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10.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11.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2.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3.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4.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5.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6.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17.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8.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9.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20.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21.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22.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23.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24.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26.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27.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9.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30.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31.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32.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34.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9.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40.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1.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2.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3.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4.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5.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6.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7.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48.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49.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50.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51.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5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3.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54.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55.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drawings/drawing56.xml" ContentType="application/vnd.openxmlformats-officedocument.drawing+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drawings/drawing57.xml" ContentType="application/vnd.openxmlformats-officedocument.drawing+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58.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59.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60.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61.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2.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3.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drawings/drawing64.xml" ContentType="application/vnd.openxmlformats-officedocument.drawing+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drawings/drawing65.xml" ContentType="application/vnd.openxmlformats-officedocument.drawing+xml"/>
  <Override PartName="/xl/queryTables/queryTable191.xml" ContentType="application/vnd.openxmlformats-officedocument.spreadsheetml.queryTable+xml"/>
  <Override PartName="/xl/queryTables/queryTable192.xml" ContentType="application/vnd.openxmlformats-officedocument.spreadsheetml.queryTable+xml"/>
  <Override PartName="/xl/drawings/drawing66.xml" ContentType="application/vnd.openxmlformats-officedocument.drawing+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queryTables/queryTable196.xml" ContentType="application/vnd.openxmlformats-officedocument.spreadsheetml.queryTable+xml"/>
  <Override PartName="/xl/queryTables/queryTable197.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Product\General\Z - Fact Sheet\2025-2026\August 2025\Data From Raja\Monthly Portfolio\"/>
    </mc:Choice>
  </mc:AlternateContent>
  <xr:revisionPtr revIDLastSave="0" documentId="13_ncr:1_{EB9A55B3-EDEE-46FA-8D68-F35AEDBAF567}" xr6:coauthVersionLast="47" xr6:coauthVersionMax="47" xr10:uidLastSave="{00000000-0000-0000-0000-000000000000}"/>
  <bookViews>
    <workbookView xWindow="-110" yWindow="-110" windowWidth="19420" windowHeight="10420" tabRatio="726" xr2:uid="{00000000-000D-0000-FFFF-FFFF00000000}"/>
  </bookViews>
  <sheets>
    <sheet name="Index" sheetId="399" r:id="rId1"/>
    <sheet name="Dividend History" sheetId="416" r:id="rId2"/>
    <sheet name="Tata Scheme Risk-o-Meter" sheetId="415" r:id="rId3"/>
    <sheet name="Debt Index Replication Factor" sheetId="414" r:id="rId4"/>
    <sheet name="TSLVFOF" sheetId="398" r:id="rId5"/>
    <sheet name="TGLDFOF" sheetId="397" r:id="rId6"/>
    <sheet name="TIPAAFOF" sheetId="396" r:id="rId7"/>
    <sheet name="TSLVETF" sheetId="394" r:id="rId8"/>
    <sheet name="TGLDETF" sheetId="393" r:id="rId9"/>
    <sheet name="TEQPEF" sheetId="392" r:id="rId10"/>
    <sheet name="TSCAPF" sheetId="391" r:id="rId11"/>
    <sheet name="TRSFP" sheetId="390" r:id="rId12"/>
    <sheet name="TRSFM" sheetId="389" r:id="rId13"/>
    <sheet name="TREF" sheetId="388" r:id="rId14"/>
    <sheet name="TNMIIF" sheetId="387" r:id="rId15"/>
    <sheet name="TNMIMIF" sheetId="386" r:id="rId16"/>
    <sheet name="TNA30IF" sheetId="385" r:id="rId17"/>
    <sheet name="TNRIF" sheetId="384" r:id="rId18"/>
    <sheet name="TNPBETF" sheetId="383" r:id="rId19"/>
    <sheet name="TNMSHIF" sheetId="382" r:id="rId20"/>
    <sheet name="TNMMIF" sheetId="381" r:id="rId21"/>
    <sheet name="TNMIF150" sheetId="380" r:id="rId22"/>
    <sheet name="TNITIF" sheetId="379" r:id="rId23"/>
    <sheet name="TNIDETF" sheetId="378" r:id="rId24"/>
    <sheet name="TNIDFOF" sheetId="377" r:id="rId25"/>
    <sheet name="TNFSIF" sheetId="376" r:id="rId26"/>
    <sheet name="TNCMIF" sheetId="375" r:id="rId27"/>
    <sheet name="TNAIF" sheetId="374" r:id="rId28"/>
    <sheet name="TIFNA" sheetId="373" r:id="rId29"/>
    <sheet name="TNETF" sheetId="372" r:id="rId30"/>
    <sheet name="TMULTICF" sheetId="371" r:id="rId31"/>
    <sheet name="TMAOF" sheetId="370" r:id="rId32"/>
    <sheet name="TINR" sheetId="369" r:id="rId33"/>
    <sheet name="TTOFE" sheetId="368" r:id="rId34"/>
    <sheet name="TEOF" sheetId="367" r:id="rId35"/>
    <sheet name="TISF" sheetId="366" r:id="rId36"/>
    <sheet name="TIPHF" sheetId="365" r:id="rId37"/>
    <sheet name="TIIF" sheetId="364" r:id="rId38"/>
    <sheet name="TICF" sheetId="363" r:id="rId39"/>
    <sheet name="THOF" sheetId="362" r:id="rId40"/>
    <sheet name="TFEF" sheetId="361" r:id="rId41"/>
    <sheet name="TMCAPF" sheetId="360" r:id="rId42"/>
    <sheet name="TCS" sheetId="359" r:id="rId43"/>
    <sheet name="TMIF" sheetId="358" r:id="rId44"/>
    <sheet name="TTSF96" sheetId="357" r:id="rId45"/>
    <sheet name="TDIVYF" sheetId="356" r:id="rId46"/>
    <sheet name="TDIF" sheetId="355" r:id="rId47"/>
    <sheet name="TYCF" sheetId="354" r:id="rId48"/>
    <sheet name="TBCF" sheetId="353" r:id="rId49"/>
    <sheet name="TIFSA" sheetId="352" r:id="rId50"/>
    <sheet name="TBSBGIF" sheetId="351" r:id="rId51"/>
    <sheet name="TBSEQIF" sheetId="350" r:id="rId52"/>
    <sheet name="TBFSF" sheetId="349" r:id="rId53"/>
    <sheet name="TBAF" sheetId="348" r:id="rId54"/>
    <sheet name="TAF" sheetId="347" r:id="rId55"/>
    <sheet name="TEGF" sheetId="346" r:id="rId56"/>
    <sheet name="TFRSTF" sheetId="400" r:id="rId57"/>
    <sheet name="TUSTF" sheetId="401" r:id="rId58"/>
    <sheet name="TFF" sheetId="402" r:id="rId59"/>
    <sheet name="TSTBF" sheetId="403" r:id="rId60"/>
    <sheet name="TRSFC" sheetId="404" r:id="rId61"/>
    <sheet name="TOF" sheetId="405" r:id="rId62"/>
    <sheet name="TNSIFDEC27" sheetId="406" r:id="rId63"/>
    <sheet name="TNGIF1229" sheetId="407" r:id="rId64"/>
    <sheet name="TNGIF1226" sheetId="408" r:id="rId65"/>
    <sheet name="TLF" sheetId="409" r:id="rId66"/>
    <sheet name="TGSFR" sheetId="410" r:id="rId67"/>
    <sheet name="TFRF" sheetId="411" r:id="rId68"/>
    <sheet name="TCIGIF0426" sheetId="412" r:id="rId69"/>
    <sheet name="TCORPBF" sheetId="413" r:id="rId70"/>
  </sheets>
  <definedNames>
    <definedName name="_IEF1">#REF!</definedName>
    <definedName name="_IEF2">#REF!</definedName>
    <definedName name="AAA">#REF!</definedName>
    <definedName name="h">#REF!</definedName>
    <definedName name="IEF">#REF!</definedName>
    <definedName name="Main_Sheet_1" localSheetId="0">Index!$A$2:$C$68</definedName>
    <definedName name="raja">#REF!</definedName>
    <definedName name="TAF">TAF!$B$1</definedName>
    <definedName name="TAF_Debt_Related" localSheetId="54">TAF!$B$399:$H$438</definedName>
    <definedName name="TAF_EQ" localSheetId="54">TAF!$B$12:$I$183</definedName>
    <definedName name="TAF_EQ_Related" localSheetId="54">TAF!$B$184:$I$394</definedName>
    <definedName name="TAF_MM" localSheetId="54">TAF!$B$440:$H$442</definedName>
    <definedName name="TAF_Mutual_F_Units" localSheetId="54">TAF!$B$396:$H$397</definedName>
    <definedName name="TAFNAV" localSheetId="54">TAF!$B$454:$B$461</definedName>
    <definedName name="TBAF">TBAF!$B$1</definedName>
    <definedName name="TBAF_Debt_Related" localSheetId="53">TBAF!$B$140:$H$160</definedName>
    <definedName name="TBAF_EQ" localSheetId="53">TBAF!$B$12:$I$84</definedName>
    <definedName name="TBAF_EQ_FU_Related" localSheetId="53">TBAF!$B$176:$I$183</definedName>
    <definedName name="TBAF_EQ_Related" localSheetId="53">TBAF!$B$85:$I$106</definedName>
    <definedName name="TBAF_GOV_SEC" localSheetId="53">TBAF!#REF!</definedName>
    <definedName name="TBAF_MM" localSheetId="53">TBAF!$B$169:$H$173</definedName>
    <definedName name="TBAF_Mutual_F_Units" localSheetId="53">TBAF!$B$182:$H$184</definedName>
    <definedName name="TBAF_Securitied_Debt" localSheetId="53">TBAF!$B$162:$H$167</definedName>
    <definedName name="TBAFNAV" localSheetId="53">TBAF!$B$196:$B$203</definedName>
    <definedName name="TBCF">TBCF!$B$1</definedName>
    <definedName name="TBCF_EQ" localSheetId="48">TBCF!$B$12:$I$78</definedName>
    <definedName name="TBCF_Mutual_F_Units" localSheetId="48">TBCF!$B$80:$H$82</definedName>
    <definedName name="TBCFNAV" localSheetId="48">TBCF!$B$94:$B$101</definedName>
    <definedName name="TBFSF">TBFSF!$B$1</definedName>
    <definedName name="TBFSF_EQ" localSheetId="52">TBFSF!$B$12:$I$47</definedName>
    <definedName name="TBFSFNAV" localSheetId="52">TBFSF!$B$59:$B$66</definedName>
    <definedName name="TBPSUF">#REF!</definedName>
    <definedName name="TBSBGIF">TBSBGIF!$B$1</definedName>
    <definedName name="TBSBGIF_EQ" localSheetId="50">TBSBGIF!$B$12:$I$44</definedName>
    <definedName name="TBSBGIFNAV" localSheetId="50">TBSBGIF!$B$56:$B$63</definedName>
    <definedName name="TBSEQIF">TBSEQIF!$B$1</definedName>
    <definedName name="TBSEQIF_EQ" localSheetId="51">TBSEQIF!$B$12:$I$44</definedName>
    <definedName name="TBSEQIFNAV" localSheetId="51">TBSEQIF!$B$56:$B$59</definedName>
    <definedName name="TCF">#REF!</definedName>
    <definedName name="TCF_EQDetails">#REF!</definedName>
    <definedName name="TCIGIF0426">#REF!</definedName>
    <definedName name="TCIGIF0426_GOV_SEC" localSheetId="68">TCIGIF0426!$B$22:$H$29</definedName>
    <definedName name="TCIGIF0426NAV" localSheetId="68">TCIGIF0426!$B$43:$B$50</definedName>
    <definedName name="TCORPBF">#REF!</definedName>
    <definedName name="TCORPBF_Aif_cat" localSheetId="69">TCORPBF!$B$139:$H$140</definedName>
    <definedName name="TCORPBF_Debt_Related" localSheetId="69">TCORPBF!$B$56:$H$131</definedName>
    <definedName name="TCORPBF_GOV_SEC" localSheetId="69">TCORPBF!$B$22:$H$54</definedName>
    <definedName name="TCORPBF_Securitied_Debt" localSheetId="69">TCORPBF!$B$133:$H$137</definedName>
    <definedName name="TCORPBFNAV" localSheetId="69">TCORPBF!$B$154:$B$169</definedName>
    <definedName name="TCPF1">#REF!</definedName>
    <definedName name="TCPF2">#REF!</definedName>
    <definedName name="TCS">TCS!$B$1</definedName>
    <definedName name="TCS_EQ" localSheetId="42">TCS!$B$12:$I$77</definedName>
    <definedName name="TCSNAV" localSheetId="42">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TDIF!$B$12:$I$52</definedName>
    <definedName name="TDIFNAV" localSheetId="46">TDIF!$B$64:$B$71</definedName>
    <definedName name="TDIVYF">TDIVYF!$B$1</definedName>
    <definedName name="TDIVYF_EQ" localSheetId="45">TDIVYF!$B$12:$I$81</definedName>
    <definedName name="TDIVYF_EQ_FU_Related" localSheetId="45">TDIVYF!$B$82:$I$85</definedName>
    <definedName name="TDIVYF_Mutual_F_Units" localSheetId="45">TDIVYF!$B$87:$H$88</definedName>
    <definedName name="TDIVYFNAV" localSheetId="45">TDIVYF!$B$100:$B$107</definedName>
    <definedName name="TDYF">#REF!</definedName>
    <definedName name="TEGF">TEGF!$B$1</definedName>
    <definedName name="TEGF_Debt_Related" localSheetId="55">TEGF!$B$102:$H$118</definedName>
    <definedName name="TEGF_EQ" localSheetId="55">TEGF!$B$12:$I$57</definedName>
    <definedName name="TEGF_EQ_Related" localSheetId="55">TEGF!$B$58:$I$59</definedName>
    <definedName name="TEGF_GOV_SEC" localSheetId="55">TEGF!$B$64:$H$100</definedName>
    <definedName name="TEGF_Mutual_F_Units" localSheetId="55">TEGF!$B$61:$H$62</definedName>
    <definedName name="TEGF_Securitied_Debt" localSheetId="55">TEGF!$B$120:$H$121</definedName>
    <definedName name="TEGFNAV" localSheetId="55">TEGF!$B$133:$B$144</definedName>
    <definedName name="TEMF">#REF!</definedName>
    <definedName name="TEOF">TEOF!$B$1</definedName>
    <definedName name="TEOF_EQ" localSheetId="34">TEOF!$B$12:$I$68</definedName>
    <definedName name="TEOFNAV" localSheetId="34">TEOF!$B$80:$B$87</definedName>
    <definedName name="TEQPEF">TEQPEF!$B$1</definedName>
    <definedName name="TEQPEF_EQ" localSheetId="9">TEQPEF!$B$12:$I$56</definedName>
    <definedName name="TEQPEFNAV" localSheetId="9">TEQPEF!$B$68:$B$79</definedName>
    <definedName name="TFEF">TFEF!$B$1</definedName>
    <definedName name="TFEF_EQ" localSheetId="40">TFEF!$B$12:$I$42</definedName>
    <definedName name="TFEF_EQ_FU_Related" localSheetId="40">TFEF!$B$44:$I$47</definedName>
    <definedName name="TFEFNAV" localSheetId="40">TFEF!$B$59:$B$66</definedName>
    <definedName name="TFF">#REF!</definedName>
    <definedName name="TFF_Aif_cat" localSheetId="58">TFF!$B$106:$H$107</definedName>
    <definedName name="TFF_Debt_Related" localSheetId="58">TFF!$B$48:$H$73</definedName>
    <definedName name="TFF_GOV_SEC" localSheetId="58">TFF!$B$22:$H$46</definedName>
    <definedName name="TFF_MM" localSheetId="58">TFF!$B$80:$H$104</definedName>
    <definedName name="TFF_Securitied_Debt" localSheetId="58">TFF!$B$75:$H$78</definedName>
    <definedName name="TFFNAV" localSheetId="58">TFF!$B$121:$B$136</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7">TFRF!$B$49:$H$50</definedName>
    <definedName name="TFRF_Debt_Related" localSheetId="67">TFRF!$B$31:$H$44</definedName>
    <definedName name="TFRF_GOV_SEC" localSheetId="67">TFRF!$B$22:$H$29</definedName>
    <definedName name="TFRF_Securitied_Debt" localSheetId="67">TFRF!$B$46:$H$47</definedName>
    <definedName name="TFRFNAV" localSheetId="67">TFRF!$B$64:$B$79</definedName>
    <definedName name="TFRLTF">#REF!</definedName>
    <definedName name="TFRSTF">#REF!</definedName>
    <definedName name="TFRSTF_Aif_cat" localSheetId="56">TFRSTF!$B$94:$H$95</definedName>
    <definedName name="TFRSTF_GOV_SEC" localSheetId="56">TFRSTF!$B$22:$H$27</definedName>
    <definedName name="TFRSTF_MM" localSheetId="56">TFRSTF!$B$29:$H$92</definedName>
    <definedName name="TFRSTFNAV" localSheetId="56">TFRSTF!$B$109:$B$118</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TGLDETF!$B$12:$I$16</definedName>
    <definedName name="TGLDETFNAV" localSheetId="8">TGLDETF!$B$27:$B$28</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6">TGSFR!$B$22:$H$34</definedName>
    <definedName name="TGSFRNAV" localSheetId="66">TGSFR!$B$48:$B$57</definedName>
    <definedName name="TGSMF">#REF!</definedName>
    <definedName name="THOF">THOF!$B$1</definedName>
    <definedName name="THOF_EQ" localSheetId="39">THOF!$B$12:$I$44</definedName>
    <definedName name="THOF_EQ_FU_Related" localSheetId="39">THOF!$B$46:$I$49</definedName>
    <definedName name="THOFNAV" localSheetId="39">THOF!$B$61:$B$68</definedName>
    <definedName name="TICF">TICF!$B$1</definedName>
    <definedName name="TICF_EQ" localSheetId="38">TICF!$B$12:$I$53</definedName>
    <definedName name="TICFNAV" localSheetId="38">TICF!$B$65:$B$72</definedName>
    <definedName name="TIFA">#REF!</definedName>
    <definedName name="TIFNA">TIFNA!$B$1</definedName>
    <definedName name="TIFNA_EQ" localSheetId="28">TIFNA!$B$12:$I$64</definedName>
    <definedName name="TIFNANAV" localSheetId="28">TIFNA!$B$76:$B$79</definedName>
    <definedName name="TIFSA">TIFSA!$B$1</definedName>
    <definedName name="TIFSA_EQ" localSheetId="49">TIFSA!$B$12:$I$44</definedName>
    <definedName name="TIFSANAV" localSheetId="49">TIFSA!$B$56:$B$59</definedName>
    <definedName name="TIGIF">#REF!</definedName>
    <definedName name="TIIF">TIIF!$B$1</definedName>
    <definedName name="TIIF_EQ" localSheetId="37">TIIF!$B$12:$I$73</definedName>
    <definedName name="TIIF_EQ_FU_Related" localSheetId="37">TIIF!$B$75:$I$78</definedName>
    <definedName name="TIIFNAV" localSheetId="37">TIIF!$B$90:$B$97</definedName>
    <definedName name="TINR">TINR!$B$1</definedName>
    <definedName name="TINR_EQ" localSheetId="32">TINR!$B$12:$I$80</definedName>
    <definedName name="TINRNAV" localSheetId="32">TINR!$B$92:$B$99</definedName>
    <definedName name="TIPAAFOF">TIPAAFOF!$B$1</definedName>
    <definedName name="TIPAAFOF_Mutual_F_Units" localSheetId="6">TIPAAFOF!$B$13:$H$15</definedName>
    <definedName name="TIPAAFOFNAV" localSheetId="6">TIPAAFOF!$B$30:$B$33</definedName>
    <definedName name="TIPF">#REF!</definedName>
    <definedName name="TIPFSP1">#REF!</definedName>
    <definedName name="TIPHF">TIPHF!$B$1</definedName>
    <definedName name="TIPHF_EQ" localSheetId="36">TIPHF!$B$12:$I$50</definedName>
    <definedName name="TIPHFNAV" localSheetId="36">TIPHF!$B$62:$B$69</definedName>
    <definedName name="TISF">TISF!$B$1</definedName>
    <definedName name="TISF_EQ" localSheetId="35">TISF!$B$12:$I$79</definedName>
    <definedName name="TISF_EQ_FU_Related" localSheetId="35">TISF!$B$81:$I$82</definedName>
    <definedName name="TISFNAV" localSheetId="35">TISF!$B$94:$B$101</definedName>
    <definedName name="TITSF">#REF!</definedName>
    <definedName name="TLF">#REF!</definedName>
    <definedName name="TLF_Aif_cat" localSheetId="65">TLF!$B$159:$H$160</definedName>
    <definedName name="TLF_GOV_SEC" localSheetId="65">TLF!$B$22:$H$30</definedName>
    <definedName name="TLF_MM" localSheetId="65">TLF!$B$32:$H$157</definedName>
    <definedName name="TLFNAV" localSheetId="65">TLF!$B$175:$B$182</definedName>
    <definedName name="TLMF">#REF!</definedName>
    <definedName name="TMAOF">TMAOF!$B$1</definedName>
    <definedName name="TMAOF_Debt_Related" localSheetId="31">TMAOF!$B$138:$H$143</definedName>
    <definedName name="TMAOF_EQ" localSheetId="31">TMAOF!$B$12:$I$79</definedName>
    <definedName name="TMAOF_EQ_Related" localSheetId="31">TMAOF!$B$80:$I$110</definedName>
    <definedName name="TMAOF_GOV_SEC" localSheetId="31">TMAOF!$B$115:$H$136</definedName>
    <definedName name="TMAOF_Mutual_F_Units" localSheetId="31">TMAOF!$B$112:$H$113</definedName>
    <definedName name="TMAOFNAV" localSheetId="31">TMAOF!$B$155:$B$162</definedName>
    <definedName name="TMCAPF">TMCAPF!$B$1</definedName>
    <definedName name="TMCAPF_EQ" localSheetId="41">TMCAPF!$B$12:$I$66</definedName>
    <definedName name="TMCAPF_EQ_FU_Related" localSheetId="41">TMCAPF!$B$68:$I$69</definedName>
    <definedName name="TMCAPFNAV" localSheetId="41">TMCAPF!$B$81:$B$88</definedName>
    <definedName name="TMIF">TMIF!$B$1</definedName>
    <definedName name="TMIF_EQ" localSheetId="43">TMIF!$B$12:$I$52</definedName>
    <definedName name="TMIF_EQ_FU_Related" localSheetId="43">TMIF!$B$66:$I$66</definedName>
    <definedName name="TMIF_EQ_Related" localSheetId="43">TMIF!$B$53:$I$65</definedName>
    <definedName name="TMIF_GOV_SEC" localSheetId="43">TMIF!$B$72:$H$78</definedName>
    <definedName name="TMIF_Mutual_F_Units" localSheetId="43">TMIF!$B$68:$H$70</definedName>
    <definedName name="TMIFNAV" localSheetId="43">TMIF!$B$90:$B$101</definedName>
    <definedName name="TMPF">#REF!</definedName>
    <definedName name="TMULTICF">TMULTICF!$B$1</definedName>
    <definedName name="TMULTICF_EQ" localSheetId="30">TMULTICF!$B$12:$I$79</definedName>
    <definedName name="TMULTICF_EQ_FU_Related" localSheetId="30">TMULTICF!$B$81:$I$84</definedName>
    <definedName name="TMULTICFNAV" localSheetId="30">TMULTICF!$B$96:$B$103</definedName>
    <definedName name="TNA30IF">TNA30IF!$B$1</definedName>
    <definedName name="TNA30IF_EQ" localSheetId="16">TNA30IF!$B$12:$I$44</definedName>
    <definedName name="TNA30IFNAV" localSheetId="16">TNA30IF!$B$56:$B$63</definedName>
    <definedName name="TNAIF">TNAIF!$B$1</definedName>
    <definedName name="TNAIF_EQ" localSheetId="27">TNAIF!$B$12:$I$29</definedName>
    <definedName name="TNAIF_EQ_FU_Related" localSheetId="27">TNAIF!$B$30:$I$33</definedName>
    <definedName name="TNAIFNAV" localSheetId="27">TNAIF!$B$45:$B$52</definedName>
    <definedName name="TNCMIF">TNCMIF!$B$1</definedName>
    <definedName name="TNCMIF_EQ" localSheetId="26">TNCMIF!$B$12:$I$29</definedName>
    <definedName name="TNCMIFNAV" localSheetId="26">TNCMIF!$B$41:$B$48</definedName>
    <definedName name="TNETF">TNETF!$B$1</definedName>
    <definedName name="TNETF_EQ" localSheetId="29">TNETF!$B$12:$I$64</definedName>
    <definedName name="TNETFNAV" localSheetId="29">TNETF!$B$76:$B$77</definedName>
    <definedName name="TNFSIF">TNFSIF!$B$1</definedName>
    <definedName name="TNFSIF_EQ" localSheetId="25">TNFSIF!$B$12:$I$34</definedName>
    <definedName name="TNFSIFNAV" localSheetId="25">TNFSIF!$B$45:$B$52</definedName>
    <definedName name="TNGIF1226">#REF!</definedName>
    <definedName name="TNGIF1226_GOV_SEC" localSheetId="64">TNGIF1226!$B$22:$H$28</definedName>
    <definedName name="TNGIF1226NAV" localSheetId="64">TNGIF1226!$B$42:$B$49</definedName>
    <definedName name="TNGIF1229">#REF!</definedName>
    <definedName name="TNGIF1229_GOV_SEC" localSheetId="63">TNGIF1229!$B$22:$H$27</definedName>
    <definedName name="TNGIF1229NAV" localSheetId="63">TNGIF1229!$B$41:$B$48</definedName>
    <definedName name="TNIDETF">TNIDETF!$B$1</definedName>
    <definedName name="TNIDETF_EQ" localSheetId="23">TNIDETF!$B$12:$I$44</definedName>
    <definedName name="TNIDETFNAV" localSheetId="23">TNIDETF!$B$55:$B$56</definedName>
    <definedName name="TNIDFOF">TNIDFOF!$B$1</definedName>
    <definedName name="TNIDFOF_Mutual_F_Units" localSheetId="24">TNIDFOF!$B$12:$H$13</definedName>
    <definedName name="TNIDFOFNAV" localSheetId="24">TNIDFOF!$B$24:$B$31</definedName>
    <definedName name="TNITIF">TNITIF!$B$1</definedName>
    <definedName name="TNITIF_EQ" localSheetId="22">TNITIF!$B$12:$I$29</definedName>
    <definedName name="TNITIFNAV" localSheetId="22">TNITIF!$B$41:$B$48</definedName>
    <definedName name="TNMIF150">TNMIF150!$B$1</definedName>
    <definedName name="TNMIF150_EQ" localSheetId="21">TNMIF150!$B$12:$I$164</definedName>
    <definedName name="TNMIF150NAV" localSheetId="21">TNMIF150!$B$176:$B$179</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TNMIMIF!$B$12:$I$89</definedName>
    <definedName name="TNMIMIFNAV" localSheetId="15">TNMIMIF!$B$101:$B$108</definedName>
    <definedName name="TNMMIF">TNMMIF!$B$1</definedName>
    <definedName name="TNMMIF_EQ" localSheetId="20">TNMMIF!$B$12:$I$64</definedName>
    <definedName name="TNMMIFNAV" localSheetId="20">TNMMIF!$B$76:$B$83</definedName>
    <definedName name="TNMSHIF">TNMSHIF!$B$1</definedName>
    <definedName name="TNMSHIF_EQ" localSheetId="19">TNMSHIF!$B$12:$I$44</definedName>
    <definedName name="TNMSHIFNAV" localSheetId="19">TNMSHIF!$B$56:$B$63</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TNRIF!$B$35:$B$42</definedName>
    <definedName name="TNSIFDEC27">#REF!</definedName>
    <definedName name="TNSIFDEC27_Debt_Related" localSheetId="62">TNSIFDEC27!$B$51:$H$60</definedName>
    <definedName name="TNSIFDEC27_GOV_SEC" localSheetId="62">TNSIFDEC27!$B$22:$H$49</definedName>
    <definedName name="TNSIFDEC27NAV" localSheetId="62">TNSIFDEC27!$B$74:$B$81</definedName>
    <definedName name="TOF">#REF!</definedName>
    <definedName name="TOF_MM" localSheetId="61">TOF!$B$22:$H$26</definedName>
    <definedName name="TOFNAV" localSheetId="61">TOF!$B$41:$B$48</definedName>
    <definedName name="TOIIS">#REF!</definedName>
    <definedName name="TOIOS">#REF!</definedName>
    <definedName name="TOISS">#REF!</definedName>
    <definedName name="TQNTF">#REF!</definedName>
    <definedName name="TREF">TREF!$B$1</definedName>
    <definedName name="TREF_EQ" localSheetId="13">TREF!$B$12:$I$60</definedName>
    <definedName name="TREFNAV" localSheetId="13">TREF!$B$72:$B$79</definedName>
    <definedName name="TRSFC">#REF!</definedName>
    <definedName name="TRSFC_Debt_Related" localSheetId="60">TRSFC!$B$74:$H$76</definedName>
    <definedName name="TRSFC_EQ" localSheetId="60">TRSFC!$B$12:$I$59</definedName>
    <definedName name="TRSFC_GOV_SEC" localSheetId="60">TRSFC!$B$61:$H$72</definedName>
    <definedName name="TRSFCNAV" localSheetId="60">TRSFC!$B$90:$B$93</definedName>
    <definedName name="TRSFM">TRSFM!$B$1</definedName>
    <definedName name="TRSFM_Debt_Related" localSheetId="12">TRSFM!$B$74:$H$79</definedName>
    <definedName name="TRSFM_EQ" localSheetId="12">TRSFM!$B$12:$I$59</definedName>
    <definedName name="TRSFM_GOV_SEC" localSheetId="12">TRSFM!$B$61:$H$72</definedName>
    <definedName name="TRSFMNAV" localSheetId="12">TRSFM!$B$91:$B$94</definedName>
    <definedName name="TRSFP">TRSFP!$B$1</definedName>
    <definedName name="TRSFP_EQ" localSheetId="11">TRSFP!$B$12:$I$60</definedName>
    <definedName name="TRSFPNAV" localSheetId="11">TRSFP!$B$72:$B$75</definedName>
    <definedName name="TSCAPF">TSCAPF!$B$1</definedName>
    <definedName name="TSCAPF_EQ" localSheetId="10">TSCAPF!$B$12:$I$76</definedName>
    <definedName name="TSCAPF_EQ_FU_Related" localSheetId="10">TSCAPF!$B$78:$I$79</definedName>
    <definedName name="TSCAPFNAV" localSheetId="10">TSCAPF!$B$91:$B$98</definedName>
    <definedName name="TSIPF3">#REF!</definedName>
    <definedName name="TSLVETF">TSLVETF!$B$1</definedName>
    <definedName name="TSLVETF_EQ" localSheetId="7">TSLVETF!$B$12:$I$15</definedName>
    <definedName name="TSLVETFNAV" localSheetId="7">TSLVETF!$B$27:$B$28</definedName>
    <definedName name="TSLVFOF">TSLVFOF!$B$1</definedName>
    <definedName name="TSLVFOF_EQ" localSheetId="4">TSLVFOF!$B$12:$I$15</definedName>
    <definedName name="TSLVFOFNAV" localSheetId="4">TSLVFOF!$B$30:$B$37</definedName>
    <definedName name="TSTBF">#REF!</definedName>
    <definedName name="TSTBF_Aif_cat" localSheetId="59">TSTBF!$B$91:$H$92</definedName>
    <definedName name="TSTBF_Debt_Related" localSheetId="59">TSTBF!$B$44:$H$74</definedName>
    <definedName name="TSTBF_EQ_FU_Related" localSheetId="59">TSTBF!$B$94:$I$95</definedName>
    <definedName name="TSTBF_GOV_SEC" localSheetId="59">TSTBF!$B$22:$H$42</definedName>
    <definedName name="TSTBF_MM" localSheetId="59">TSTBF!$B$82:$H$86</definedName>
    <definedName name="TSTBF_Mutual_F_Units" localSheetId="59">TSTBF!$B$88:$H$89</definedName>
    <definedName name="TSTBF_Securitied_Debt" localSheetId="59">TSTBF!$B$76:$H$80</definedName>
    <definedName name="TSTBFNAV" localSheetId="59">TSTBF!$B$109:$B$120</definedName>
    <definedName name="TTAF1">#REF!</definedName>
    <definedName name="TTMF">#REF!</definedName>
    <definedName name="TTMFSP1">#REF!</definedName>
    <definedName name="TTOFE">TTOFE!$B$1</definedName>
    <definedName name="TTOFE_EQ" localSheetId="33">TTOFE!$B$12:$I$58</definedName>
    <definedName name="TTOFE_EQ_Related" localSheetId="33">TTOFE!$B$59:$I$59</definedName>
    <definedName name="TTOFENAV" localSheetId="33">TTOFE!$B$71:$B$78</definedName>
    <definedName name="TTSF96">TTSF96!$B$1</definedName>
    <definedName name="TTSF96_EQ" localSheetId="44">TTSF96!$B$12:$I$71</definedName>
    <definedName name="TTSF96NAV" localSheetId="44">TTSF96!$B$83:$B$90</definedName>
    <definedName name="TUDG3S">#REF!</definedName>
    <definedName name="TUDS">#REF!</definedName>
    <definedName name="TURG3S">#REF!</definedName>
    <definedName name="TURS">#REF!</definedName>
    <definedName name="TUSTF">#REF!</definedName>
    <definedName name="TUSTF_Aif_cat" localSheetId="57">TUSTF!$B$86:$H$87</definedName>
    <definedName name="TUSTF_Debt_Related" localSheetId="57">TUSTF!$B$24:$H$53</definedName>
    <definedName name="TUSTF_GOV_SEC" localSheetId="57">TUSTF!$B$22:$H$23</definedName>
    <definedName name="TUSTF_MM" localSheetId="57">TUSTF!$B$55:$H$84</definedName>
    <definedName name="TUSTFNAV" localSheetId="57">TUSTF!$B$101:$B$112</definedName>
    <definedName name="TVFS1">#REF!</definedName>
    <definedName name="TVFS2">#REF!</definedName>
    <definedName name="TYCF">TYCF!$B$1</definedName>
    <definedName name="TYCF_EQ" localSheetId="47">TYCF!$B$12:$I$63</definedName>
    <definedName name="TYCF_EQ_FU_Related" localSheetId="47">TYCF!$B$65:$I$66</definedName>
    <definedName name="TYCFNAV" localSheetId="47">TYCF!$B$78:$B$81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361" l="1"/>
  <c r="H51" i="361"/>
  <c r="G50" i="361"/>
  <c r="H50" i="361"/>
  <c r="G48" i="361"/>
  <c r="H48" i="361"/>
  <c r="H43" i="361"/>
  <c r="G43" i="361"/>
  <c r="G53" i="362"/>
  <c r="H53" i="362"/>
  <c r="G52" i="362"/>
  <c r="H52" i="362"/>
  <c r="G50" i="362"/>
  <c r="H50" i="362"/>
  <c r="G45" i="362"/>
  <c r="H45" i="362"/>
  <c r="G82" i="364"/>
  <c r="H82" i="364"/>
  <c r="G81" i="364"/>
  <c r="H81" i="364"/>
  <c r="H79" i="364"/>
  <c r="G79" i="364"/>
  <c r="G74" i="364"/>
  <c r="H74" i="364"/>
  <c r="G87" i="371"/>
  <c r="G88" i="371" s="1"/>
  <c r="H87" i="371"/>
  <c r="H88" i="371" s="1"/>
  <c r="G80" i="371"/>
  <c r="H80" i="371"/>
  <c r="G85" i="371"/>
  <c r="H85" i="371"/>
  <c r="G188" i="348"/>
  <c r="H188" i="348"/>
  <c r="G187" i="348"/>
  <c r="H187" i="348"/>
  <c r="G185" i="348"/>
  <c r="H185" i="348"/>
  <c r="G181" i="348"/>
  <c r="H181" i="348"/>
  <c r="G178" i="348"/>
  <c r="H178" i="348"/>
  <c r="G174" i="348"/>
  <c r="H174" i="348"/>
  <c r="G168" i="348"/>
  <c r="H168" i="348"/>
  <c r="G161" i="348"/>
  <c r="H161" i="348"/>
  <c r="G139" i="348"/>
  <c r="H139" i="348"/>
  <c r="H109" i="348"/>
  <c r="G82" i="358"/>
  <c r="G81" i="358"/>
  <c r="H82" i="358"/>
  <c r="H81" i="358"/>
  <c r="G146" i="370"/>
  <c r="H146" i="370"/>
  <c r="G83" i="391"/>
  <c r="H83" i="391"/>
  <c r="G82" i="391"/>
  <c r="H82" i="391"/>
  <c r="H80" i="391"/>
  <c r="G80" i="391"/>
  <c r="H77" i="391"/>
  <c r="G77" i="391"/>
  <c r="G86" i="366"/>
  <c r="H86" i="366"/>
  <c r="G85" i="366"/>
  <c r="H85" i="366"/>
  <c r="G83" i="366"/>
  <c r="H83" i="366"/>
  <c r="H80" i="366"/>
  <c r="G80" i="366"/>
  <c r="G73" i="360"/>
  <c r="H73" i="360"/>
  <c r="G72" i="360"/>
  <c r="H72" i="360"/>
  <c r="G70" i="360"/>
  <c r="H70" i="360"/>
  <c r="G67" i="360"/>
  <c r="H67" i="360"/>
  <c r="G70" i="354"/>
  <c r="H70" i="354"/>
  <c r="H69" i="354"/>
  <c r="G69" i="354"/>
  <c r="G67" i="354" l="1"/>
  <c r="H67" i="354"/>
  <c r="H64" i="354"/>
  <c r="G64" i="354"/>
  <c r="C344" i="370"/>
  <c r="C328" i="370"/>
  <c r="F100" i="368"/>
  <c r="F167" i="346"/>
  <c r="C239" i="358"/>
  <c r="C234" i="358"/>
  <c r="C346" i="370" l="1"/>
  <c r="C241" i="358"/>
  <c r="F124" i="358"/>
  <c r="F226" i="348"/>
  <c r="F484" i="347"/>
  <c r="H141" i="413"/>
  <c r="G141" i="413"/>
  <c r="H138" i="413"/>
  <c r="G138" i="413"/>
  <c r="H132" i="413"/>
  <c r="G132" i="413"/>
  <c r="H55" i="413"/>
  <c r="G55" i="413"/>
  <c r="H30" i="412"/>
  <c r="G30" i="412"/>
  <c r="H53" i="411"/>
  <c r="H54" i="411" s="1"/>
  <c r="H51" i="411"/>
  <c r="G51" i="411"/>
  <c r="H48" i="411"/>
  <c r="G48" i="411"/>
  <c r="G53" i="411" s="1"/>
  <c r="G54" i="411" s="1"/>
  <c r="H45" i="411"/>
  <c r="G45" i="411"/>
  <c r="H30" i="411"/>
  <c r="G30" i="411"/>
  <c r="H35" i="410"/>
  <c r="G35" i="410"/>
  <c r="H161" i="409"/>
  <c r="G161" i="409"/>
  <c r="H158" i="409"/>
  <c r="G158" i="409"/>
  <c r="H31" i="409"/>
  <c r="G31" i="409"/>
  <c r="H29" i="408"/>
  <c r="G29" i="408"/>
  <c r="H28" i="407"/>
  <c r="G28" i="407"/>
  <c r="H61" i="406"/>
  <c r="G61" i="406"/>
  <c r="H50" i="406"/>
  <c r="G50" i="406"/>
  <c r="H27" i="405"/>
  <c r="G27" i="405"/>
  <c r="H77" i="404"/>
  <c r="G77" i="404"/>
  <c r="H73" i="404"/>
  <c r="G73" i="404"/>
  <c r="H60" i="404"/>
  <c r="G60" i="404"/>
  <c r="H96" i="403"/>
  <c r="H98" i="403" s="1"/>
  <c r="H99" i="403" s="1"/>
  <c r="G96" i="403"/>
  <c r="G98" i="403" s="1"/>
  <c r="G99" i="403" s="1"/>
  <c r="H93" i="403"/>
  <c r="G93" i="403"/>
  <c r="H90" i="403"/>
  <c r="G90" i="403"/>
  <c r="H87" i="403"/>
  <c r="G87" i="403"/>
  <c r="H81" i="403"/>
  <c r="G81" i="403"/>
  <c r="H75" i="403"/>
  <c r="G75" i="403"/>
  <c r="H43" i="403"/>
  <c r="G43" i="403"/>
  <c r="H108" i="402"/>
  <c r="H110" i="402" s="1"/>
  <c r="H111" i="402" s="1"/>
  <c r="G108" i="402"/>
  <c r="H105" i="402"/>
  <c r="G105" i="402"/>
  <c r="G110" i="402" s="1"/>
  <c r="G111" i="402" s="1"/>
  <c r="H79" i="402"/>
  <c r="G79" i="402"/>
  <c r="H74" i="402"/>
  <c r="G74" i="402"/>
  <c r="H47" i="402"/>
  <c r="G47" i="402"/>
  <c r="H88" i="401"/>
  <c r="H90" i="401" s="1"/>
  <c r="H91" i="401" s="1"/>
  <c r="G88" i="401"/>
  <c r="G90" i="401" s="1"/>
  <c r="G91" i="401" s="1"/>
  <c r="H85" i="401"/>
  <c r="G85" i="401"/>
  <c r="H54" i="401"/>
  <c r="G54" i="401"/>
  <c r="H96" i="400"/>
  <c r="G96" i="400"/>
  <c r="H93" i="400"/>
  <c r="G93" i="400"/>
  <c r="H28" i="400"/>
  <c r="G28" i="400"/>
  <c r="G67" i="358" l="1"/>
  <c r="H67" i="358"/>
  <c r="G111" i="370"/>
  <c r="H111" i="370"/>
  <c r="G92" i="370"/>
  <c r="H92" i="370"/>
  <c r="G16" i="398" l="1"/>
  <c r="H16" i="398"/>
  <c r="G16" i="397"/>
  <c r="H16" i="397"/>
  <c r="G16" i="396"/>
  <c r="H16" i="396"/>
  <c r="G16" i="394"/>
  <c r="H16" i="394"/>
  <c r="G17" i="393"/>
  <c r="H17" i="393"/>
  <c r="G57" i="392"/>
  <c r="H57" i="392"/>
  <c r="G61" i="390"/>
  <c r="H61" i="390"/>
  <c r="G80" i="389"/>
  <c r="H80" i="389"/>
  <c r="G73" i="389"/>
  <c r="H73" i="389"/>
  <c r="G60" i="389"/>
  <c r="H60" i="389"/>
  <c r="G61" i="388"/>
  <c r="H61" i="388"/>
  <c r="G90" i="387"/>
  <c r="H90" i="387"/>
  <c r="G90" i="386"/>
  <c r="H90" i="386"/>
  <c r="G45" i="385"/>
  <c r="H45" i="385"/>
  <c r="G25" i="384"/>
  <c r="H25" i="384"/>
  <c r="G25" i="383"/>
  <c r="H25" i="383"/>
  <c r="G45" i="382"/>
  <c r="H45" i="382"/>
  <c r="G65" i="381"/>
  <c r="H65" i="381"/>
  <c r="G165" i="380"/>
  <c r="H165" i="380"/>
  <c r="G30" i="379"/>
  <c r="H30" i="379"/>
  <c r="G45" i="378"/>
  <c r="H45" i="378"/>
  <c r="G14" i="377"/>
  <c r="H14" i="377"/>
  <c r="G35" i="376"/>
  <c r="H35" i="376"/>
  <c r="G30" i="375"/>
  <c r="H30" i="375"/>
  <c r="G34" i="374"/>
  <c r="H34" i="374"/>
  <c r="G65" i="373"/>
  <c r="H65" i="373"/>
  <c r="G65" i="372"/>
  <c r="H65" i="372"/>
  <c r="C255" i="370"/>
  <c r="C241" i="370"/>
  <c r="G144" i="370"/>
  <c r="H144" i="370"/>
  <c r="G137" i="370"/>
  <c r="H137" i="370"/>
  <c r="G114" i="370"/>
  <c r="H114" i="370"/>
  <c r="G81" i="369"/>
  <c r="H81" i="369"/>
  <c r="G60" i="368"/>
  <c r="H60" i="368"/>
  <c r="G69" i="367"/>
  <c r="H69" i="367"/>
  <c r="G51" i="365"/>
  <c r="H51" i="365"/>
  <c r="G54" i="363"/>
  <c r="H54" i="363"/>
  <c r="G78" i="359"/>
  <c r="H78" i="359"/>
  <c r="C203" i="358"/>
  <c r="C187" i="358"/>
  <c r="G79" i="358"/>
  <c r="H79" i="358"/>
  <c r="G71" i="358"/>
  <c r="H71" i="358"/>
  <c r="G72" i="357"/>
  <c r="H72" i="357"/>
  <c r="G89" i="356"/>
  <c r="H89" i="356"/>
  <c r="G86" i="356"/>
  <c r="H86" i="356"/>
  <c r="G53" i="355"/>
  <c r="H53" i="355"/>
  <c r="G83" i="353"/>
  <c r="H83" i="353"/>
  <c r="G79" i="353"/>
  <c r="H79" i="353"/>
  <c r="G45" i="352"/>
  <c r="H45" i="352"/>
  <c r="G45" i="351"/>
  <c r="H45" i="351"/>
  <c r="G45" i="350"/>
  <c r="H45" i="350"/>
  <c r="G48" i="349"/>
  <c r="H48" i="349"/>
  <c r="C391" i="348"/>
  <c r="C387" i="348"/>
  <c r="C365" i="348"/>
  <c r="C336" i="348"/>
  <c r="G109" i="348"/>
  <c r="C1781" i="347"/>
  <c r="C1510" i="347"/>
  <c r="G443" i="347"/>
  <c r="H443" i="347"/>
  <c r="G439" i="347"/>
  <c r="H439" i="347"/>
  <c r="G398" i="347"/>
  <c r="H398" i="347"/>
  <c r="G395" i="347"/>
  <c r="H395" i="347"/>
  <c r="C191" i="346"/>
  <c r="C186" i="346"/>
  <c r="G122" i="346"/>
  <c r="H122" i="346"/>
  <c r="G119" i="346"/>
  <c r="H119" i="346"/>
  <c r="G101" i="346"/>
  <c r="H101" i="346"/>
  <c r="G63" i="346"/>
  <c r="H63" i="346"/>
  <c r="G60" i="346"/>
  <c r="H60" i="346"/>
  <c r="H147" i="370" l="1"/>
  <c r="G147" i="370"/>
  <c r="C258" i="370"/>
  <c r="C206" i="358"/>
  <c r="C1784" i="347"/>
  <c r="C194" i="346"/>
  <c r="C394" i="348"/>
  <c r="C368" i="34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CORPB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CORPBF' group by app_refer,value_date _x000d_) f  on f.app_refer=a.deal_ID _x000d_WHERE del_date&lt;='31 Aug 2025' AND mat_date &gt;'31 Aug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CORPB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7" type="1" refreshedVersion="2"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0 Jun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730"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CORPBF' _x000d_ _x000d_and WEEKEND_DT='31 Aug 2025' and a.ASSET_TYPE in('32','33') _x000d_and a.schclass='GLOBAL' and a.security is not null and a.UNITS&gt;0  and LAST_NET_ASSETS&gt;1 and f.schclass='GLOBAL' ) _x000d_where MKTVAL &gt; 0 order by 6 desc"/>
  </connection>
  <connection id="16731" xr16:uid="{00000000-0015-0000-FFFF-FFFF59410000}" name="Connection2506" type="1" refreshedVersion="0" background="1">
    <dbPr connection="DRIVER={Microsoft ODBC for Oracle};UID=TATADB;pwd=tatadb;SERVER=MFMCY11G;"/>
  </connection>
  <connection id="16732"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CORPBF' _x000d_ _x000d_and WEEKEND_DT='31 Aug 2025' and (A.ASSET_TYPE in('58') _x000d_and a.schclass='GLOBAL' and a.security is not null and a.UNITS&gt;0   and LAST_NET_ASSETS&gt;1 and f.schclass='GLOBAL' ) _x000d_AND (LAST_NET_ASSETS/100000) &gt; 0 order by 6 desc)"/>
  </connection>
  <connection id="16733"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4"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CIGIF0426'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CIGIF0426' group by app_refer,value_date _x000d_) f  on f.app_refer=a.deal_ID _x000d_WHERE del_date&lt;='31 Aug 2025' AND mat_date &gt;'31 Aug 2025' and  deal_stat &lt;&gt; 'MAT' and a.rectype='L'  and a.scheme='TCIGIF0426')_x000d_order by 6 desc"/>
  </connection>
  <connection id="16735" xr16:uid="{00000000-0015-0000-FFFF-FFFF5D410000}" name="Connection2507" type="1" refreshedVersion="0" background="1">
    <dbPr connection="DRIVER={Microsoft ODBC for Oracle};UID=TATADB;pwd=tatadb;SERVER=MFMCY11G;"/>
  </connection>
  <connection id="16736"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7" xr16:uid="{00000000-0015-0000-FFFF-FFFF5F410000}" name="Connection2508" type="1" refreshedVersion="0" background="1">
    <dbPr connection="DRIVER={Microsoft ODBC for Oracle};UID=TATADB;pwd=tatadb;SERVER=MFMCY11G;"/>
  </connection>
  <connection id="16738"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FR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FRF' group by app_refer,value_date _x000d_) f  on f.app_refer=a.deal_ID _x000d_WHERE del_date&lt;='31 Aug 2025' AND mat_date &gt;'31 Aug 2025' and  deal_stat &lt;&gt; 'MAT' and a.rectype='L'  and a.scheme='TFRF')_x000d_order by 6 desc"/>
  </connection>
  <connection id="16739"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R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40"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RF' _x000d_ _x000d_and WEEKEND_DT='31 Aug 2025' and a.ASSET_TYPE in('32','33') _x000d_and a.schclass='GLOBAL' and a.security is not null and a.UNITS&gt;0  and LAST_NET_ASSETS&gt;1 and f.schclass='GLOBAL' ) _x000d_where MKTVAL &gt; 0 order by 6 desc"/>
  </connection>
  <connection id="16741"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RF' _x000d_ _x000d_and WEEKEND_DT='31 Aug 2025' and (A.ASSET_TYPE in('58') _x000d_and a.schclass='GLOBAL' and a.security is not null and a.UNITS&gt;0   and LAST_NET_ASSETS&gt;1 and f.schclass='GLOBAL' ) _x000d_AND (LAST_NET_ASSETS/100000) &gt; 0 order by 6 desc)"/>
  </connection>
  <connection id="16742" xr16:uid="{00000000-0015-0000-FFFF-FFFF64410000}" name="Connection2509" type="1" refreshedVersion="0" background="1">
    <dbPr connection="DRIVER={Microsoft ODBC for Oracle};UID=TATADB;pwd=tatadb;SERVER=MFMCY11G;"/>
  </connection>
  <connection id="16743"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4"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GSFR'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GSFR' group by app_refer,value_date _x000d_) f  on f.app_refer=a.deal_ID _x000d_WHERE del_date&lt;='31 Aug 2025' AND mat_date &gt;'31 Aug 2025' and  deal_stat &lt;&gt; 'MAT' and a.rectype='L'  and a.scheme='TGSFR')_x000d_order by 6 desc"/>
  </connection>
  <connection id="16745" xr16:uid="{00000000-0015-0000-FFFF-FFFF67410000}" name="Connection251" type="1" refreshedVersion="0" background="1">
    <dbPr connection="DRIVER={Microsoft ODBC for Oracle};UID=TATADB;pwd=tatadb;SERVER=MFMCY11G;"/>
  </connection>
  <connection id="16746" xr16:uid="{00000000-0015-0000-FFFF-FFFF68410000}" name="Connection2510" type="1" refreshedVersion="0" background="1">
    <dbPr connection="DRIVER={Microsoft ODBC for Oracle};UID=TATADB;pwd=tatadb;SERVER=MFMCY11G;"/>
  </connection>
  <connection id="16747"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8" xr16:uid="{00000000-0015-0000-FFFF-FFFF6A410000}" name="Connection2511" type="1" refreshedVersion="0" background="1">
    <dbPr connection="DRIVER={Microsoft ODBC for Oracle};UID=TATADB;pwd=tatadb;SERVER=MFMCY11G;"/>
  </connection>
  <connection id="16749"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L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LF' group by app_refer,value_date _x000d_) f  on f.app_refer=a.deal_ID _x000d_WHERE del_date&lt;='31 Aug 2025' AND mat_date &gt;'31 Aug 2025' and  deal_stat &lt;&gt; 'MAT' and a.rectype='L'  and a.scheme='TLF')_x000d_order by 6 desc"/>
  </connection>
  <connection id="16750"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LF' _x000d_ and LAST_NET_ASSETS&gt;1 and f.SCHCLASS='GLOBAL'_x000d_and WEEKEND_DT='31 Aug 2025' and a.ASSET_TYPE in('16','17','19','20','22','03','15'))  _x000d_where MKTVAL &gt; 0 order by 6 desc"/>
  </connection>
  <connection id="16751"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LF' _x000d_ _x000d_and WEEKEND_DT='31 Aug 2025' and (A.ASSET_TYPE in('58') _x000d_and a.schclass='GLOBAL' and a.security is not null and a.UNITS&gt;0   and LAST_NET_ASSETS&gt;1 and f.schclass='GLOBAL' ) _x000d_AND (LAST_NET_ASSETS/100000) &gt; 0 order by 6 desc)"/>
  </connection>
  <connection id="16752"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3" xr16:uid="{00000000-0015-0000-FFFF-FFFF6F410000}" name="Connection2512" type="1" refreshedVersion="0" background="1">
    <dbPr connection="DRIVER={Microsoft ODBC for Oracle};UID=TATADB;pwd=tatadb;SERVER=MFMCY11G;"/>
  </connection>
  <connection id="16754"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NGIF1226'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NGIF1226' group by app_refer,value_date _x000d_) f  on f.app_refer=a.deal_ID _x000d_WHERE del_date&lt;='31 Aug 2025' AND mat_date &gt;'31 Aug 2025' and  deal_stat &lt;&gt; 'MAT' and a.rectype='L'  and a.scheme='TNGIF1226')_x000d_order by 6 desc"/>
  </connection>
  <connection id="16755" xr16:uid="{00000000-0015-0000-FFFF-FFFF71410000}" name="Connection2513" type="1" refreshedVersion="0" background="1">
    <dbPr connection="DRIVER={Microsoft ODBC for Oracle};UID=TATADB;pwd=tatadb;SERVER=MFMCY11G;"/>
  </connection>
  <connection id="16756"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7"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NGIF1229'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NGIF1229' group by app_refer,value_date _x000d_) f  on f.app_refer=a.deal_ID _x000d_WHERE del_date&lt;='31 Aug 2025' AND mat_date &gt;'31 Aug 2025' and  deal_stat &lt;&gt; 'MAT' and a.rectype='L'  and a.scheme='TNGIF1229')_x000d_order by 6 desc"/>
  </connection>
  <connection id="16758" xr16:uid="{00000000-0015-0000-FFFF-FFFF74410000}" name="Connection2514" type="1" refreshedVersion="0" background="1">
    <dbPr connection="DRIVER={Microsoft ODBC for Oracle};UID=TATADB;pwd=tatadb;SERVER=MFMCY11G;"/>
  </connection>
  <connection id="16759"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0" xr16:uid="{00000000-0015-0000-FFFF-FFFF76410000}" name="Connection2515" type="1" refreshedVersion="0" background="1">
    <dbPr connection="DRIVER={Microsoft ODBC for Oracle};UID=TATADB;pwd=tatadb;SERVER=MFMCY11G;"/>
  </connection>
  <connection id="16761"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NSIFDEC27'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NSIFDEC27' group by app_refer,value_date _x000d_) f  on f.app_refer=a.deal_ID _x000d_WHERE del_date&lt;='31 Aug 2025' AND mat_date &gt;'31 Aug 2025' and  deal_stat &lt;&gt; 'MAT' and a.rectype='L'  and a.scheme='TNSIFDEC27')_x000d_order by 6 desc"/>
  </connection>
  <connection id="16762"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NSIFDEC27'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63" xr16:uid="{00000000-0015-0000-FFFF-FFFF79410000}" name="Connection2516" type="1" refreshedVersion="0" background="1">
    <dbPr connection="DRIVER={Microsoft ODBC for Oracle};UID=TATADB;pwd=tatadb;SERVER=MFMCY11G;"/>
  </connection>
  <connection id="16764"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5" xr16:uid="{00000000-0015-0000-FFFF-FFFF7B410000}" name="Connection2517" type="1" refreshedVersion="0" background="1">
    <dbPr connection="DRIVER={Microsoft ODBC for Oracle};UID=TATADB;pwd=tatadb;SERVER=MFMCY11G;"/>
  </connection>
  <connection id="16766"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OF' _x000d_ and LAST_NET_ASSETS&gt;1 and f.SCHCLASS='GLOBAL'_x000d_and WEEKEND_DT='31 Aug 2025' and a.ASSET_TYPE in('16','17','19','20','22','03','15'))  _x000d_where MKTVAL &gt; 0 order by 6 desc"/>
  </connection>
  <connection id="16767"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8"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RSFC' _x000d_ _x000d_and WEEKEND_DT='31 Aug 2025' and a.ASSET_TYPE in ('01','45','51','56','57','59')  _x000d_and a.schclass='GLOBAL' and a.security is not null and a.UNITS&gt;0   and LAST_NET_ASSETS&gt;1 and f.schclass='GLOBAL' ) _x000d_where units &gt; 0 _x000d_order by 6 desc"/>
  </connection>
  <connection id="16769" xr16:uid="{00000000-0015-0000-FFFF-FFFF7F410000}" name="Connection2518" type="1" refreshedVersion="0" background="1">
    <dbPr connection="DRIVER={Microsoft ODBC for Oracle};UID=TATADB;pwd=tatadb;SERVER=MFMCY11G;"/>
  </connection>
  <connection id="16770"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RSFC'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RSFC' group by app_refer,value_date _x000d_) f  on f.app_refer=a.deal_ID _x000d_WHERE del_date&lt;='31 Aug 2025' AND mat_date &gt;'31 Aug 2025' and  deal_stat &lt;&gt; 'MAT' and a.rectype='L'  and a.scheme='TRSFC')_x000d_order by 6 desc"/>
  </connection>
  <connection id="16771"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RSFC'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72" xr16:uid="{00000000-0015-0000-FFFF-FFFF82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3" xr16:uid="{00000000-0015-0000-FFFF-FFFF83410000}" name="Connection2519" type="1" refreshedVersion="0" background="1">
    <dbPr connection="DRIVER={Microsoft ODBC for Oracle};UID=TATADB;pwd=tatadb;SERVER=MFMCY11G;"/>
  </connection>
  <connection id="16774" xr16:uid="{00000000-0015-0000-FFFF-FFFF84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STBF' _x000d_ _x000d_and WEEKEND_DT='31 Aug 2025' and a.ASSET_TYPE  in('02','04','38','46','47','53') _x000d_and a.schclass='GLOBAL' and a.security is not null and a.UNITS&gt;0   and LAST_NET_ASSETS&gt;1 and f.schclass='GLOBAL' ) _x000d_where units &gt; 0 _x000d_order by 6 desc"/>
  </connection>
  <connection id="16775" xr16:uid="{00000000-0015-0000-FFFF-FFFF85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STBF' _x000d_ _x000d_and WEEKEND_DT='31 Aug 2025' and (A.ASSET_TYPE in('35','36','24') _x000d_and a.schclass='GLOBAL' and a.security is not null and a.UNITS&gt;0   and LAST_NET_ASSETS&gt;1 and f.schclass='GLOBAL' ) _x000d_AND (LAST_NET_ASSETS/100000) &gt; 0 order by 6 desc)"/>
  </connection>
  <connection id="16776" xr16:uid="{00000000-0015-0000-FFFF-FFFF86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STB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STBF' group by app_refer,value_date _x000d_) f  on f.app_refer=a.deal_ID _x000d_WHERE del_date&lt;='31 Aug 2025' AND mat_date &gt;'31 Aug 2025' and  deal_stat &lt;&gt; 'MAT' and a.rectype='L'  and a.scheme='TSTBF')_x000d_order by 6 desc"/>
  </connection>
  <connection id="16777" xr16:uid="{00000000-0015-0000-FFFF-FFFF87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STB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78" xr16:uid="{00000000-0015-0000-FFFF-FFFF88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STBF' _x000d_ _x000d_and WEEKEND_DT='31 Aug 2025' and a.ASSET_TYPE in('32','33') _x000d_and a.schclass='GLOBAL' and a.security is not null and a.UNITS&gt;0  and LAST_NET_ASSETS&gt;1 and f.schclass='GLOBAL' ) _x000d_where MKTVAL &gt; 0 order by 6 desc"/>
  </connection>
  <connection id="16779" xr16:uid="{00000000-0015-0000-FFFF-FFFF89410000}" name="Connection252" type="1" refreshedVersion="0" background="1">
    <dbPr connection="DRIVER={Microsoft ODBC for Oracle};UID=tatadb;pwd=MADHU;SERVER=mfunddb;"/>
  </connection>
  <connection id="16780" xr16:uid="{00000000-0015-0000-FFFF-FFFF8A410000}" name="Connection2520" type="1" refreshedVersion="0" background="1">
    <dbPr connection="DRIVER={Microsoft ODBC for Oracle};UID=TATADB;pwd=tatadb;SERVER=MFMCY11G;"/>
  </connection>
  <connection id="16781" xr16:uid="{00000000-0015-0000-FFFF-FFFF8B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STBF' _x000d_ and LAST_NET_ASSETS&gt;1 and f.SCHCLASS='GLOBAL'_x000d_and WEEKEND_DT='31 Aug 2025' and a.ASSET_TYPE in('16','17','19','20','22','03','15'))  _x000d_where MKTVAL &gt; 0 order by 6 desc"/>
  </connection>
  <connection id="16782" xr16:uid="{00000000-0015-0000-FFFF-FFFF8C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STBF' _x000d_ _x000d_and WEEKEND_DT='31 Aug 2025' and (A.ASSET_TYPE in('58') _x000d_and a.schclass='GLOBAL' and a.security is not null and a.UNITS&gt;0   and LAST_NET_ASSETS&gt;1 and f.schclass='GLOBAL' ) _x000d_AND (LAST_NET_ASSETS/100000) &gt; 0 order by 6 desc)"/>
  </connection>
  <connection id="16783" xr16:uid="{00000000-0015-0000-FFFF-FFFF8D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4" xr16:uid="{00000000-0015-0000-FFFF-FFFF8E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F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FF' group by app_refer,value_date _x000d_) f  on f.app_refer=a.deal_ID _x000d_WHERE del_date&lt;='31 Aug 2025' AND mat_date &gt;'31 Aug 2025' and  deal_stat &lt;&gt; 'MAT' and a.rectype='L'  and a.scheme='TFF')_x000d_order by 6 desc"/>
  </connection>
  <connection id="16785" xr16:uid="{00000000-0015-0000-FFFF-FFFF8F410000}" name="Connection2521" type="1" refreshedVersion="0" background="1">
    <dbPr connection="DRIVER={Microsoft ODBC for Oracle};UID=TATADB;pwd=tatadb;SERVER=MFMCY11G;"/>
  </connection>
  <connection id="16786" xr16:uid="{00000000-0015-0000-FFFF-FFFF90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87" xr16:uid="{00000000-0015-0000-FFFF-FFFF91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F' _x000d_ _x000d_and WEEKEND_DT='31 Aug 2025' and a.ASSET_TYPE in('32','33') _x000d_and a.schclass='GLOBAL' and a.security is not null and a.UNITS&gt;0  and LAST_NET_ASSETS&gt;1 and f.schclass='GLOBAL' ) _x000d_where MKTVAL &gt; 0 order by 6 desc"/>
  </connection>
  <connection id="16788" xr16:uid="{00000000-0015-0000-FFFF-FFFF92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F' _x000d_ and LAST_NET_ASSETS&gt;1 and f.SCHCLASS='GLOBAL'_x000d_and WEEKEND_DT='31 Aug 2025' and a.ASSET_TYPE in('16','17','19','20','22','03','15'))  _x000d_where MKTVAL &gt; 0 order by 6 desc"/>
  </connection>
  <connection id="16789" xr16:uid="{00000000-0015-0000-FFFF-FFFF93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F' _x000d_ _x000d_and WEEKEND_DT='31 Aug 2025' and (A.ASSET_TYPE in('58') _x000d_and a.schclass='GLOBAL' and a.security is not null and a.UNITS&gt;0   and LAST_NET_ASSETS&gt;1 and f.schclass='GLOBAL' ) _x000d_AND (LAST_NET_ASSETS/100000) &gt; 0 order by 6 desc)"/>
  </connection>
  <connection id="16790" xr16:uid="{00000000-0015-0000-FFFF-FFFF94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1" xr16:uid="{00000000-0015-0000-FFFF-FFFF95410000}" name="Connection2522" type="1" refreshedVersion="0" background="1">
    <dbPr connection="DRIVER={Microsoft ODBC for Oracle};UID=TATADB;pwd=tatadb;SERVER=MFMCY11G;"/>
  </connection>
  <connection id="16792" xr16:uid="{00000000-0015-0000-FFFF-FFFF96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UST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USTF' group by app_refer,value_date _x000d_) f  on f.app_refer=a.deal_ID _x000d_WHERE del_date&lt;='31 Aug 2025' AND mat_date &gt;'31 Aug 2025' and  deal_stat &lt;&gt; 'MAT' and a.rectype='L'  and a.scheme='TUSTF')_x000d_order by 6 desc"/>
  </connection>
  <connection id="16793" xr16:uid="{00000000-0015-0000-FFFF-FFFF97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UST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794" xr16:uid="{00000000-0015-0000-FFFF-FFFF98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USTF' _x000d_ and LAST_NET_ASSETS&gt;1 and f.SCHCLASS='GLOBAL'_x000d_and WEEKEND_DT='31 Aug 2025' and a.ASSET_TYPE in('16','17','19','20','22','03','15'))  _x000d_where MKTVAL &gt; 0 order by 6 desc"/>
  </connection>
  <connection id="16795" xr16:uid="{00000000-0015-0000-FFFF-FFFF99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USTF' _x000d_ _x000d_and WEEKEND_DT='31 Aug 2025' and (A.ASSET_TYPE in('58') _x000d_and a.schclass='GLOBAL' and a.security is not null and a.UNITS&gt;0   and LAST_NET_ASSETS&gt;1 and f.schclass='GLOBAL' ) _x000d_AND (LAST_NET_ASSETS/100000) &gt; 0 order by 6 desc)"/>
  </connection>
  <connection id="16796" xr16:uid="{00000000-0015-0000-FFFF-FFFF9A410000}" name="Connection2523" type="1" refreshedVersion="0" background="1">
    <dbPr connection="DRIVER={Microsoft ODBC for Oracle};UID=TATADB;pwd=tatadb;SERVER=MFMCY11G;"/>
  </connection>
  <connection id="16797" xr16:uid="{00000000-0015-0000-FFFF-FFFF9B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8" xr16:uid="{00000000-0015-0000-FFFF-FFFF9C410000}" name="Connection25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EGF' _x000d_ _x000d_and WEEKEND_DT='31 Aug 2025' and a.ASSET_TYPE in ('01','45','51','56','57','59')  _x000d_and a.schclass='GLOBAL' and a.security is not null and a.UNITS&gt;0   and LAST_NET_ASSETS&gt;1 and f.schclass='GLOBAL' ) _x000d_where units &gt; 0 _x000d_order by 6 desc"/>
  </connection>
  <connection id="16799" xr16:uid="{00000000-0015-0000-FFFF-FFFF9D410000}" name="Connection2523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EGF'_x000d_ order by 6 desc"/>
  </connection>
  <connection id="16800" xr16:uid="{00000000-0015-0000-FFFF-FFFF9E410000}" name="Connection252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EGF' _x000d_ _x000d_and WEEKEND_DT='31 Aug 2025' and (A.ASSET_TYPE in('35','36','24') _x000d_and a.schclass='GLOBAL' and a.security is not null and a.UNITS&gt;0   and LAST_NET_ASSETS&gt;1 and f.schclass='GLOBAL' ) _x000d_AND (LAST_NET_ASSETS/100000) &gt; 0 order by 6 desc)"/>
  </connection>
  <connection id="16801" xr16:uid="{00000000-0015-0000-FFFF-FFFF9F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EG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EGF' group by app_refer,value_date _x000d_) f  on f.app_refer=a.deal_ID _x000d_WHERE del_date&lt;='31 Aug 2025' AND mat_date &gt;'31 Aug 2025' and  deal_stat &lt;&gt; 'MAT' and a.rectype='L'  and a.scheme='TEGF')_x000d_order by 6 desc"/>
  </connection>
  <connection id="16802" xr16:uid="{50709025-B523-4E50-8116-3A4EB64E2AF4}" name="Connection252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FRST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FRSTF' group by app_refer,value_date _x000d_) f  on f.app_refer=a.deal_ID _x000d_WHERE del_date&lt;='31 Aug 2025' AND mat_date &gt;'31 Aug 2025' and  deal_stat &lt;&gt; 'MAT' and a.rectype='L'  and a.scheme='TFRSTF')_x000d_order by 6 desc"/>
  </connection>
  <connection id="16803" xr16:uid="{00000000-0015-0000-FFFF-FFFFA0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EG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804" xr16:uid="{00000000-0015-0000-FFFF-FFFFA1410000}" name="Connection2524" type="1" refreshedVersion="0" background="1">
    <dbPr connection="DRIVER={Microsoft ODBC for Oracle};UID=TATADB;pwd=tatadb;SERVER=MFMCY11G;"/>
  </connection>
  <connection id="16805" xr16:uid="{00000000-0015-0000-FFFF-FFFFA2410000}" name="Connection2524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EGF' _x000d_ _x000d_and WEEKEND_DT='31 Aug 2025' and a.ASSET_TYPE in('32','33') _x000d_and a.schclass='GLOBAL' and a.security is not null and a.UNITS&gt;0  and LAST_NET_ASSETS&gt;1 and f.schclass='GLOBAL' ) _x000d_where MKTVAL &gt; 0 order by 6 desc"/>
  </connection>
  <connection id="16806" xr16:uid="{00000000-0015-0000-FFFF-FFFF9E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RSTF' _x000d_ and LAST_NET_ASSETS&gt;1 and f.SCHCLASS='GLOBAL'_x000d_and WEEKEND_DT='31 Aug 2025' and a.ASSET_TYPE in('16','17','19','20','22','03','15'))  _x000d_where MKTVAL &gt; 0 order by 6 desc"/>
  </connection>
  <connection id="16807" xr16:uid="{00000000-0015-0000-FFFF-FFFF9F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FRSTF' _x000d_ _x000d_and WEEKEND_DT='31 Aug 2025' and (A.ASSET_TYPE in('58') _x000d_and a.schclass='GLOBAL' and a.security is not null and a.UNITS&gt;0   and LAST_NET_ASSETS&gt;1 and f.schclass='GLOBAL' ) _x000d_AND (LAST_NET_ASSETS/100000) &gt; 0 order by 6 desc)"/>
  </connection>
  <connection id="16808" xr16:uid="{00000000-0015-0000-FFFF-FFFFA3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09" xr16:uid="{59B15CB9-DF8D-4AB1-9EBF-DCBB58D61617}" name="Connection2524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0" xr16:uid="{00000000-0015-0000-FFFF-FFFFA4410000}" name="Connection25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AF' _x000d_ _x000d_and WEEKEND_DT='31 Aug 2025' and a.ASSET_TYPE in ('01','45','51','56','57','59')  _x000d_and a.schclass='GLOBAL' and a.security is not null and a.UNITS&gt;0   and LAST_NET_ASSETS&gt;1 and f.schclass='GLOBAL' ) _x000d_where units &gt; 0 _x000d_order by 6 desc"/>
  </connection>
  <connection id="16811" xr16:uid="{00000000-0015-0000-FFFF-FFFFA5410000}" name="Connection25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AF'_x000d_ order by 6 desc"/>
  </connection>
  <connection id="16812" xr16:uid="{00000000-0015-0000-FFFF-FFFFA6410000}" name="Connection252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AF' _x000d_ _x000d_and WEEKEND_DT='31 Aug 2025' and (A.ASSET_TYPE in('35','36','24') _x000d_and a.schclass='GLOBAL' and a.security is not null and a.UNITS&gt;0   and LAST_NET_ASSETS&gt;1 and f.schclass='GLOBAL' ) _x000d_AND (LAST_NET_ASSETS/100000) &gt; 0 order by 6 desc)"/>
  </connection>
  <connection id="16813" xr16:uid="{00000000-0015-0000-FFFF-FFFFA7410000}" name="Connection2525" type="1" refreshedVersion="0" background="1">
    <dbPr connection="DRIVER={Microsoft ODBC for Oracle};UID=TATADB;pwd=tatadb;SERVER=MFMCY11G;"/>
  </connection>
  <connection id="16814" xr16:uid="{00000000-0015-0000-FFFF-FFFFA8410000}" name="Connection252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A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815" xr16:uid="{00000000-0015-0000-FFFF-FFFFA9410000}" name="Connection2525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AF' _x000d_ and LAST_NET_ASSETS&gt;1 and f.SCHCLASS='GLOBAL'_x000d_and WEEKEND_DT='31 Aug 2025' and a.ASSET_TYPE in('16','17','19','20','22','03','15'))  _x000d_where MKTVAL &gt; 0 order by 6 desc"/>
  </connection>
  <connection id="16816" xr16:uid="{00000000-0015-0000-FFFF-FFFFAA410000}" name="Connection25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7" xr16:uid="{00000000-0015-0000-FFFF-FFFFAB410000}" name="Connection2526" type="1" refreshedVersion="0" background="1">
    <dbPr connection="DRIVER={Microsoft ODBC for Oracle};UID=TATADB;pwd=tatadb;SERVER=MFMCY11G;"/>
  </connection>
  <connection id="16818" xr16:uid="{00000000-0015-0000-FFFF-FFFFAC410000}" name="Connection25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AF' _x000d_ _x000d_and WEEKEND_DT='31 Aug 2025' and a.ASSET_TYPE in ('01','45','51','56','57','59')  _x000d_and a.schclass='GLOBAL' and a.security is not null and a.UNITS&gt;0   and LAST_NET_ASSETS&gt;1 and f.schclass='GLOBAL' ) _x000d_where units &gt; 0 _x000d_order by 6 desc"/>
  </connection>
  <connection id="16819" xr16:uid="{00000000-0015-0000-FFFF-FFFFAD410000}" name="Connection25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BAF'_x000d_ order by 6 desc"/>
  </connection>
  <connection id="16820" xr16:uid="{00000000-0015-0000-FFFF-FFFFAE410000}" name="Connection25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AF' _x000d_ _x000d_and WEEKEND_DT='31 Aug 2025' and a.ASSET_TYPE  in('02','04','38','46','47','53') _x000d_and a.schclass='GLOBAL' and a.security is not null and a.UNITS&gt;0   and LAST_NET_ASSETS&gt;1 and f.schclass='GLOBAL' ) _x000d_where units &gt; 0 _x000d_order by 6 desc"/>
  </connection>
  <connection id="16821" xr16:uid="{00000000-0015-0000-FFFF-FFFFAF410000}" name="Connection252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BAF' _x000d_ _x000d_and WEEKEND_DT='31 Aug 2025' and (A.ASSET_TYPE in('35','36','24') _x000d_and a.schclass='GLOBAL' and a.security is not null and a.UNITS&gt;0   and LAST_NET_ASSETS&gt;1 and f.schclass='GLOBAL' ) _x000d_AND (LAST_NET_ASSETS/100000) &gt; 0 order by 6 desc)"/>
  </connection>
  <connection id="16822" xr16:uid="{00000000-0015-0000-FFFF-FFFFB1410000}" name="Connection252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BA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823" xr16:uid="{00000000-0015-0000-FFFF-FFFFB2410000}" name="Connection252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BAF' _x000d_ _x000d_and WEEKEND_DT='31 Aug 2025' and a.ASSET_TYPE in('32','33') _x000d_and a.schclass='GLOBAL' and a.security is not null and a.UNITS&gt;0  and LAST_NET_ASSETS&gt;1 and f.schclass='GLOBAL' ) _x000d_where MKTVAL &gt; 0 order by 6 desc"/>
  </connection>
  <connection id="16824" xr16:uid="{00000000-0015-0000-FFFF-FFFFB3410000}" name="Connection2527" type="1" refreshedVersion="0" background="1">
    <dbPr connection="DRIVER={Microsoft ODBC for Oracle};UID=TATADB;pwd=tatadb;SERVER=MFMCY11G;"/>
  </connection>
  <connection id="16825" xr16:uid="{00000000-0015-0000-FFFF-FFFFB4410000}" name="Connection2527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BAF' _x000d_ and LAST_NET_ASSETS&gt;1 and f.SCHCLASS='GLOBAL'_x000d_and WEEKEND_DT='31 Aug 2025' and a.ASSET_TYPE in('16','17','19','20','22','03','15'))  _x000d_where MKTVAL &gt; 0 order by 6 desc"/>
  </connection>
  <connection id="16826" xr16:uid="{00000000-0015-0000-FFFF-FFFFB5410000}" name="Connection25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27" xr16:uid="{00000000-0015-0000-FFFF-FFFFB6410000}" name="Connection25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FSF' _x000d_ _x000d_and WEEKEND_DT='31 Aug 2025' and a.ASSET_TYPE in ('01','45','51','56','57','59')  _x000d_and a.schclass='GLOBAL' and a.security is not null and a.UNITS&gt;0   and LAST_NET_ASSETS&gt;1 and f.schclass='GLOBAL' ) _x000d_where units &gt; 0 _x000d_order by 6 desc"/>
  </connection>
  <connection id="16828" xr16:uid="{00000000-0015-0000-FFFF-FFFFB7410000}" name="Connection2528" type="1" refreshedVersion="0" background="1">
    <dbPr connection="DRIVER={Microsoft ODBC for Oracle};UID=TATADB;pwd=tatadb;SERVER=MFMCY11G;"/>
  </connection>
  <connection id="16829" xr16:uid="{00000000-0015-0000-FFFF-FFFFB8410000}" name="Connection25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0" xr16:uid="{00000000-0015-0000-FFFF-FFFFB9410000}" name="Connection25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SEQIF' _x000d_ _x000d_and WEEKEND_DT='31 Aug 2025' and a.ASSET_TYPE in ('01','45','51','56','57','59')  _x000d_and a.schclass='GLOBAL' and a.security is not null and a.UNITS&gt;0   and LAST_NET_ASSETS&gt;1 and f.schclass='GLOBAL' ) _x000d_where units &gt; 0 _x000d_order by 6 desc"/>
  </connection>
  <connection id="16831" xr16:uid="{00000000-0015-0000-FFFF-FFFFBA410000}" name="Connection2529" type="1" refreshedVersion="0" background="1">
    <dbPr connection="DRIVER={Microsoft ODBC for Oracle};UID=TATADB;pwd=tatadb;SERVER=MFMCY11G;"/>
  </connection>
  <connection id="16832" xr16:uid="{00000000-0015-0000-FFFF-FFFFBB410000}" name="Connection253" type="1" refreshedVersion="0" background="1">
    <dbPr connection="DRIVER={Microsoft ODBC for Oracle};UID=tatadb;pwd=MADHU;SERVER=mfunddb;"/>
  </connection>
  <connection id="16833" xr16:uid="{00000000-0015-0000-FFFF-FFFFBC410000}" name="Connection2530" type="1" refreshedVersion="0" background="1">
    <dbPr connection="DRIVER={Microsoft ODBC for Oracle};UID=TATADB;pwd=tatadb;SERVER=MFMCY11G;"/>
  </connection>
  <connection id="16834" xr16:uid="{00000000-0015-0000-FFFF-FFFFBD410000}" name="Connection25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5" xr16:uid="{00000000-0015-0000-FFFF-FFFFBE410000}" name="Connection25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SBGIF' _x000d_ _x000d_and WEEKEND_DT='31 Aug 2025' and a.ASSET_TYPE in ('01','45','51','56','57','59')  _x000d_and a.schclass='GLOBAL' and a.security is not null and a.UNITS&gt;0   and LAST_NET_ASSETS&gt;1 and f.schclass='GLOBAL' ) _x000d_where units &gt; 0 _x000d_order by 6 desc"/>
  </connection>
  <connection id="16836" xr16:uid="{00000000-0015-0000-FFFF-FFFFBF410000}" name="Connection2531" type="1" refreshedVersion="0" background="1">
    <dbPr connection="DRIVER={Microsoft ODBC for Oracle};UID=TATADB;pwd=tatadb;SERVER=MFMCY11G;"/>
  </connection>
  <connection id="16837" xr16:uid="{00000000-0015-0000-FFFF-FFFFC0410000}" name="Connection25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8" xr16:uid="{00000000-0015-0000-FFFF-FFFFC1410000}" name="Connection25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FSA' _x000d_ _x000d_and WEEKEND_DT='31 Aug 2025' and a.ASSET_TYPE in ('01','45','51','56','57','59')  _x000d_and a.schclass='GLOBAL' and a.security is not null and a.UNITS&gt;0   and LAST_NET_ASSETS&gt;1 and f.schclass='GLOBAL' ) _x000d_where units &gt; 0 _x000d_order by 6 desc"/>
  </connection>
  <connection id="16839" xr16:uid="{00000000-0015-0000-FFFF-FFFFC2410000}" name="Connection2532" type="1" refreshedVersion="0" background="1">
    <dbPr connection="DRIVER={Microsoft ODBC for Oracle};UID=TATADB;pwd=tatadb;SERVER=MFMCY11G;"/>
  </connection>
  <connection id="16840" xr16:uid="{00000000-0015-0000-FFFF-FFFFC3410000}" name="Connection25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1" xr16:uid="{00000000-0015-0000-FFFF-FFFFC4410000}" name="Connection2533" type="1" refreshedVersion="0" background="1">
    <dbPr connection="DRIVER={Microsoft ODBC for Oracle};UID=TATADB;pwd=tatadb;SERVER=MFMCY11G;"/>
  </connection>
  <connection id="16842" xr16:uid="{00000000-0015-0000-FFFF-FFFFC5410000}" name="Connection25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BCF' _x000d_ _x000d_and WEEKEND_DT='31 Aug 2025' and a.ASSET_TYPE in ('01','45','51','56','57','59')  _x000d_and a.schclass='GLOBAL' and a.security is not null and a.UNITS&gt;0   and LAST_NET_ASSETS&gt;1 and f.schclass='GLOBAL' ) _x000d_where units &gt; 0 _x000d_order by 6 desc"/>
  </connection>
  <connection id="16843" xr16:uid="{00000000-0015-0000-FFFF-FFFFC6410000}" name="Connection253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BCF' _x000d_ _x000d_and WEEKEND_DT='31 Aug 2025' and (A.ASSET_TYPE in('35','36','24') _x000d_and a.schclass='GLOBAL' and a.security is not null and a.UNITS&gt;0   and LAST_NET_ASSETS&gt;1 and f.schclass='GLOBAL' ) _x000d_AND (LAST_NET_ASSETS/100000) &gt; 0 order by 6 desc)"/>
  </connection>
  <connection id="16844" xr16:uid="{00000000-0015-0000-FFFF-FFFFC7410000}" name="Connection2534" type="1" refreshedVersion="0" background="1">
    <dbPr connection="DRIVER={Microsoft ODBC for Oracle};UID=TATADB;pwd=tatadb;SERVER=MFMCY11G;"/>
  </connection>
  <connection id="16845" xr16:uid="{00000000-0015-0000-FFFF-FFFFC8410000}" name="Connection25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6" xr16:uid="{00000000-0015-0000-FFFF-FFFFC9410000}" name="Connection25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YCF' _x000d_ _x000d_and WEEKEND_DT='31 Aug 2025' and a.ASSET_TYPE in ('01','45','51','56','57','59')  _x000d_and a.schclass='GLOBAL' and a.security is not null and a.UNITS&gt;0   and LAST_NET_ASSETS&gt;1 and f.schclass='GLOBAL' ) _x000d_where units &gt; 0 _x000d_order by 6 desc"/>
  </connection>
  <connection id="16847" xr16:uid="{00000000-0015-0000-FFFF-FFFFCA410000}" name="Connection25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YCF' _x000d_ _x000d_and WEEKEND_DT='31 Aug 2025' and a.ASSET_TYPE  in('02','04','38','46','47','53') _x000d_and a.schclass='GLOBAL' and a.security is not null and a.UNITS&gt;0   and LAST_NET_ASSETS&gt;1 and f.schclass='GLOBAL' ) _x000d_where units &gt; 0 _x000d_order by 6 desc"/>
  </connection>
  <connection id="16848" xr16:uid="{00000000-0015-0000-FFFF-FFFFCB410000}" name="Connection2535" type="1" refreshedVersion="0" background="1">
    <dbPr connection="DRIVER={Microsoft ODBC for Oracle};UID=TATADB;pwd=tatadb;SERVER=MFMCY11G;"/>
  </connection>
  <connection id="16849" xr16:uid="{00000000-0015-0000-FFFF-FFFFCC410000}" name="Connection25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0" xr16:uid="{00000000-0015-0000-FFFF-FFFFCD410000}" name="Connection25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DIF' _x000d_ _x000d_and WEEKEND_DT='31 Aug 2025' and a.ASSET_TYPE in ('01','45','51','56','57','59')  _x000d_and a.schclass='GLOBAL' and a.security is not null and a.UNITS&gt;0   and LAST_NET_ASSETS&gt;1 and f.schclass='GLOBAL' ) _x000d_where units &gt; 0 _x000d_order by 6 desc"/>
  </connection>
  <connection id="16851" xr16:uid="{00000000-0015-0000-FFFF-FFFFCE410000}" name="Connection2536" type="1" refreshedVersion="0" background="1">
    <dbPr connection="DRIVER={Microsoft ODBC for Oracle};UID=TATADB;pwd=tatadb;SERVER=MFMCY11G;"/>
  </connection>
  <connection id="16852" xr16:uid="{00000000-0015-0000-FFFF-FFFFCF410000}" name="Connection2537" type="1" refreshedVersion="0" background="1">
    <dbPr connection="DRIVER={Microsoft ODBC for Oracle};UID=TATADB;pwd=tatadb;SERVER=MFMCY11G;"/>
  </connection>
  <connection id="16853" xr16:uid="{00000000-0015-0000-FFFF-FFFFD0410000}" name="Connection25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4" xr16:uid="{00000000-0015-0000-FFFF-FFFFD1410000}" name="Connection25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DIVYF' _x000d_ _x000d_and WEEKEND_DT='31 Aug 2025' and a.ASSET_TYPE in ('01','45','51','56','57','59')  _x000d_and a.schclass='GLOBAL' and a.security is not null and a.UNITS&gt;0   and LAST_NET_ASSETS&gt;1 and f.schclass='GLOBAL' ) _x000d_where units &gt; 0 _x000d_order by 6 desc"/>
  </connection>
  <connection id="16855" xr16:uid="{00000000-0015-0000-FFFF-FFFFD2410000}" name="Connection253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DIVYF' _x000d_ _x000d_and WEEKEND_DT='31 Aug 2025' and a.ASSET_TYPE  in('02','04','38','46','47','53') _x000d_and a.schclass='GLOBAL' and a.security is not null and a.UNITS&gt;0   and LAST_NET_ASSETS&gt;1 and f.schclass='GLOBAL' ) _x000d_where units &gt; 0 _x000d_order by 6 desc"/>
  </connection>
  <connection id="16856" xr16:uid="{00000000-0015-0000-FFFF-FFFFD3410000}" name="Connection25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DIVYF' _x000d_ _x000d_and WEEKEND_DT='31 Aug 2025' and (A.ASSET_TYPE in('35','36','24') _x000d_and a.schclass='GLOBAL' and a.security is not null and a.UNITS&gt;0   and LAST_NET_ASSETS&gt;1 and f.schclass='GLOBAL' ) _x000d_AND (LAST_NET_ASSETS/100000) &gt; 0 order by 6 desc)"/>
  </connection>
  <connection id="16857" xr16:uid="{00000000-0015-0000-FFFF-FFFFD4410000}" name="Connection2538" type="1" refreshedVersion="0" background="1">
    <dbPr connection="DRIVER={Microsoft ODBC for Oracle};UID=TATADB;pwd=tatadb;SERVER=MFMCY11G;"/>
  </connection>
  <connection id="16858" xr16:uid="{00000000-0015-0000-FFFF-FFFFD5410000}" name="Connection25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9" xr16:uid="{00000000-0015-0000-FFFF-FFFFD6410000}" name="Connection25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TSF96' _x000d_ _x000d_and WEEKEND_DT='31 Aug 2025' and a.ASSET_TYPE in ('01','45','51','56','57','59')  _x000d_and a.schclass='GLOBAL' and a.security is not null and a.UNITS&gt;0   and LAST_NET_ASSETS&gt;1 and f.schclass='GLOBAL' ) _x000d_where units &gt; 0 _x000d_order by 6 desc"/>
  </connection>
  <connection id="16860" xr16:uid="{00000000-0015-0000-FFFF-FFFFD7410000}" name="Connection2539" type="1" refreshedVersion="0" background="1">
    <dbPr connection="DRIVER={Microsoft ODBC for Oracle};UID=TATADB;pwd=tatadb;SERVER=MFMCY11G;"/>
  </connection>
  <connection id="16861" xr16:uid="{00000000-0015-0000-FFFF-FFFFD8410000}" name="Connection25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2" xr16:uid="{00000000-0015-0000-FFFF-FFFFD9410000}" name="Connection254" type="1" refreshedVersion="0" background="1">
    <dbPr connection="DRIVER={Microsoft ODBC for Oracle};UID=tatadb;pwd=MADHU;SERVER=mfunddb;"/>
  </connection>
  <connection id="16863" xr16:uid="{00000000-0015-0000-FFFF-FFFFDA410000}" name="Connection2540" type="1" refreshedVersion="0" background="1">
    <dbPr connection="DRIVER={Microsoft ODBC for Oracle};UID=TATADB;pwd=tatadb;SERVER=MFMCY11G;"/>
  </connection>
  <connection id="16864" xr16:uid="{00000000-0015-0000-FFFF-FFFFDB410000}" name="Connection25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IF' _x000d_ _x000d_and WEEKEND_DT='31 Aug 2025' and a.ASSET_TYPE in ('01','45','51','56','57','59')  _x000d_and a.schclass='GLOBAL' and a.security is not null and a.UNITS&gt;0   and LAST_NET_ASSETS&gt;1 and f.schclass='GLOBAL' ) _x000d_where units &gt; 0 _x000d_order by 6 desc"/>
  </connection>
  <connection id="16865" xr16:uid="{00000000-0015-0000-FFFF-FFFFDC410000}" name="Connection25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MIF'_x000d_ order by 6 desc"/>
  </connection>
  <connection id="16866" xr16:uid="{00000000-0015-0000-FFFF-FFFFDD410000}" name="Connection254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IF' _x000d_ _x000d_and WEEKEND_DT='31 Aug 2025' and a.ASSET_TYPE  in('02','04','38','46','47','53') _x000d_and a.schclass='GLOBAL' and a.security is not null and a.UNITS&gt;0   and LAST_NET_ASSETS&gt;1 and f.schclass='GLOBAL' ) _x000d_where units &gt; 0 _x000d_order by 6 desc"/>
  </connection>
  <connection id="16867" xr16:uid="{00000000-0015-0000-FFFF-FFFFDE410000}" name="Connection25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MIF' _x000d_ _x000d_and WEEKEND_DT='31 Aug 2025' and (A.ASSET_TYPE in('35','36','24') _x000d_and a.schclass='GLOBAL' and a.security is not null and a.UNITS&gt;0   and LAST_NET_ASSETS&gt;1 and f.schclass='GLOBAL' ) _x000d_AND (LAST_NET_ASSETS/100000) &gt; 0 order by 6 desc)"/>
  </connection>
  <connection id="16868" xr16:uid="{00000000-0015-0000-FFFF-FFFFDF410000}" name="Connection25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MI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MIF' group by app_refer,value_date _x000d_) f  on f.app_refer=a.deal_ID _x000d_WHERE del_date&lt;='31 Aug 2025' AND mat_date &gt;'31 Aug 2025' and  deal_stat &lt;&gt; 'MAT' and a.rectype='L'  and a.scheme='TMIF')_x000d_order by 6 desc"/>
  </connection>
  <connection id="16869" xr16:uid="{00000000-0015-0000-FFFF-FFFFE0410000}" name="Connection2541" type="1" refreshedVersion="0" background="1">
    <dbPr connection="DRIVER={Microsoft ODBC for Oracle};UID=TATADB;pwd=tatadb;SERVER=MFMCY11G;"/>
  </connection>
  <connection id="16870" xr16:uid="{00000000-0015-0000-FFFF-FFFFE1410000}" name="Connection25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1" xr16:uid="{00000000-0015-0000-FFFF-FFFFE2410000}" name="Connection25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CS' _x000d_ _x000d_and WEEKEND_DT='31 Aug 2025' and a.ASSET_TYPE in ('01','45','51','56','57','59')  _x000d_and a.schclass='GLOBAL' and a.security is not null and a.UNITS&gt;0   and LAST_NET_ASSETS&gt;1 and f.schclass='GLOBAL' ) _x000d_where units &gt; 0 _x000d_order by 6 desc"/>
  </connection>
  <connection id="16872" xr16:uid="{00000000-0015-0000-FFFF-FFFFE3410000}" name="Connection2542" type="1" refreshedVersion="0" background="1">
    <dbPr connection="DRIVER={Microsoft ODBC for Oracle};UID=TATADB;pwd=tatadb;SERVER=MFMCY11G;"/>
  </connection>
  <connection id="16873" xr16:uid="{00000000-0015-0000-FFFF-FFFFE4410000}" name="Connection25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4" xr16:uid="{00000000-0015-0000-FFFF-FFFFE5410000}" name="Connection25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CAPF' _x000d_ _x000d_and WEEKEND_DT='31 Aug 2025' and a.ASSET_TYPE in ('01','45','51','56','57','59')  _x000d_and a.schclass='GLOBAL' and a.security is not null and a.UNITS&gt;0   and LAST_NET_ASSETS&gt;1 and f.schclass='GLOBAL' ) _x000d_where units &gt; 0 _x000d_order by 6 desc"/>
  </connection>
  <connection id="16875" xr16:uid="{00000000-0015-0000-FFFF-FFFFE6410000}" name="Connection2543" type="1" refreshedVersion="0" background="1">
    <dbPr connection="DRIVER={Microsoft ODBC for Oracle};UID=TATADB;pwd=tatadb;SERVER=MFMCY11G;"/>
  </connection>
  <connection id="16876" xr16:uid="{00000000-0015-0000-FFFF-FFFFE7410000}" name="Connection254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CAPF' _x000d_ _x000d_and WEEKEND_DT='31 Aug 2025' and a.ASSET_TYPE  in('02','04','38','46','47','53') _x000d_and a.schclass='GLOBAL' and a.security is not null and a.UNITS&gt;0   and LAST_NET_ASSETS&gt;1 and f.schclass='GLOBAL' ) _x000d_where units &gt; 0 _x000d_order by 6 desc"/>
  </connection>
  <connection id="16877" xr16:uid="{00000000-0015-0000-FFFF-FFFFE8410000}" name="Connection2544" type="1" refreshedVersion="0" background="1">
    <dbPr connection="DRIVER={Microsoft ODBC for Oracle};UID=TATADB;pwd=tatadb;SERVER=MFMCY11G;"/>
  </connection>
  <connection id="16878" xr16:uid="{00000000-0015-0000-FFFF-FFFFE9410000}" name="Connection25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9" xr16:uid="{00000000-0015-0000-FFFF-FFFFEA410000}" name="Connection25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FEF' _x000d_ _x000d_and WEEKEND_DT='31 Aug 2025' and a.ASSET_TYPE in ('01','45','51','56','57','59')  _x000d_and a.schclass='GLOBAL' and a.security is not null and a.UNITS&gt;0   and LAST_NET_ASSETS&gt;1 and f.schclass='GLOBAL' ) _x000d_where units &gt; 0 _x000d_order by 6 desc"/>
  </connection>
  <connection id="16880" xr16:uid="{00000000-0015-0000-FFFF-FFFFEB410000}" name="Connection25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FEF' _x000d_ _x000d_and WEEKEND_DT='31 Aug 2025' and a.ASSET_TYPE  in('02','04','38','46','47','53') _x000d_and a.schclass='GLOBAL' and a.security is not null and a.UNITS&gt;0   and LAST_NET_ASSETS&gt;1 and f.schclass='GLOBAL' ) _x000d_where units &gt; 0 _x000d_order by 6 desc"/>
  </connection>
  <connection id="16881" xr16:uid="{00000000-0015-0000-FFFF-FFFFEC410000}" name="Connection2545" type="1" refreshedVersion="0" background="1">
    <dbPr connection="DRIVER={Microsoft ODBC for Oracle};UID=TATADB;pwd=tatadb;SERVER=MFMCY11G;"/>
  </connection>
  <connection id="16882" xr16:uid="{00000000-0015-0000-FFFF-FFFFED410000}" name="Connection25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3" xr16:uid="{00000000-0015-0000-FFFF-FFFFEE410000}" name="Connection25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HOF' _x000d_ _x000d_and WEEKEND_DT='31 Aug 2025' and a.ASSET_TYPE in ('01','45','51','56','57','59')  _x000d_and a.schclass='GLOBAL' and a.security is not null and a.UNITS&gt;0   and LAST_NET_ASSETS&gt;1 and f.schclass='GLOBAL' ) _x000d_where units &gt; 0 _x000d_order by 6 desc"/>
  </connection>
  <connection id="16884" xr16:uid="{00000000-0015-0000-FFFF-FFFFEF410000}" name="Connection254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HOF' _x000d_ _x000d_and WEEKEND_DT='31 Aug 2025' and a.ASSET_TYPE  in('02','04','38','46','47','53') _x000d_and a.schclass='GLOBAL' and a.security is not null and a.UNITS&gt;0   and LAST_NET_ASSETS&gt;1 and f.schclass='GLOBAL' ) _x000d_where units &gt; 0 _x000d_order by 6 desc"/>
  </connection>
  <connection id="16885" xr16:uid="{00000000-0015-0000-FFFF-FFFFF0410000}" name="Connection2546" type="1" refreshedVersion="0" background="1">
    <dbPr connection="DRIVER={Microsoft ODBC for Oracle};UID=TATADB;pwd=tatadb;SERVER=MFMCY11G;"/>
  </connection>
  <connection id="16886" xr16:uid="{00000000-0015-0000-FFFF-FFFFF1410000}" name="Connection25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7" xr16:uid="{00000000-0015-0000-FFFF-FFFFF2410000}" name="Connection2547" type="1" refreshedVersion="0" background="1">
    <dbPr connection="DRIVER={Microsoft ODBC for Oracle};UID=TATADB;pwd=tatadb;SERVER=MFMCY11G;"/>
  </connection>
  <connection id="16888" xr16:uid="{00000000-0015-0000-FFFF-FFFFF3410000}" name="Connection25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CF' _x000d_ _x000d_and WEEKEND_DT='31 Aug 2025' and a.ASSET_TYPE in ('01','45','51','56','57','59')  _x000d_and a.schclass='GLOBAL' and a.security is not null and a.UNITS&gt;0   and LAST_NET_ASSETS&gt;1 and f.schclass='GLOBAL' ) _x000d_where units &gt; 0 _x000d_order by 6 desc"/>
  </connection>
  <connection id="16889" xr16:uid="{00000000-0015-0000-FFFF-FFFFF4410000}" name="Connection2548" type="1" refreshedVersion="0" background="1">
    <dbPr connection="DRIVER={Microsoft ODBC for Oracle};UID=TATADB;pwd=tatadb;SERVER=MFMCY11G;"/>
  </connection>
  <connection id="16890" xr16:uid="{00000000-0015-0000-FFFF-FFFFF5410000}" name="Connection25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1" xr16:uid="{00000000-0015-0000-FFFF-FFFFF6410000}" name="Connection25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IF' _x000d_ _x000d_and WEEKEND_DT='31 Aug 2025' and a.ASSET_TYPE in ('01','45','51','56','57','59')  _x000d_and a.schclass='GLOBAL' and a.security is not null and a.UNITS&gt;0   and LAST_NET_ASSETS&gt;1 and f.schclass='GLOBAL' ) _x000d_where units &gt; 0 _x000d_order by 6 desc"/>
  </connection>
  <connection id="16892" xr16:uid="{00000000-0015-0000-FFFF-FFFFF7410000}" name="Connection254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IF' _x000d_ _x000d_and WEEKEND_DT='31 Aug 2025' and a.ASSET_TYPE  in('02','04','38','46','47','53') _x000d_and a.schclass='GLOBAL' and a.security is not null and a.UNITS&gt;0   and LAST_NET_ASSETS&gt;1 and f.schclass='GLOBAL' ) _x000d_where units &gt; 0 _x000d_order by 6 desc"/>
  </connection>
  <connection id="16893" xr16:uid="{00000000-0015-0000-FFFF-FFFFF8410000}" name="Connection2549" type="1" refreshedVersion="0" background="1">
    <dbPr connection="DRIVER={Microsoft ODBC for Oracle};UID=TATADB;pwd=tatadb;SERVER=MFMCY11G;"/>
  </connection>
  <connection id="16894" xr16:uid="{00000000-0015-0000-FFFF-FFFFF9410000}" name="Connection25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5" xr16:uid="{00000000-0015-0000-FFFF-FFFFFA410000}" name="Connection25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PHF' _x000d_ _x000d_and WEEKEND_DT='31 Aug 2025' and a.ASSET_TYPE in ('01','45','51','56','57','59')  _x000d_and a.schclass='GLOBAL' and a.security is not null and a.UNITS&gt;0   and LAST_NET_ASSETS&gt;1 and f.schclass='GLOBAL' ) _x000d_where units &gt; 0 _x000d_order by 6 desc"/>
  </connection>
  <connection id="16896" xr16:uid="{00000000-0015-0000-FFFF-FFFFFB410000}" name="Connection255" type="1" refreshedVersion="0" background="1">
    <dbPr connection="DRIVER={Microsoft ODBC for Oracle};UID=tatadb;pwd=MADHU;SERVER=mfunddb;"/>
  </connection>
  <connection id="16897" xr16:uid="{00000000-0015-0000-FFFF-FFFFFC410000}" name="Connection2550" type="1" refreshedVersion="0" background="1">
    <dbPr connection="DRIVER={Microsoft ODBC for Oracle};UID=TATADB;pwd=tatadb;SERVER=MFMCY11G;"/>
  </connection>
  <connection id="16898" xr16:uid="{00000000-0015-0000-FFFF-FFFFFD410000}" name="Connection2551" type="1" refreshedVersion="0" background="1">
    <dbPr connection="DRIVER={Microsoft ODBC for Oracle};UID=TATADB;pwd=tatadb;SERVER=MFMCY11G;"/>
  </connection>
  <connection id="16899" xr16:uid="{00000000-0015-0000-FFFF-FFFFFE410000}" name="Connection25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0" xr16:uid="{00000000-0015-0000-FFFF-FFFFFF410000}" name="Connection25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SF' _x000d_ _x000d_and WEEKEND_DT='31 Aug 2025' and a.ASSET_TYPE in ('01','45','51','56','57','59')  _x000d_and a.schclass='GLOBAL' and a.security is not null and a.UNITS&gt;0   and LAST_NET_ASSETS&gt;1 and f.schclass='GLOBAL' ) _x000d_where units &gt; 0 _x000d_order by 6 desc"/>
  </connection>
  <connection id="16901" xr16:uid="{00000000-0015-0000-FFFF-FFFF00420000}" name="Connection25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SF' _x000d_ _x000d_and WEEKEND_DT='31 Aug 2025' and a.ASSET_TYPE  in('02','04','38','46','47','53') _x000d_and a.schclass='GLOBAL' and a.security is not null and a.UNITS&gt;0   and LAST_NET_ASSETS&gt;1 and f.schclass='GLOBAL' ) _x000d_where units &gt; 0 _x000d_order by 6 desc"/>
  </connection>
  <connection id="16902" xr16:uid="{00000000-0015-0000-FFFF-FFFF01420000}" name="Connection2552" type="1" refreshedVersion="0" background="1">
    <dbPr connection="DRIVER={Microsoft ODBC for Oracle};UID=TATADB;pwd=tatadb;SERVER=MFMCY11G;"/>
  </connection>
  <connection id="16903" xr16:uid="{00000000-0015-0000-FFFF-FFFF02420000}" name="Connection25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4" xr16:uid="{00000000-0015-0000-FFFF-FFFF03420000}" name="Connection25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EOF' _x000d_ _x000d_and WEEKEND_DT='31 Aug 2025' and a.ASSET_TYPE in ('01','45','51','56','57','59')  _x000d_and a.schclass='GLOBAL' and a.security is not null and a.UNITS&gt;0   and LAST_NET_ASSETS&gt;1 and f.schclass='GLOBAL' ) _x000d_where units &gt; 0 _x000d_order by 6 desc"/>
  </connection>
  <connection id="16905" xr16:uid="{00000000-0015-0000-FFFF-FFFF04420000}" name="Connection2553" type="1" refreshedVersion="0" background="1">
    <dbPr connection="DRIVER={Microsoft ODBC for Oracle};UID=TATADB;pwd=tatadb;SERVER=MFMCY11G;"/>
  </connection>
  <connection id="16906" xr16:uid="{00000000-0015-0000-FFFF-FFFF05420000}" name="Connection25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7" xr16:uid="{00000000-0015-0000-FFFF-FFFF06420000}" name="Connection2554" type="1" refreshedVersion="0" background="1">
    <dbPr connection="DRIVER={Microsoft ODBC for Oracle};UID=TATADB;pwd=tatadb;SERVER=MFMCY11G;"/>
  </connection>
  <connection id="16908" xr16:uid="{00000000-0015-0000-FFFF-FFFF07420000}" name="Connection25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TOFE' _x000d_ _x000d_and WEEKEND_DT='31 Aug 2025' and a.ASSET_TYPE in ('01','45','51','56','57','59')  _x000d_and a.schclass='GLOBAL' and a.security is not null and a.UNITS&gt;0   and LAST_NET_ASSETS&gt;1 and f.schclass='GLOBAL' ) _x000d_where units &gt; 0 _x000d_order by 6 desc"/>
  </connection>
  <connection id="16909" xr16:uid="{00000000-0015-0000-FFFF-FFFF08420000}" name="Connection2554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TOFE'_x000d_ order by 6 desc"/>
  </connection>
  <connection id="16910" xr16:uid="{00000000-0015-0000-FFFF-FFFF09420000}" name="Connection2555" type="1" refreshedVersion="0" background="1">
    <dbPr connection="DRIVER={Microsoft ODBC for Oracle};UID=TATADB;pwd=tatadb;SERVER=MFMCY11G;"/>
  </connection>
  <connection id="16911" xr16:uid="{00000000-0015-0000-FFFF-FFFF0A420000}" name="Connection25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2" xr16:uid="{00000000-0015-0000-FFFF-FFFF0B420000}" name="Connection25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NR' _x000d_ _x000d_and WEEKEND_DT='31 Aug 2025' and a.ASSET_TYPE in ('01','45','51','56','57','59')  _x000d_and a.schclass='GLOBAL' and a.security is not null and a.UNITS&gt;0   and LAST_NET_ASSETS&gt;1 and f.schclass='GLOBAL' ) _x000d_where units &gt; 0 _x000d_order by 6 desc"/>
  </connection>
  <connection id="16913" xr16:uid="{00000000-0015-0000-FFFF-FFFF0C420000}" name="Connection2556" type="1" refreshedVersion="0" background="1">
    <dbPr connection="DRIVER={Microsoft ODBC for Oracle};UID=TATADB;pwd=tatadb;SERVER=MFMCY11G;"/>
  </connection>
  <connection id="16914" xr16:uid="{00000000-0015-0000-FFFF-FFFF0D420000}" name="Connection25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5" xr16:uid="{00000000-0015-0000-FFFF-FFFF0E420000}" name="Connection25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AOF' _x000d_ _x000d_and WEEKEND_DT='31 Aug 2025' and a.ASSET_TYPE in ('01','45','51','56','57','59')  _x000d_and a.schclass='GLOBAL' and a.security is not null and a.UNITS&gt;0   and LAST_NET_ASSETS&gt;1 and f.schclass='GLOBAL' ) _x000d_where units &gt; 0 _x000d_order by 6 desc"/>
  </connection>
  <connection id="16916" xr16:uid="{00000000-0015-0000-FFFF-FFFF0F420000}" name="Connection255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5' and units&lt;&gt;0 and a.security is not null AND A.scheme='TMAOF'_x000d_ order by 6 desc"/>
  </connection>
  <connection id="16917" xr16:uid="{00000000-0015-0000-FFFF-FFFF10420000}" name="Connection2557" type="1" refreshedVersion="0" background="1">
    <dbPr connection="DRIVER={Microsoft ODBC for Oracle};UID=TATADB;pwd=tatadb;SERVER=MFMCY11G;"/>
  </connection>
  <connection id="16918" xr16:uid="{00000000-0015-0000-FFFF-FFFF11420000}" name="Connection2557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MAOF' _x000d_ _x000d_and WEEKEND_DT='31 Aug 2025' and (A.ASSET_TYPE in('35','36','24') _x000d_and a.schclass='GLOBAL' and a.security is not null and a.UNITS&gt;0   and LAST_NET_ASSETS&gt;1 and f.schclass='GLOBAL' ) _x000d_AND (LAST_NET_ASSETS/100000) &gt; 0 order by 6 desc)"/>
  </connection>
  <connection id="16919" xr16:uid="{00000000-0015-0000-FFFF-FFFF12420000}" name="Connection25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MAOF'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MAOF' group by app_refer,value_date _x000d_) f  on f.app_refer=a.deal_ID _x000d_WHERE del_date&lt;='31 Aug 2025' AND mat_date &gt;'31 Aug 2025' and  deal_stat &lt;&gt; 'MAT' and a.rectype='L'  and a.scheme='TMAOF')_x000d_order by 6 desc"/>
  </connection>
  <connection id="16920" xr16:uid="{00000000-0015-0000-FFFF-FFFF13420000}" name="Connection25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MAOF' _x000d_ _x000d_and WEEKEND_DT='31 Aug 2025' and a.ASSET_TYPE in('05','06','07','09','11','12','14','25','29','34','18','52') and LISTED_Y_N='Y'  _x000d_and a.schclass='GLOBAL' and a.security is not null and a.UNITS&gt;0  and LAST_NET_ASSETS&gt;1 and f.schclass='GLOBAL' ) _x000d_where MKTVAL &gt; 0) order by 6 desc"/>
  </connection>
  <connection id="16921" xr16:uid="{00000000-0015-0000-FFFF-FFFF14420000}" name="Connection2558" type="1" refreshedVersion="0" background="1">
    <dbPr connection="DRIVER={Microsoft ODBC for Oracle};UID=TATADB;pwd=tatadb;SERVER=MFMCY11G;"/>
  </connection>
  <connection id="16922" xr16:uid="{00000000-0015-0000-FFFF-FFFF15420000}" name="Connection25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3" xr16:uid="{00000000-0015-0000-FFFF-FFFF16420000}" name="Connection25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ULTICF' _x000d_ _x000d_and WEEKEND_DT='31 Aug 2025' and a.ASSET_TYPE in ('01','45','51','56','57','59')  _x000d_and a.schclass='GLOBAL' and a.security is not null and a.UNITS&gt;0   and LAST_NET_ASSETS&gt;1 and f.schclass='GLOBAL' ) _x000d_where units &gt; 0 _x000d_order by 6 desc"/>
  </connection>
  <connection id="16924" xr16:uid="{00000000-0015-0000-FFFF-FFFF17420000}" name="Connection255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MULTICF' _x000d_ _x000d_and WEEKEND_DT='31 Aug 2025' and a.ASSET_TYPE  in('02','04','38','46','47','53') _x000d_and a.schclass='GLOBAL' and a.security is not null and a.UNITS&gt;0   and LAST_NET_ASSETS&gt;1 and f.schclass='GLOBAL' ) _x000d_where units &gt; 0 _x000d_order by 6 desc"/>
  </connection>
  <connection id="16925" xr16:uid="{00000000-0015-0000-FFFF-FFFF18420000}" name="Connection2559" type="1" refreshedVersion="0" background="1">
    <dbPr connection="DRIVER={Microsoft ODBC for Oracle};UID=TATADB;pwd=tatadb;SERVER=MFMCY11G;"/>
  </connection>
  <connection id="16926" xr16:uid="{00000000-0015-0000-FFFF-FFFF19420000}" name="Connection25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7" xr16:uid="{00000000-0015-0000-FFFF-FFFF1A420000}" name="Connection25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ETF' _x000d_ _x000d_and WEEKEND_DT='31 Aug 2025' and a.ASSET_TYPE in ('01','45','51','56','57','59')  _x000d_and a.schclass='GLOBAL' and a.security is not null and a.UNITS&gt;0   and LAST_NET_ASSETS&gt;1 and f.schclass='GLOBAL' ) _x000d_where units &gt; 0 _x000d_order by 6 desc"/>
  </connection>
  <connection id="16928" xr16:uid="{00000000-0015-0000-FFFF-FFFF1B420000}" name="Connection256" type="1" refreshedVersion="0" background="1">
    <dbPr connection="DRIVER={Microsoft ODBC for Oracle};UID=tatadb;pwd=MADHU;SERVER=mfunddb;"/>
  </connection>
  <connection id="16929" xr16:uid="{00000000-0015-0000-FFFF-FFFF1C420000}" name="Connection2560" type="1" refreshedVersion="0" background="1">
    <dbPr connection="DRIVER={Microsoft ODBC for Oracle};UID=TATADB;pwd=tatadb;SERVER=MFMCY11G;"/>
  </connection>
  <connection id="16930" xr16:uid="{00000000-0015-0000-FFFF-FFFF1D420000}" name="Connection25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1" xr16:uid="{00000000-0015-0000-FFFF-FFFF1E420000}" name="Connection2561" type="1" refreshedVersion="0" background="1">
    <dbPr connection="DRIVER={Microsoft ODBC for Oracle};UID=TATADB;pwd=tatadb;SERVER=MFMCY11G;"/>
  </connection>
  <connection id="16932" xr16:uid="{00000000-0015-0000-FFFF-FFFF1F420000}" name="Connection25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IFNA' _x000d_ _x000d_and WEEKEND_DT='31 Aug 2025' and a.ASSET_TYPE in ('01','45','51','56','57','59')  _x000d_and a.schclass='GLOBAL' and a.security is not null and a.UNITS&gt;0   and LAST_NET_ASSETS&gt;1 and f.schclass='GLOBAL' ) _x000d_where units &gt; 0 _x000d_order by 6 desc"/>
  </connection>
  <connection id="16933" xr16:uid="{00000000-0015-0000-FFFF-FFFF20420000}" name="Connection2562" type="1" refreshedVersion="0" background="1">
    <dbPr connection="DRIVER={Microsoft ODBC for Oracle};UID=TATADB;pwd=tatadb;SERVER=MFMCY11G;"/>
  </connection>
  <connection id="16934" xr16:uid="{00000000-0015-0000-FFFF-FFFF21420000}" name="Connection25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5" xr16:uid="{00000000-0015-0000-FFFF-FFFF22420000}" name="Connection25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AIF' _x000d_ _x000d_and WEEKEND_DT='31 Aug 2025' and a.ASSET_TYPE in ('01','45','51','56','57','59')  _x000d_and a.schclass='GLOBAL' and a.security is not null and a.UNITS&gt;0   and LAST_NET_ASSETS&gt;1 and f.schclass='GLOBAL' ) _x000d_where units &gt; 0 _x000d_order by 6 desc"/>
  </connection>
  <connection id="16936" xr16:uid="{00000000-0015-0000-FFFF-FFFF23420000}" name="Connection25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AIF' _x000d_ _x000d_and WEEKEND_DT='31 Aug 2025' and a.ASSET_TYPE  in('02','04','38','46','47','53') _x000d_and a.schclass='GLOBAL' and a.security is not null and a.UNITS&gt;0   and LAST_NET_ASSETS&gt;1 and f.schclass='GLOBAL' ) _x000d_where units &gt; 0 _x000d_order by 6 desc"/>
  </connection>
  <connection id="16937" xr16:uid="{00000000-0015-0000-FFFF-FFFF24420000}" name="Connection2563" type="1" refreshedVersion="0" background="1">
    <dbPr connection="DRIVER={Microsoft ODBC for Oracle};UID=TATADB;pwd=tatadb;SERVER=MFMCY11G;"/>
  </connection>
  <connection id="16938" xr16:uid="{00000000-0015-0000-FFFF-FFFF25420000}" name="Connection25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9" xr16:uid="{00000000-0015-0000-FFFF-FFFF26420000}" name="Connection25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CMIF' _x000d_ _x000d_and WEEKEND_DT='31 Aug 2025' and a.ASSET_TYPE in ('01','45','51','56','57','59')  _x000d_and a.schclass='GLOBAL' and a.security is not null and a.UNITS&gt;0   and LAST_NET_ASSETS&gt;1 and f.schclass='GLOBAL' ) _x000d_where units &gt; 0 _x000d_order by 6 desc"/>
  </connection>
  <connection id="16940" xr16:uid="{00000000-0015-0000-FFFF-FFFF27420000}" name="Connection2564" type="1" refreshedVersion="0" background="1">
    <dbPr connection="DRIVER={Microsoft ODBC for Oracle};UID=TATADB;pwd=tatadb;SERVER=MFMCY11G;"/>
  </connection>
  <connection id="16941" xr16:uid="{00000000-0015-0000-FFFF-FFFF28420000}" name="Connection2565" type="1" refreshedVersion="0" background="1">
    <dbPr connection="DRIVER={Microsoft ODBC for Oracle};UID=TATADB;pwd=tatadb;SERVER=MFMCY11G;"/>
  </connection>
  <connection id="16942" xr16:uid="{00000000-0015-0000-FFFF-FFFF29420000}" name="Connection25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3" xr16:uid="{00000000-0015-0000-FFFF-FFFF2A420000}" name="Connection25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FSIF' _x000d_ _x000d_and WEEKEND_DT='31 Aug 2025' and a.ASSET_TYPE in ('01','45','51','56','57','59')  _x000d_and a.schclass='GLOBAL' and a.security is not null and a.UNITS&gt;0   and LAST_NET_ASSETS&gt;1 and f.schclass='GLOBAL' ) _x000d_where units &gt; 0 _x000d_order by 6 desc"/>
  </connection>
  <connection id="16944" xr16:uid="{00000000-0015-0000-FFFF-FFFF2B420000}" name="Connection2566" type="1" refreshedVersion="0" background="1">
    <dbPr connection="DRIVER={Microsoft ODBC for Oracle};UID=TATADB;pwd=tatadb;SERVER=MFMCY11G;"/>
  </connection>
  <connection id="16945" xr16:uid="{00000000-0015-0000-FFFF-FFFF2C420000}" name="Connection25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6" xr16:uid="{00000000-0015-0000-FFFF-FFFF2D420000}" name="Connection25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NIDFOF' _x000d_ _x000d_and WEEKEND_DT='31 Aug 2025' and (A.ASSET_TYPE in('35','36','24') _x000d_and a.schclass='GLOBAL' and a.security is not null and a.UNITS&gt;0   and LAST_NET_ASSETS&gt;1 and f.schclass='GLOBAL' ) _x000d_AND (LAST_NET_ASSETS/100000) &gt; 0 order by 6 desc)"/>
  </connection>
  <connection id="16947" xr16:uid="{00000000-0015-0000-FFFF-FFFF2E420000}" name="Connection2567" type="1" refreshedVersion="0" background="1">
    <dbPr connection="DRIVER={Microsoft ODBC for Oracle};UID=TATADB;pwd=tatadb;SERVER=MFMCY11G;"/>
  </connection>
  <connection id="16948" xr16:uid="{00000000-0015-0000-FFFF-FFFF2F420000}" name="Connection25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9" xr16:uid="{00000000-0015-0000-FFFF-FFFF30420000}" name="Connection2568" type="1" refreshedVersion="0" background="1">
    <dbPr connection="DRIVER={Microsoft ODBC for Oracle};UID=TATADB;pwd=tatadb;SERVER=MFMCY11G;"/>
  </connection>
  <connection id="16950" xr16:uid="{00000000-0015-0000-FFFF-FFFF31420000}" name="Connection25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IDETF' _x000d_ _x000d_and WEEKEND_DT='31 Aug 2025' and a.ASSET_TYPE in ('01','45','51','56','57','59')  _x000d_and a.schclass='GLOBAL' and a.security is not null and a.UNITS&gt;0   and LAST_NET_ASSETS&gt;1 and f.schclass='GLOBAL' ) _x000d_where units &gt; 0 _x000d_order by 6 desc"/>
  </connection>
  <connection id="16951" xr16:uid="{00000000-0015-0000-FFFF-FFFF32420000}" name="Connection2569" type="1" refreshedVersion="0" background="1">
    <dbPr connection="DRIVER={Microsoft ODBC for Oracle};UID=TATADB;pwd=tatadb;SERVER=MFMCY11G;"/>
  </connection>
  <connection id="16952" xr16:uid="{00000000-0015-0000-FFFF-FFFF33420000}" name="Connection25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3" xr16:uid="{00000000-0015-0000-FFFF-FFFF34420000}" name="Connection25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ITIF' _x000d_ _x000d_and WEEKEND_DT='31 Aug 2025' and a.ASSET_TYPE in ('01','45','51','56','57','59')  _x000d_and a.schclass='GLOBAL' and a.security is not null and a.UNITS&gt;0   and LAST_NET_ASSETS&gt;1 and f.schclass='GLOBAL' ) _x000d_where units &gt; 0 _x000d_order by 6 desc"/>
  </connection>
  <connection id="16954" xr16:uid="{00000000-0015-0000-FFFF-FFFF35420000}" name="Connection257" type="1" refreshedVersion="0" background="1">
    <dbPr connection="DRIVER={Microsoft ODBC for Oracle};UID=tatadb;pwd=MADHU;SERVER=mfunddb;"/>
  </connection>
  <connection id="16955" xr16:uid="{00000000-0015-0000-FFFF-FFFF36420000}" name="Connection2570" type="1" refreshedVersion="0" background="1">
    <dbPr connection="DRIVER={Microsoft ODBC for Oracle};UID=TATADB;pwd=tatadb;SERVER=MFMCY11G;"/>
  </connection>
  <connection id="16956" xr16:uid="{00000000-0015-0000-FFFF-FFFF37420000}" name="Connection25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7" xr16:uid="{00000000-0015-0000-FFFF-FFFF38420000}" name="Connection25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MIF150' _x000d_ _x000d_and WEEKEND_DT='31 Aug 2025' and a.ASSET_TYPE in ('01','45','51','56','57','59')  _x000d_and a.schclass='GLOBAL' and a.security is not null and a.UNITS&gt;0   and LAST_NET_ASSETS&gt;1 and f.schclass='GLOBAL' ) _x000d_where units &gt; 0 _x000d_order by 6 desc"/>
  </connection>
  <connection id="16958" xr16:uid="{00000000-0015-0000-FFFF-FFFF39420000}" name="Connection2571" type="1" refreshedVersion="0" background="1">
    <dbPr connection="DRIVER={Microsoft ODBC for Oracle};UID=TATADB;pwd=tatadb;SERVER=MFMCY11G;"/>
  </connection>
  <connection id="16959" xr16:uid="{00000000-0015-0000-FFFF-FFFF3A420000}" name="Connection2572" type="1" refreshedVersion="0" background="1">
    <dbPr connection="DRIVER={Microsoft ODBC for Oracle};UID=TATADB;pwd=tatadb;SERVER=MFMCY11G;"/>
  </connection>
  <connection id="16960" xr16:uid="{00000000-0015-0000-FFFF-FFFF3B420000}" name="Connection25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1" xr16:uid="{00000000-0015-0000-FFFF-FFFF3C420000}" name="Connection25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MMIF' _x000d_ _x000d_and WEEKEND_DT='31 Aug 2025' and a.ASSET_TYPE in ('01','45','51','56','57','59')  _x000d_and a.schclass='GLOBAL' and a.security is not null and a.UNITS&gt;0   and LAST_NET_ASSETS&gt;1 and f.schclass='GLOBAL' ) _x000d_where units &gt; 0 _x000d_order by 6 desc"/>
  </connection>
  <connection id="16962" xr16:uid="{00000000-0015-0000-FFFF-FFFF3D420000}" name="Connection2573" type="1" refreshedVersion="0" background="1">
    <dbPr connection="DRIVER={Microsoft ODBC for Oracle};UID=TATADB;pwd=tatadb;SERVER=MFMCY11G;"/>
  </connection>
  <connection id="16963" xr16:uid="{00000000-0015-0000-FFFF-FFFF3E420000}" name="Connection25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4" xr16:uid="{00000000-0015-0000-FFFF-FFFF3F420000}" name="Connection25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MSHIF' _x000d_ _x000d_and WEEKEND_DT='31 Aug 2025' and a.ASSET_TYPE in ('01','45','51','56','57','59')  _x000d_and a.schclass='GLOBAL' and a.security is not null and a.UNITS&gt;0   and LAST_NET_ASSETS&gt;1 and f.schclass='GLOBAL' ) _x000d_where units &gt; 0 _x000d_order by 6 desc"/>
  </connection>
  <connection id="16965" xr16:uid="{00000000-0015-0000-FFFF-FFFF40420000}" name="Connection2574" type="1" refreshedVersion="0" background="1">
    <dbPr connection="DRIVER={Microsoft ODBC for Oracle};UID=TATADB;pwd=tatadb;SERVER=MFMCY11G;"/>
  </connection>
  <connection id="16966" xr16:uid="{00000000-0015-0000-FFFF-FFFF41420000}" name="Connection25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7" xr16:uid="{00000000-0015-0000-FFFF-FFFF42420000}" name="Connection2575" type="1" refreshedVersion="0" background="1">
    <dbPr connection="DRIVER={Microsoft ODBC for Oracle};UID=TATADB;pwd=tatadb;SERVER=MFMCY11G;"/>
  </connection>
  <connection id="16968" xr16:uid="{00000000-0015-0000-FFFF-FFFF43420000}" name="Connection25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PBETF' _x000d_ _x000d_and WEEKEND_DT='31 Aug 2025' and a.ASSET_TYPE in ('01','45','51','56','57','59')  _x000d_and a.schclass='GLOBAL' and a.security is not null and a.UNITS&gt;0   and LAST_NET_ASSETS&gt;1 and f.schclass='GLOBAL' ) _x000d_where units &gt; 0 _x000d_order by 6 desc"/>
  </connection>
  <connection id="16969" xr16:uid="{00000000-0015-0000-FFFF-FFFF44420000}" name="Connection2576" type="1" refreshedVersion="0" background="1">
    <dbPr connection="DRIVER={Microsoft ODBC for Oracle};UID=TATADB;pwd=tatadb;SERVER=MFMCY11G;"/>
  </connection>
  <connection id="16970" xr16:uid="{00000000-0015-0000-FFFF-FFFF45420000}" name="Connection25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1" xr16:uid="{00000000-0015-0000-FFFF-FFFF46420000}" name="Connection25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RIF' _x000d_ _x000d_and WEEKEND_DT='31 Aug 2025' and a.ASSET_TYPE in ('01','45','51','56','57','59')  _x000d_and a.schclass='GLOBAL' and a.security is not null and a.UNITS&gt;0   and LAST_NET_ASSETS&gt;1 and f.schclass='GLOBAL' ) _x000d_where units &gt; 0 _x000d_order by 6 desc"/>
  </connection>
  <connection id="16972" xr16:uid="{00000000-0015-0000-FFFF-FFFF47420000}" name="Connection2577" type="1" refreshedVersion="0" background="1">
    <dbPr connection="DRIVER={Microsoft ODBC for Oracle};UID=TATADB;pwd=tatadb;SERVER=MFMCY11G;"/>
  </connection>
  <connection id="16973" xr16:uid="{00000000-0015-0000-FFFF-FFFF48420000}" name="Connection25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4" xr16:uid="{00000000-0015-0000-FFFF-FFFF49420000}" name="Connection25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A30IF' _x000d_ _x000d_and WEEKEND_DT='31 Aug 2025' and a.ASSET_TYPE in ('01','45','51','56','57','59')  _x000d_and a.schclass='GLOBAL' and a.security is not null and a.UNITS&gt;0   and LAST_NET_ASSETS&gt;1 and f.schclass='GLOBAL' ) _x000d_where units &gt; 0 _x000d_order by 6 desc"/>
  </connection>
  <connection id="16975" xr16:uid="{00000000-0015-0000-FFFF-FFFF4A420000}" name="Connection2578" type="1" refreshedVersion="0" background="1">
    <dbPr connection="DRIVER={Microsoft ODBC for Oracle};UID=TATADB;pwd=tatadb;SERVER=MFMCY11G;"/>
  </connection>
  <connection id="16976" xr16:uid="{00000000-0015-0000-FFFF-FFFF4B420000}" name="Connection2579" type="1" refreshedVersion="0" background="1">
    <dbPr connection="DRIVER={Microsoft ODBC for Oracle};UID=TATADB;pwd=tatadb;SERVER=MFMCY11G;"/>
  </connection>
  <connection id="16977" xr16:uid="{00000000-0015-0000-FFFF-FFFF4C420000}" name="Connection25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8" xr16:uid="{00000000-0015-0000-FFFF-FFFF4D420000}" name="Connection25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MIMIF' _x000d_ _x000d_and WEEKEND_DT='31 Aug 2025' and a.ASSET_TYPE in ('01','45','51','56','57','59')  _x000d_and a.schclass='GLOBAL' and a.security is not null and a.UNITS&gt;0   and LAST_NET_ASSETS&gt;1 and f.schclass='GLOBAL' ) _x000d_where units &gt; 0 _x000d_order by 6 desc"/>
  </connection>
  <connection id="16979" xr16:uid="{00000000-0015-0000-FFFF-FFFF4E420000}" name="Connection258" type="1" refreshedVersion="0" background="1">
    <dbPr connection="DRIVER={Microsoft ODBC for Oracle};UID=tatadb;pwd=MADHU;SERVER=mfunddb;"/>
  </connection>
  <connection id="16980" xr16:uid="{00000000-0015-0000-FFFF-FFFF4F420000}" name="Connection2580" type="1" refreshedVersion="0" background="1">
    <dbPr connection="DRIVER={Microsoft ODBC for Oracle};UID=TATADB;pwd=tatadb;SERVER=MFMCY11G;"/>
  </connection>
  <connection id="16981" xr16:uid="{00000000-0015-0000-FFFF-FFFF50420000}" name="Connection25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2" xr16:uid="{00000000-0015-0000-FFFF-FFFF51420000}" name="Connection25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NMIIF' _x000d_ _x000d_and WEEKEND_DT='31 Aug 2025' and a.ASSET_TYPE in ('01','45','51','56','57','59')  _x000d_and a.schclass='GLOBAL' and a.security is not null and a.UNITS&gt;0   and LAST_NET_ASSETS&gt;1 and f.schclass='GLOBAL' ) _x000d_where units &gt; 0 _x000d_order by 6 desc"/>
  </connection>
  <connection id="16983" xr16:uid="{00000000-0015-0000-FFFF-FFFF52420000}" name="Connection2581" type="1" refreshedVersion="0" background="1">
    <dbPr connection="DRIVER={Microsoft ODBC for Oracle};UID=TATADB;pwd=tatadb;SERVER=MFMCY11G;"/>
  </connection>
  <connection id="16984" xr16:uid="{00000000-0015-0000-FFFF-FFFF53420000}" name="Connection25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5" xr16:uid="{00000000-0015-0000-FFFF-FFFF54420000}" name="Connection2582" type="1" refreshedVersion="0" background="1">
    <dbPr connection="DRIVER={Microsoft ODBC for Oracle};UID=TATADB;pwd=tatadb;SERVER=MFMCY11G;"/>
  </connection>
  <connection id="16986" xr16:uid="{00000000-0015-0000-FFFF-FFFF55420000}" name="Connection25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REF' _x000d_ _x000d_and WEEKEND_DT='31 Aug 2025' and a.ASSET_TYPE in ('01','45','51','56','57','59')  _x000d_and a.schclass='GLOBAL' and a.security is not null and a.UNITS&gt;0   and LAST_NET_ASSETS&gt;1 and f.schclass='GLOBAL' ) _x000d_where units &gt; 0 _x000d_order by 6 desc"/>
  </connection>
  <connection id="16987" xr16:uid="{00000000-0015-0000-FFFF-FFFF56420000}" name="Connection2583" type="1" refreshedVersion="0" background="1">
    <dbPr connection="DRIVER={Microsoft ODBC for Oracle};UID=TATADB;pwd=tatadb;SERVER=MFMCY11G;"/>
  </connection>
  <connection id="16988" xr16:uid="{00000000-0015-0000-FFFF-FFFF57420000}" name="Connection25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9" xr16:uid="{00000000-0015-0000-FFFF-FFFF58420000}" name="Connection25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RSFM' _x000d_ _x000d_and WEEKEND_DT='31 Aug 2025' and a.ASSET_TYPE in ('01','45','51','56','57','59')  _x000d_and a.schclass='GLOBAL' and a.security is not null and a.UNITS&gt;0   and LAST_NET_ASSETS&gt;1 and f.schclass='GLOBAL' ) _x000d_where units &gt; 0 _x000d_order by 6 desc"/>
  </connection>
  <connection id="16990" xr16:uid="{00000000-0015-0000-FFFF-FFFF59420000}" name="Connection258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5' and a.scheme='TRSFM' _x000d_ _x000d_and WEEKEND_DT='31 Aug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5'_x000d_left outer join  tatamfplus.weeknav d on  d.weekend_dt='31 Aug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5' and scheme='TRSFM' group by app_refer,value_date _x000d_) f  on f.app_refer=a.deal_ID _x000d_WHERE del_date&lt;='31 Aug 2025' AND mat_date &gt;'31 Aug 2025' and  deal_stat &lt;&gt; 'MAT' and a.rectype='L'  and a.scheme='TRSFM')_x000d_order by 6 desc"/>
  </connection>
  <connection id="16991" xr16:uid="{00000000-0015-0000-FFFF-FFFF5A420000}" name="Connection2584" type="1" refreshedVersion="0" background="1">
    <dbPr connection="DRIVER={Microsoft ODBC for Oracle};UID=TATADB;pwd=tatadb;SERVER=MFMCY11G;"/>
  </connection>
  <connection id="16992" xr16:uid="{00000000-0015-0000-FFFF-FFFF5B420000}" name="Connection258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RSFM' _x000d_ _x000d_and WEEKEND_DT='31 Aug 2025' and a.ASSET_TYPE in('05','06','07','09','11','12','14','25','29','34','18','52') and LISTED_Y_N='Y'  _x000d_and a.schclass='GLOBAL' and a.security is not null and a.UNITS&gt;0  and LAST_NET_ASSETS&gt;1 and f.schclass='GLOBAL' ) _x000d_where MKTVAL &gt; 0) order by 6 desc"/>
  </connection>
  <connection id="16993" xr16:uid="{00000000-0015-0000-FFFF-FFFF5C420000}" name="Connection25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4" xr16:uid="{00000000-0015-0000-FFFF-FFFF5D420000}" name="Connection25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RSFP' _x000d_ _x000d_and WEEKEND_DT='31 Aug 2025' and a.ASSET_TYPE in ('01','45','51','56','57','59')  _x000d_and a.schclass='GLOBAL' and a.security is not null and a.UNITS&gt;0   and LAST_NET_ASSETS&gt;1 and f.schclass='GLOBAL' ) _x000d_where units &gt; 0 _x000d_order by 6 desc"/>
  </connection>
  <connection id="16995" xr16:uid="{00000000-0015-0000-FFFF-FFFF5E420000}" name="Connection2585" type="1" refreshedVersion="0" background="1">
    <dbPr connection="DRIVER={Microsoft ODBC for Oracle};UID=TATADB;pwd=tatadb;SERVER=MFMCY11G;"/>
  </connection>
  <connection id="16996" xr16:uid="{00000000-0015-0000-FFFF-FFFF5F420000}" name="Connection2586" type="1" refreshedVersion="0" background="1">
    <dbPr connection="DRIVER={Microsoft ODBC for Oracle};UID=TATADB;pwd=tatadb;SERVER=MFMCY11G;"/>
  </connection>
  <connection id="16997" xr16:uid="{00000000-0015-0000-FFFF-FFFF60420000}" name="Connection25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8" xr16:uid="{00000000-0015-0000-FFFF-FFFF61420000}" name="Connection25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SCAPF' _x000d_ _x000d_and WEEKEND_DT='31 Aug 2025' and a.ASSET_TYPE in ('01','45','51','56','57','59')  _x000d_and a.schclass='GLOBAL' and a.security is not null and a.UNITS&gt;0   and LAST_NET_ASSETS&gt;1 and f.schclass='GLOBAL' ) _x000d_where units &gt; 0 _x000d_order by 6 desc"/>
  </connection>
  <connection id="16999" xr16:uid="{00000000-0015-0000-FFFF-FFFF62420000}" name="Connection25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SCAPF' _x000d_ _x000d_and WEEKEND_DT='31 Aug 2025' and a.ASSET_TYPE  in('02','04','38','46','47','53') _x000d_and a.schclass='GLOBAL' and a.security is not null and a.UNITS&gt;0   and LAST_NET_ASSETS&gt;1 and f.schclass='GLOBAL' ) _x000d_where units &gt; 0 _x000d_order by 6 desc"/>
  </connection>
  <connection id="17000" xr16:uid="{00000000-0015-0000-FFFF-FFFF63420000}" name="Connection2587" type="1" refreshedVersion="0" background="1">
    <dbPr connection="DRIVER={Microsoft ODBC for Oracle};UID=TATADB;pwd=tatadb;SERVER=MFMCY11G;"/>
  </connection>
  <connection id="17001" xr16:uid="{00000000-0015-0000-FFFF-FFFF64420000}" name="Connection25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2" xr16:uid="{00000000-0015-0000-FFFF-FFFF65420000}" name="Connection25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EQPEF' _x000d_ _x000d_and WEEKEND_DT='31 Aug 2025' and a.ASSET_TYPE in ('01','45','51','56','57','59')  _x000d_and a.schclass='GLOBAL' and a.security is not null and a.UNITS&gt;0   and LAST_NET_ASSETS&gt;1 and f.schclass='GLOBAL' ) _x000d_where units &gt; 0 _x000d_order by 6 desc"/>
  </connection>
  <connection id="17003" xr16:uid="{00000000-0015-0000-FFFF-FFFF66420000}" name="Connection2588" type="1" refreshedVersion="0" background="1">
    <dbPr connection="DRIVER={Microsoft ODBC for Oracle};UID=TATADB;pwd=tatadb;SERVER=MFMCY11G;"/>
  </connection>
  <connection id="17004" xr16:uid="{00000000-0015-0000-FFFF-FFFF67420000}" name="Connection25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5" xr16:uid="{00000000-0015-0000-FFFF-FFFF68420000}" name="Connection2589" type="1" refreshedVersion="0" background="1">
    <dbPr connection="DRIVER={Microsoft ODBC for Oracle};UID=TATADB;pwd=tatadb;SERVER=MFMCY11G;"/>
  </connection>
  <connection id="17006" xr16:uid="{00000000-0015-0000-FFFF-FFFF69420000}" name="Connection25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GLDETF' _x000d_ _x000d_and WEEKEND_DT='31 Aug 2025' and a.ASSET_TYPE in ('01','45','51','56','57','59')  _x000d_and a.schclass='GLOBAL' and a.security is not null and a.UNITS&gt;0   and LAST_NET_ASSETS&gt;1 and f.schclass='GLOBAL' ) _x000d_where units &gt; 0 _x000d_order by 6 desc"/>
  </connection>
  <connection id="17007" xr16:uid="{00000000-0015-0000-FFFF-FFFF6A420000}" name="Connection259" type="1" refreshedVersion="0" background="1">
    <dbPr connection="DRIVER={Microsoft ODBC for Oracle};UID=tatadb;pwd=MADHU;SERVER=mfunddb;"/>
  </connection>
  <connection id="17008" xr16:uid="{00000000-0015-0000-FFFF-FFFF6B420000}" name="Connection2590" type="1" refreshedVersion="0" background="1">
    <dbPr connection="DRIVER={Microsoft ODBC for Oracle};UID=TATADB;pwd=tatadb;SERVER=MFMCY11G;"/>
  </connection>
  <connection id="17009" xr16:uid="{00000000-0015-0000-FFFF-FFFF6C420000}" name="Connection25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0" xr16:uid="{00000000-0015-0000-FFFF-FFFF6D420000}" name="Connection25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SLVETF' _x000d_ _x000d_and WEEKEND_DT='31 Aug 2025' and a.ASSET_TYPE in ('01','45','51','56','57','59')  _x000d_and a.schclass='GLOBAL' and a.security is not null and a.UNITS&gt;0   and LAST_NET_ASSETS&gt;1 and f.schclass='GLOBAL' ) _x000d_where units &gt; 0 _x000d_order by 6 desc"/>
  </connection>
  <connection id="17011" xr16:uid="{00000000-0015-0000-FFFF-FFFF6E420000}" name="Connection2591" type="1" refreshedVersion="0" background="1">
    <dbPr connection="DRIVER={Microsoft ODBC for Oracle};UID=TATADB;pwd=tatadb;SERVER=MFMCY11G;"/>
  </connection>
  <connection id="17012" xr16:uid="{00000000-0015-0000-FFFF-FFFF6F420000}" name="Connection25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3" xr16:uid="{00000000-0015-0000-FFFF-FFFF70420000}" name="Connection2592" type="1" refreshedVersion="0" background="1">
    <dbPr connection="DRIVER={Microsoft ODBC for Oracle};UID=TATADB;pwd=tatadb;SERVER=MFMCY11G;"/>
  </connection>
  <connection id="17014" xr16:uid="{00000000-0015-0000-FFFF-FFFF74420000}" name="Connection2593" type="1" refreshedVersion="0" background="1">
    <dbPr connection="DRIVER={Microsoft ODBC for Oracle};UID=TATADB;pwd=tatadb;SERVER=MFMCY11G;"/>
  </connection>
  <connection id="17015" xr16:uid="{00000000-0015-0000-FFFF-FFFF76420000}" name="Connection259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5' and a.scheme='TIPAAFOF' _x000d_ _x000d_and WEEKEND_DT='31 Aug 2025' and (A.ASSET_TYPE in('35','36','24') _x000d_and a.schclass='GLOBAL' and a.security is not null and a.UNITS&gt;0   and LAST_NET_ASSETS&gt;1 and f.schclass='GLOBAL' ) _x000d_AND (LAST_NET_ASSETS/100000) &gt; 0 order by 6 desc)"/>
  </connection>
  <connection id="17016" xr16:uid="{00000000-0015-0000-FFFF-FFFF77420000}" name="Connection2594" type="1" refreshedVersion="0" background="1">
    <dbPr connection="DRIVER={Microsoft ODBC for Oracle};UID=TATADB;pwd=tatadb;SERVER=MFMCY11G;"/>
  </connection>
  <connection id="17017" xr16:uid="{00000000-0015-0000-FFFF-FFFF78420000}" name="Connection25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8" xr16:uid="{00000000-0015-0000-FFFF-FFFF79420000}" name="Connection25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GLDFOF' _x000d_ _x000d_and WEEKEND_DT='31 Aug 2025' and a.ASSET_TYPE in ('01','45','51','56','57','59')  _x000d_and a.schclass='GLOBAL' and a.security is not null and a.UNITS&gt;0   and LAST_NET_ASSETS&gt;1 and f.schclass='GLOBAL' ) _x000d_where units &gt; 0 _x000d_order by 6 desc"/>
  </connection>
  <connection id="17019" xr16:uid="{00000000-0015-0000-FFFF-FFFF7A420000}" name="Connection2595" type="1" refreshedVersion="0" background="1">
    <dbPr connection="DRIVER={Microsoft ODBC for Oracle};UID=TATADB;pwd=tatadb;SERVER=MFMCY11G;"/>
  </connection>
  <connection id="17020" xr16:uid="{00000000-0015-0000-FFFF-FFFF7B420000}" name="Connection25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1" xr16:uid="{00000000-0015-0000-FFFF-FFFF7C420000}" name="Connection2596" type="1" refreshedVersion="0" background="1">
    <dbPr connection="DRIVER={Microsoft ODBC for Oracle};UID=TATADB;pwd=tatadb;SERVER=MFMCY11G;"/>
  </connection>
  <connection id="17022" xr16:uid="{00000000-0015-0000-FFFF-FFFF7D420000}" name="Connection25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5' and a.scheme='TSLVFOF' _x000d_ _x000d_and WEEKEND_DT='31 Aug 2025' and a.ASSET_TYPE in ('01','45','51','56','57','59')  _x000d_and a.schclass='GLOBAL' and a.security is not null and a.UNITS&gt;0   and LAST_NET_ASSETS&gt;1 and f.schclass='GLOBAL' ) _x000d_where units &gt; 0 _x000d_order by 6 desc"/>
  </connection>
  <connection id="17023" xr16:uid="{00000000-0015-0000-FFFF-FFFF7E420000}" name="Connection2597" type="1" refreshedVersion="0" background="1">
    <dbPr connection="DRIVER={Microsoft ODBC for Oracle};UID=TATADB;pwd=tatadb;SERVER=MFMCY11G;"/>
  </connection>
  <connection id="17024" xr16:uid="{00000000-0015-0000-FFFF-FFFF7F420000}" name="Connection25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5',add_months('31 Aug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5" xr16:uid="{00000000-0015-0000-FFFF-FFFF81420000}" name="Connection2598" type="1" refreshedVersion="0" background="1">
    <dbPr connection="DRIVER={Microsoft ODBC for Oracle};UID=TATADB;pwd=tatadb;SERVER=MFMCY11G;"/>
  </connection>
  <connection id="17026" xr16:uid="{00000000-0015-0000-FFFF-FFFF82420000}" name="Connection2599" type="1" refreshedVersion="0" background="1">
    <dbPr connection="DRIVER={Microsoft ODBC for Oracle};UID=TATADB;pwd=tatadb;SERVER=MFMCY11G;"/>
  </connection>
  <connection id="17027" xr16:uid="{00000000-0015-0000-FFFF-FFFF83420000}" name="Connection26" type="1" refreshedVersion="0" background="1">
    <dbPr connection="DRIVER={Microsoft ODBC for Oracle};UID=tatadb;pwd=MADHU;SERVER=mfunddb;"/>
  </connection>
  <connection id="17028" xr16:uid="{00000000-0015-0000-FFFF-FFFF84420000}" name="Connection260" type="1" refreshedVersion="0" background="1">
    <dbPr connection="DRIVER={Microsoft ODBC for Oracle};UID=tatadb;pwd=MADHU;SERVER=mfunddb;"/>
  </connection>
  <connection id="17029" xr16:uid="{00000000-0015-0000-FFFF-FFFF85420000}" name="Connection2600" type="1" refreshedVersion="0" background="1">
    <dbPr connection="DRIVER={Microsoft ODBC for Oracle};UID=TATADB;pwd=tatadb;SERVER=MFMCY11G;"/>
  </connection>
  <connection id="17030" xr16:uid="{00000000-0015-0000-FFFF-FFFF86420000}" name="Connection2601" type="1" refreshedVersion="0" background="1">
    <dbPr connection="DRIVER={Microsoft ODBC for Oracle};UID=TATADB;pwd=tatadb;SERVER=MFMCY11G;"/>
  </connection>
  <connection id="17031" xr16:uid="{00000000-0015-0000-FFFF-FFFF87420000}" name="Connection2602" type="1" refreshedVersion="0" background="1">
    <dbPr connection="DRIVER={Microsoft ODBC for Oracle};UID=TATADB;pwd=tatadb;SERVER=MFMCY11G;"/>
  </connection>
  <connection id="17032" xr16:uid="{00000000-0015-0000-FFFF-FFFF88420000}" name="Connection2603" type="1" refreshedVersion="0" background="1">
    <dbPr connection="DRIVER={Microsoft ODBC for Oracle};UID=TATADB;pwd=tatadb;SERVER=MFMCY11G;"/>
  </connection>
  <connection id="17033" xr16:uid="{00000000-0015-0000-FFFF-FFFF89420000}" name="Connection2604" type="1" refreshedVersion="0" background="1">
    <dbPr connection="DRIVER={Microsoft ODBC for Oracle};UID=TATADB;pwd=tatadb;SERVER=MFMCY11G;"/>
  </connection>
  <connection id="17034" xr16:uid="{00000000-0015-0000-FFFF-FFFF8A420000}" name="Connection2605" type="1" refreshedVersion="0" background="1">
    <dbPr connection="DRIVER={Microsoft ODBC for Oracle};UID=TATADB;pwd=tatadb;SERVER=MFMCY11G;"/>
  </connection>
  <connection id="17035" xr16:uid="{00000000-0015-0000-FFFF-FFFF8B420000}" name="Connection2606" type="1" refreshedVersion="0" background="1">
    <dbPr connection="DRIVER={Microsoft ODBC for Oracle};UID=TATADB;pwd=tatadb;SERVER=MFMCY11G;"/>
  </connection>
  <connection id="17036" xr16:uid="{00000000-0015-0000-FFFF-FFFF8C420000}" name="Connection2607" type="1" refreshedVersion="0" background="1">
    <dbPr connection="DRIVER={Microsoft ODBC for Oracle};UID=TATADB;pwd=tatadb;SERVER=MFMCY11G;"/>
  </connection>
  <connection id="17037" xr16:uid="{00000000-0015-0000-FFFF-FFFF8D420000}" name="Connection2608" type="1" refreshedVersion="0" background="1">
    <dbPr connection="DRIVER={Microsoft ODBC for Oracle};UID=TATADB;pwd=tatadb;SERVER=MFMCY11G;"/>
  </connection>
  <connection id="17038" xr16:uid="{00000000-0015-0000-FFFF-FFFF8E420000}" name="Connection2609" type="1" refreshedVersion="0" background="1">
    <dbPr connection="DRIVER={Microsoft ODBC for Oracle};UID=TATADB;pwd=tatadb;SERVER=MFMCY11G;"/>
  </connection>
  <connection id="17039" xr16:uid="{00000000-0015-0000-FFFF-FFFF8F420000}" name="Connection261" type="1" refreshedVersion="0" background="1">
    <dbPr connection="DRIVER={Microsoft ODBC for Oracle};UID=TATADB;pwd=tatadb;SERVER=MFMCY11G;"/>
  </connection>
  <connection id="17040" xr16:uid="{00000000-0015-0000-FFFF-FFFF90420000}" name="Connection2610" type="1" refreshedVersion="0" background="1">
    <dbPr connection="DRIVER={Microsoft ODBC for Oracle};UID=TATADB;pwd=tatadb;SERVER=MFMCY11G;"/>
  </connection>
  <connection id="17041" xr16:uid="{00000000-0015-0000-FFFF-FFFF91420000}" name="Connection2611" type="1" refreshedVersion="0" background="1">
    <dbPr connection="DRIVER={Microsoft ODBC for Oracle};UID=TATADB;pwd=tatadb;SERVER=MFMCY11G;"/>
  </connection>
  <connection id="17042" xr16:uid="{00000000-0015-0000-FFFF-FFFF92420000}" name="Connection2612" type="1" refreshedVersion="0" background="1">
    <dbPr connection="DRIVER={Microsoft ODBC for Oracle};UID=TATADB;pwd=tatadb;SERVER=MFMCY11G;"/>
  </connection>
  <connection id="17043" xr16:uid="{00000000-0015-0000-FFFF-FFFF93420000}" name="Connection2613" type="1" refreshedVersion="0" background="1">
    <dbPr connection="DRIVER={Microsoft ODBC for Oracle};UID=TATADB;pwd=tatadb;SERVER=MFMCY11G;"/>
  </connection>
  <connection id="17044" xr16:uid="{00000000-0015-0000-FFFF-FFFF94420000}" name="Connection2614" type="1" refreshedVersion="0" background="1">
    <dbPr connection="DRIVER={Microsoft ODBC for Oracle};UID=TATADB;pwd=tatadb;SERVER=MFMCY11G;"/>
  </connection>
  <connection id="17045" xr16:uid="{00000000-0015-0000-FFFF-FFFF95420000}" name="Connection2615" type="1" refreshedVersion="0" background="1">
    <dbPr connection="DRIVER={Microsoft ODBC for Oracle};UID=TATADB;pwd=tatadb;SERVER=MFMCY11G;"/>
  </connection>
  <connection id="17046" xr16:uid="{00000000-0015-0000-FFFF-FFFF96420000}" name="Connection2616" type="1" refreshedVersion="0" background="1">
    <dbPr connection="DRIVER={Microsoft ODBC for Oracle};UID=TATADB;pwd=tatadb;SERVER=MFMCY11G;"/>
  </connection>
  <connection id="17047" xr16:uid="{00000000-0015-0000-FFFF-FFFF97420000}" name="Connection2617" type="1" refreshedVersion="0" background="1">
    <dbPr connection="DRIVER={Microsoft ODBC for Oracle};UID=TATADB;pwd=tatadb;SERVER=MFMCY11G;"/>
  </connection>
  <connection id="17048" xr16:uid="{00000000-0015-0000-FFFF-FFFF98420000}" name="Connection2618" type="1" refreshedVersion="0" background="1">
    <dbPr connection="DRIVER={Microsoft ODBC for Oracle};UID=TATADB;pwd=tatadb;SERVER=MFMCY11G;"/>
  </connection>
  <connection id="17049" xr16:uid="{00000000-0015-0000-FFFF-FFFF99420000}" name="Connection2619" type="1" refreshedVersion="0" background="1">
    <dbPr connection="DRIVER={Microsoft ODBC for Oracle};UID=TATADB;pwd=tatadb;SERVER=MFMCY11G;"/>
  </connection>
  <connection id="17050" xr16:uid="{00000000-0015-0000-FFFF-FFFF9A420000}" name="Connection262" type="1" refreshedVersion="0" background="1">
    <dbPr connection="DRIVER={Microsoft ODBC for Oracle};UID=tatadb;pwd=MADHU;SERVER=mfunddb;"/>
  </connection>
  <connection id="17051" xr16:uid="{00000000-0015-0000-FFFF-FFFF9B420000}" name="Connection2620" type="1" refreshedVersion="0" background="1">
    <dbPr connection="DRIVER={Microsoft ODBC for Oracle};UID=TATADB;pwd=tatadb;SERVER=MFMCY11G;"/>
  </connection>
  <connection id="17052" xr16:uid="{00000000-0015-0000-FFFF-FFFF9C420000}" name="Connection2621" type="1" refreshedVersion="0" background="1">
    <dbPr connection="DRIVER={Microsoft ODBC for Oracle};UID=TATADB;pwd=tatadb;SERVER=MFMCY11G;"/>
  </connection>
  <connection id="17053" xr16:uid="{00000000-0015-0000-FFFF-FFFF9D420000}" name="Connection2622" type="1" refreshedVersion="0" background="1">
    <dbPr connection="DRIVER={Microsoft ODBC for Oracle};UID=TATADB;pwd=tatadb;SERVER=MFMCY11G;"/>
  </connection>
  <connection id="17054" xr16:uid="{00000000-0015-0000-FFFF-FFFF9E420000}" name="Connection2623" type="1" refreshedVersion="0" background="1">
    <dbPr connection="DRIVER={Microsoft ODBC for Oracle};UID=TATADB;pwd=tatadb;SERVER=MFMCY11G;"/>
  </connection>
  <connection id="17055" xr16:uid="{00000000-0015-0000-FFFF-FFFF9F420000}" name="Connection2624" type="1" refreshedVersion="0" background="1">
    <dbPr connection="DRIVER={Microsoft ODBC for Oracle};UID=TATADB;pwd=tatadb;SERVER=MFMCY11G;"/>
  </connection>
  <connection id="17056" xr16:uid="{00000000-0015-0000-FFFF-FFFFA0420000}" name="Connection2625" type="1" refreshedVersion="0" background="1">
    <dbPr connection="DRIVER={Microsoft ODBC for Oracle};UID=TATADB;pwd=tatadb;SERVER=MFMCY11G;"/>
  </connection>
  <connection id="17057" xr16:uid="{00000000-0015-0000-FFFF-FFFFA1420000}" name="Connection2626" type="1" refreshedVersion="0" background="1">
    <dbPr connection="DRIVER={Microsoft ODBC for Oracle};UID=TATADB;pwd=tatadb;SERVER=MFMCY11G;"/>
  </connection>
  <connection id="17058" xr16:uid="{00000000-0015-0000-FFFF-FFFFA2420000}" name="Connection2627" type="1" refreshedVersion="0" background="1">
    <dbPr connection="DRIVER={Microsoft ODBC for Oracle};UID=TATADB;pwd=tatadb;SERVER=MFMCY11G;"/>
  </connection>
  <connection id="17059" xr16:uid="{00000000-0015-0000-FFFF-FFFFA3420000}" name="Connection2628" type="1" refreshedVersion="0" background="1">
    <dbPr connection="DRIVER={Microsoft ODBC for Oracle};UID=TATADB;pwd=tatadb;SERVER=MFMCY11G;"/>
  </connection>
  <connection id="17060" xr16:uid="{00000000-0015-0000-FFFF-FFFFA4420000}" name="Connection2629" type="1" refreshedVersion="0" background="1">
    <dbPr connection="DRIVER={Microsoft ODBC for Oracle};UID=TATADB;pwd=tatadb;SERVER=MFMCY11G;"/>
  </connection>
  <connection id="17061" xr16:uid="{00000000-0015-0000-FFFF-FFFFA5420000}" name="Connection263" type="1" refreshedVersion="0" background="1">
    <dbPr connection="DRIVER={Microsoft ODBC for Oracle};UID=TATADB;pwd=tatadb;SERVER=MFMCY11G;"/>
  </connection>
  <connection id="17062" xr16:uid="{00000000-0015-0000-FFFF-FFFFA6420000}" name="Connection2630" type="1" refreshedVersion="0" background="1">
    <dbPr connection="DRIVER={Microsoft ODBC for Oracle};UID=TATADB;pwd=tatadb;SERVER=MFMCY11G;"/>
  </connection>
  <connection id="17063" xr16:uid="{00000000-0015-0000-FFFF-FFFFA7420000}" name="Connection2631" type="1" refreshedVersion="0" background="1">
    <dbPr connection="DRIVER={Microsoft ODBC for Oracle};UID=TATADB;pwd=tatadb;SERVER=MFMCY11G;"/>
  </connection>
  <connection id="17064" xr16:uid="{00000000-0015-0000-FFFF-FFFFA8420000}" name="Connection2632" type="1" refreshedVersion="0" background="1">
    <dbPr connection="DRIVER={Microsoft ODBC for Oracle};UID=TATADB;pwd=tatadb;SERVER=MFMCY11G;"/>
  </connection>
  <connection id="17065" xr16:uid="{00000000-0015-0000-FFFF-FFFFA9420000}" name="Connection2633" type="1" refreshedVersion="0" background="1">
    <dbPr connection="DRIVER={Microsoft ODBC for Oracle};UID=TATADB;pwd=tatadb;SERVER=MFMCY11G;"/>
  </connection>
  <connection id="17066" xr16:uid="{00000000-0015-0000-FFFF-FFFFAA420000}" name="Connection2634" type="1" refreshedVersion="0" background="1">
    <dbPr connection="DRIVER={Microsoft ODBC for Oracle};UID=TATADB;pwd=tatadb;SERVER=MFMCY11G;"/>
  </connection>
  <connection id="17067" xr16:uid="{00000000-0015-0000-FFFF-FFFFAB420000}" name="Connection2635" type="1" refreshedVersion="0" background="1">
    <dbPr connection="DRIVER={Microsoft ODBC for Oracle};UID=TATADB;pwd=tatadb;SERVER=MFMCY11G;"/>
  </connection>
  <connection id="17068" xr16:uid="{00000000-0015-0000-FFFF-FFFFAC420000}" name="Connection2636" type="1" refreshedVersion="0" background="1">
    <dbPr connection="DRIVER={Microsoft ODBC for Oracle};UID=TATADB;pwd=tatadb;SERVER=MFMCY11G;"/>
  </connection>
  <connection id="17069" xr16:uid="{00000000-0015-0000-FFFF-FFFFAD420000}" name="Connection2637" type="1" refreshedVersion="0" background="1">
    <dbPr connection="DRIVER={Microsoft ODBC for Oracle};UID=TATADB;pwd=tatadb;SERVER=MFMCY11G;"/>
  </connection>
  <connection id="17070" xr16:uid="{00000000-0015-0000-FFFF-FFFFAE420000}" name="Connection2638" type="1" refreshedVersion="0" background="1">
    <dbPr connection="DRIVER={Microsoft ODBC for Oracle};UID=TATADB;pwd=tatadb;SERVER=MFMCY11G;"/>
  </connection>
  <connection id="17071" xr16:uid="{00000000-0015-0000-FFFF-FFFFAF420000}" name="Connection2639" type="1" refreshedVersion="0" background="1">
    <dbPr connection="DRIVER={Microsoft ODBC for Oracle};UID=TATADB;pwd=tatadb;SERVER=MFMCY11G;"/>
  </connection>
  <connection id="17072" xr16:uid="{00000000-0015-0000-FFFF-FFFFB0420000}" name="Connection264" type="1" refreshedVersion="0" background="1">
    <dbPr connection="DRIVER={Microsoft ODBC for Oracle};UID=tatadb;pwd=MADHU;SERVER=mfunddb;"/>
  </connection>
  <connection id="17073" xr16:uid="{00000000-0015-0000-FFFF-FFFFB1420000}" name="Connection2640" type="1" refreshedVersion="0" background="1">
    <dbPr connection="DRIVER={Microsoft ODBC for Oracle};UID=TATADB;pwd=tatadb;SERVER=MFMCY11G;"/>
  </connection>
  <connection id="17074" xr16:uid="{00000000-0015-0000-FFFF-FFFFB2420000}" name="Connection2641" type="1" refreshedVersion="0" background="1">
    <dbPr connection="DRIVER={Microsoft ODBC for Oracle};UID=TATADB;pwd=tatadb;SERVER=MFMCY11G;"/>
  </connection>
  <connection id="17075" xr16:uid="{00000000-0015-0000-FFFF-FFFFB3420000}" name="Connection2642" type="1" refreshedVersion="0" background="1">
    <dbPr connection="DRIVER={Microsoft ODBC for Oracle};UID=TATADB;pwd=tatadb;SERVER=MFMCY11G;"/>
  </connection>
  <connection id="17076" xr16:uid="{00000000-0015-0000-FFFF-FFFFB4420000}" name="Connection2643" type="1" refreshedVersion="0" background="1">
    <dbPr connection="DRIVER={Microsoft ODBC for Oracle};UID=TATADB;pwd=tatadb;SERVER=MFMCY11G;"/>
  </connection>
  <connection id="17077" xr16:uid="{00000000-0015-0000-FFFF-FFFFB5420000}" name="Connection2644" type="1" refreshedVersion="0" background="1">
    <dbPr connection="DRIVER={Microsoft ODBC for Oracle};UID=TATADB;pwd=tatadb;SERVER=MFMCY11G;"/>
  </connection>
  <connection id="17078" xr16:uid="{00000000-0015-0000-FFFF-FFFFB6420000}" name="Connection2645" type="1" refreshedVersion="0" background="1">
    <dbPr connection="DRIVER={Microsoft ODBC for Oracle};UID=TATADB;pwd=tatadb;SERVER=MFMCY11G;"/>
  </connection>
  <connection id="17079" xr16:uid="{00000000-0015-0000-FFFF-FFFFB7420000}" name="Connection2646" type="1" refreshedVersion="0" background="1">
    <dbPr connection="DRIVER={Microsoft ODBC for Oracle};UID=TATADB;pwd=tatadb;SERVER=MFMCY11G;"/>
  </connection>
  <connection id="17080" xr16:uid="{00000000-0015-0000-FFFF-FFFFB8420000}" name="Connection2647" type="1" refreshedVersion="0" background="1">
    <dbPr connection="DRIVER={Microsoft ODBC for Oracle};UID=TATADB;pwd=tatadb;SERVER=MFMCY11G;"/>
  </connection>
  <connection id="17081" xr16:uid="{00000000-0015-0000-FFFF-FFFFB9420000}" name="Connection2648" type="1" refreshedVersion="0" background="1">
    <dbPr connection="DRIVER={Microsoft ODBC for Oracle};UID=TATADB;pwd=tatadb;SERVER=MFMCY11G;"/>
  </connection>
  <connection id="17082" xr16:uid="{00000000-0015-0000-FFFF-FFFFBA420000}" name="Connection2649" type="1" refreshedVersion="0" background="1">
    <dbPr connection="DRIVER={Microsoft ODBC for Oracle};UID=TATADB;pwd=tatadb;SERVER=MFMCY11G;"/>
  </connection>
  <connection id="17083" xr16:uid="{00000000-0015-0000-FFFF-FFFFBB420000}" name="Connection265" type="1" refreshedVersion="0" background="1">
    <dbPr connection="DRIVER={Microsoft ODBC for Oracle};UID=tatadb;pwd=MADHU;SERVER=mfunddb;"/>
  </connection>
  <connection id="17084" xr16:uid="{00000000-0015-0000-FFFF-FFFFBC420000}" name="Connection2650" type="1" refreshedVersion="0" background="1">
    <dbPr connection="DRIVER={Microsoft ODBC for Oracle};UID=TATADB;pwd=tatadb;SERVER=MFMCY11G;"/>
  </connection>
  <connection id="17085" xr16:uid="{00000000-0015-0000-FFFF-FFFFBD420000}" name="Connection2651" type="1" refreshedVersion="0" background="1">
    <dbPr connection="DRIVER={Microsoft ODBC for Oracle};UID=TATADB;pwd=tatadb;SERVER=MFMCY11G;"/>
  </connection>
  <connection id="17086" xr16:uid="{00000000-0015-0000-FFFF-FFFFBE420000}" name="Connection2652" type="1" refreshedVersion="0" background="1">
    <dbPr connection="DRIVER={Microsoft ODBC for Oracle};UID=TATADB;pwd=tatadb;SERVER=MFMCY11G;"/>
  </connection>
  <connection id="17087" xr16:uid="{00000000-0015-0000-FFFF-FFFFBF420000}" name="Connection2653" type="1" refreshedVersion="0" background="1">
    <dbPr connection="DRIVER={Microsoft ODBC for Oracle};UID=TATADB;pwd=tatadb;SERVER=MFMCY11G;"/>
  </connection>
  <connection id="17088" xr16:uid="{00000000-0015-0000-FFFF-FFFFC0420000}" name="Connection2654" type="1" refreshedVersion="0" background="1">
    <dbPr connection="DRIVER={Microsoft ODBC for Oracle};UID=TATADB;pwd=tatadb;SERVER=MFMCY11G;"/>
  </connection>
  <connection id="17089" xr16:uid="{00000000-0015-0000-FFFF-FFFFC1420000}" name="Connection2655" type="1" refreshedVersion="0" background="1">
    <dbPr connection="DRIVER={Microsoft ODBC for Oracle};UID=TATADB;pwd=tatadb;SERVER=MFMCY11G;"/>
  </connection>
  <connection id="17090" xr16:uid="{00000000-0015-0000-FFFF-FFFFC2420000}" name="Connection2656" type="1" refreshedVersion="0" background="1">
    <dbPr connection="DRIVER={Microsoft ODBC for Oracle};UID=TATADB;pwd=tatadb;SERVER=MFMCY11G;"/>
  </connection>
  <connection id="17091" xr16:uid="{00000000-0015-0000-FFFF-FFFFC3420000}" name="Connection2657" type="1" refreshedVersion="0" background="1">
    <dbPr connection="DRIVER={Microsoft ODBC for Oracle};UID=TATADB;pwd=tatadb;SERVER=MFMCY11G;"/>
  </connection>
  <connection id="17092" xr16:uid="{00000000-0015-0000-FFFF-FFFFC4420000}" name="Connection2658" type="1" refreshedVersion="0" background="1">
    <dbPr connection="DRIVER={Microsoft ODBC for Oracle};UID=TATADB;pwd=tatadb;SERVER=MFMCY11G;"/>
  </connection>
  <connection id="17093" xr16:uid="{00000000-0015-0000-FFFF-FFFFC5420000}" name="Connection2659" type="1" refreshedVersion="0" background="1">
    <dbPr connection="DRIVER={Microsoft ODBC for Oracle};UID=TATADB;pwd=tatadb;SERVER=MFMCY11G;"/>
  </connection>
  <connection id="17094" xr16:uid="{00000000-0015-0000-FFFF-FFFFC6420000}" name="Connection266" type="1" refreshedVersion="0" background="1">
    <dbPr connection="DRIVER={Microsoft ODBC for Oracle};UID=tatadb;pwd=MADHU;SERVER=mfunddb;"/>
  </connection>
  <connection id="17095" xr16:uid="{00000000-0015-0000-FFFF-FFFFC7420000}" name="Connection2660" type="1" refreshedVersion="0" background="1">
    <dbPr connection="DRIVER={Microsoft ODBC for Oracle};UID=TATADB;pwd=tatadb;SERVER=MFMCY11G;"/>
  </connection>
  <connection id="17096" xr16:uid="{00000000-0015-0000-FFFF-FFFFC8420000}" name="Connection2661" type="1" refreshedVersion="0" background="1">
    <dbPr connection="DRIVER={Microsoft ODBC for Oracle};UID=TATADB;pwd=tatadb;SERVER=MFMCY11G;"/>
  </connection>
  <connection id="17097" xr16:uid="{00000000-0015-0000-FFFF-FFFFC9420000}" name="Connection2662" type="1" refreshedVersion="0" background="1">
    <dbPr connection="DRIVER={Microsoft ODBC for Oracle};UID=TATADB;pwd=tatadb;SERVER=MFMCY11G;"/>
  </connection>
  <connection id="17098" xr16:uid="{00000000-0015-0000-FFFF-FFFFCA420000}" name="Connection2663" type="1" refreshedVersion="0" background="1">
    <dbPr connection="DRIVER={Microsoft ODBC for Oracle};UID=TATADB;pwd=tatadb;SERVER=MFMCY11G;"/>
  </connection>
  <connection id="17099" xr16:uid="{00000000-0015-0000-FFFF-FFFFCB420000}" name="Connection2664" type="1" refreshedVersion="0" background="1">
    <dbPr connection="DRIVER={Microsoft ODBC for Oracle};UID=TATADB;pwd=tatadb;SERVER=MFMCY11G;"/>
  </connection>
  <connection id="17100" xr16:uid="{00000000-0015-0000-FFFF-FFFFCC420000}" name="Connection2665" type="1" refreshedVersion="0" background="1">
    <dbPr connection="DRIVER={Microsoft ODBC for Oracle};UID=TATADB;pwd=tatadb;SERVER=MFMCY11G;"/>
  </connection>
  <connection id="17101" xr16:uid="{00000000-0015-0000-FFFF-FFFFCD420000}" name="Connection2666" type="1" refreshedVersion="0" background="1">
    <dbPr connection="DRIVER={Microsoft ODBC for Oracle};UID=TATADB;pwd=tatadb;SERVER=MFMCY11G;"/>
  </connection>
  <connection id="17102" xr16:uid="{00000000-0015-0000-FFFF-FFFFCE420000}" name="Connection2667" type="1" refreshedVersion="0" background="1">
    <dbPr connection="DRIVER={Microsoft ODBC for Oracle};UID=TATADB;pwd=tatadb;SERVER=MFMCY11G;"/>
  </connection>
  <connection id="17103" xr16:uid="{00000000-0015-0000-FFFF-FFFFCF420000}" name="Connection2668" type="1" refreshedVersion="0" background="1">
    <dbPr connection="DRIVER={Microsoft ODBC for Oracle};UID=TATADB;pwd=tatadb;SERVER=MFMCY11G;"/>
  </connection>
  <connection id="17104" xr16:uid="{00000000-0015-0000-FFFF-FFFFD0420000}" name="Connection2669" type="1" refreshedVersion="0" background="1">
    <dbPr connection="DRIVER={Microsoft ODBC for Oracle};UID=TATADB;pwd=tatadb;SERVER=MFMCY11G;"/>
  </connection>
  <connection id="17105" xr16:uid="{00000000-0015-0000-FFFF-FFFFD1420000}" name="Connection267" type="1" refreshedVersion="0" background="1">
    <dbPr connection="DRIVER={Microsoft ODBC for Oracle};UID=tatadb;pwd=MADHU;SERVER=mfunddb;"/>
  </connection>
  <connection id="17106" xr16:uid="{00000000-0015-0000-FFFF-FFFFD2420000}" name="Connection2670" type="1" refreshedVersion="0" background="1">
    <dbPr connection="DRIVER={Microsoft ODBC for Oracle};UID=TATADB;pwd=tatadb;SERVER=MFMCY11G;"/>
  </connection>
  <connection id="17107" xr16:uid="{00000000-0015-0000-FFFF-FFFFD3420000}" name="Connection2671" type="1" refreshedVersion="0" background="1">
    <dbPr connection="DRIVER={Microsoft ODBC for Oracle};UID=TATADB;pwd=tatadb;SERVER=MFMCY11G;"/>
  </connection>
  <connection id="17108" xr16:uid="{00000000-0015-0000-FFFF-FFFFD4420000}" name="Connection2672" type="1" refreshedVersion="0" background="1">
    <dbPr connection="DRIVER={Microsoft ODBC for Oracle};UID=TATADB;pwd=tatadb;SERVER=MFMCY11G;"/>
  </connection>
  <connection id="17109" xr16:uid="{00000000-0015-0000-FFFF-FFFFD5420000}" name="Connection2673" type="1" refreshedVersion="0" background="1">
    <dbPr connection="DRIVER={Microsoft ODBC for Oracle};UID=TATADB;pwd=tatadb;SERVER=MFMCY11G;"/>
  </connection>
  <connection id="17110" xr16:uid="{00000000-0015-0000-FFFF-FFFFD6420000}" name="Connection2674" type="1" refreshedVersion="0" background="1">
    <dbPr connection="DRIVER={Microsoft ODBC for Oracle};UID=TATADB;pwd=tatadb;SERVER=MFMCY11G;"/>
  </connection>
  <connection id="17111" xr16:uid="{00000000-0015-0000-FFFF-FFFFD7420000}" name="Connection2675" type="1" refreshedVersion="0" background="1">
    <dbPr connection="DRIVER={Microsoft ODBC for Oracle};UID=TATADB;pwd=tatadb;SERVER=MFMCY11G;"/>
  </connection>
  <connection id="17112" xr16:uid="{00000000-0015-0000-FFFF-FFFFD8420000}" name="Connection2676" type="1" refreshedVersion="0" background="1">
    <dbPr connection="DRIVER={Microsoft ODBC for Oracle};UID=TATADB;pwd=tatadb;SERVER=MFMCY11G;"/>
  </connection>
  <connection id="17113" xr16:uid="{00000000-0015-0000-FFFF-FFFFD9420000}" name="Connection2677" type="1" refreshedVersion="0" background="1">
    <dbPr connection="DRIVER={Microsoft ODBC for Oracle};UID=TATADB;pwd=tatadb;SERVER=MFMCY11G;"/>
  </connection>
  <connection id="17114" xr16:uid="{00000000-0015-0000-FFFF-FFFFDA420000}" name="Connection2678" type="1" refreshedVersion="0" background="1">
    <dbPr connection="DRIVER={Microsoft ODBC for Oracle};UID=TATADB;pwd=tatadb;SERVER=MFMCY11G;"/>
  </connection>
  <connection id="17115" xr16:uid="{00000000-0015-0000-FFFF-FFFFDB420000}" name="Connection2679" type="1" refreshedVersion="0" background="1">
    <dbPr connection="DRIVER={Microsoft ODBC for Oracle};UID=TATADB;pwd=tatadb;SERVER=MFMCY11G;"/>
  </connection>
  <connection id="17116" xr16:uid="{00000000-0015-0000-FFFF-FFFFDC420000}" name="Connection268" type="1" refreshedVersion="0" background="1">
    <dbPr connection="DRIVER={Microsoft ODBC for Oracle};UID=tatadb;pwd=MADHU;SERVER=mfunddb;"/>
  </connection>
  <connection id="17117" xr16:uid="{00000000-0015-0000-FFFF-FFFFDD420000}" name="Connection2680" type="1" refreshedVersion="0" background="1">
    <dbPr connection="DRIVER={Microsoft ODBC for Oracle};UID=TATADB;pwd=tatadb;SERVER=MFMCY11G;"/>
  </connection>
  <connection id="17118" xr16:uid="{00000000-0015-0000-FFFF-FFFFDE420000}" name="Connection2681" type="1" refreshedVersion="0" background="1">
    <dbPr connection="DRIVER={Microsoft ODBC for Oracle};UID=TATADB;pwd=tatadb;SERVER=MFMCY11G;"/>
  </connection>
  <connection id="17119" xr16:uid="{00000000-0015-0000-FFFF-FFFFDF420000}" name="Connection2682" type="1" refreshedVersion="0" background="1">
    <dbPr connection="DRIVER={Microsoft ODBC for Oracle};UID=TATADB;pwd=tatadb;SERVER=MFMCY11G;"/>
  </connection>
  <connection id="17120" xr16:uid="{00000000-0015-0000-FFFF-FFFFE0420000}" name="Connection2683" type="1" refreshedVersion="0" background="1">
    <dbPr connection="DRIVER={Microsoft ODBC for Oracle};UID=TATADB;pwd=tatadb;SERVER=MFMCY11G;"/>
  </connection>
  <connection id="17121" xr16:uid="{00000000-0015-0000-FFFF-FFFFE1420000}" name="Connection2684" type="1" refreshedVersion="0" background="1">
    <dbPr connection="DRIVER={Microsoft ODBC for Oracle};UID=TATADB;pwd=tatadb;SERVER=MFMCY11G;"/>
  </connection>
  <connection id="17122" xr16:uid="{00000000-0015-0000-FFFF-FFFFE2420000}" name="Connection2685" type="1" refreshedVersion="0" background="1">
    <dbPr connection="DRIVER={Microsoft ODBC for Oracle};UID=TATADB;pwd=tatadb;SERVER=MFMCY11G;"/>
  </connection>
  <connection id="17123" xr16:uid="{00000000-0015-0000-FFFF-FFFFE3420000}" name="Connection2686" type="1" refreshedVersion="0" background="1">
    <dbPr connection="DRIVER={Microsoft ODBC for Oracle};UID=TATADB;pwd=tatadb;SERVER=MFMCY11G;"/>
  </connection>
  <connection id="17124" xr16:uid="{00000000-0015-0000-FFFF-FFFFE4420000}" name="Connection2687" type="1" refreshedVersion="0" background="1">
    <dbPr connection="DRIVER={Microsoft ODBC for Oracle};UID=TATADB;pwd=tatadb;SERVER=MFMCY11G;"/>
  </connection>
  <connection id="17125" xr16:uid="{00000000-0015-0000-FFFF-FFFFE5420000}" name="Connection2688" type="1" refreshedVersion="0" background="1">
    <dbPr connection="DRIVER={Microsoft ODBC for Oracle};UID=TATADB;pwd=tatadb;SERVER=MFMCY11G;"/>
  </connection>
  <connection id="17126" xr16:uid="{00000000-0015-0000-FFFF-FFFFE6420000}" name="Connection2689" type="1" refreshedVersion="0" background="1">
    <dbPr connection="DRIVER={Microsoft ODBC for Oracle};UID=TATADB;pwd=tatadb;SERVER=MFMCY11G;"/>
  </connection>
  <connection id="17127" xr16:uid="{00000000-0015-0000-FFFF-FFFFE7420000}" name="Connection269" type="1" refreshedVersion="0" background="1">
    <dbPr connection="DRIVER={Microsoft ODBC for Oracle};UID=tatadb;pwd=MADHU;SERVER=mfunddb;"/>
  </connection>
  <connection id="17128" xr16:uid="{00000000-0015-0000-FFFF-FFFFE8420000}" name="Connection2690" type="1" refreshedVersion="0" background="1">
    <dbPr connection="DRIVER={Microsoft ODBC for Oracle};UID=TATADB;pwd=tatadb;SERVER=MFMCY11G;"/>
  </connection>
  <connection id="17129" xr16:uid="{00000000-0015-0000-FFFF-FFFFE9420000}" name="Connection2691" type="1" refreshedVersion="0" background="1">
    <dbPr connection="DRIVER={Microsoft ODBC for Oracle};UID=TATADB;pwd=tatadb;SERVER=MFMCY11G;"/>
  </connection>
  <connection id="17130" xr16:uid="{00000000-0015-0000-FFFF-FFFFEA420000}" name="Connection2692" type="1" refreshedVersion="0" background="1">
    <dbPr connection="DRIVER={Microsoft ODBC for Oracle};UID=TATADB;pwd=tatadb;SERVER=MFMCY11G;"/>
  </connection>
  <connection id="17131" xr16:uid="{00000000-0015-0000-FFFF-FFFFEB420000}" name="Connection2693" type="1" refreshedVersion="0" background="1">
    <dbPr connection="DRIVER={Microsoft ODBC for Oracle};UID=TATADB;pwd=tatadb;SERVER=MFMCY11G;"/>
  </connection>
  <connection id="17132" xr16:uid="{00000000-0015-0000-FFFF-FFFFEC420000}" name="Connection2694" type="1" refreshedVersion="0" background="1">
    <dbPr connection="DRIVER={Microsoft ODBC for Oracle};UID=TATADB;pwd=tatadb;SERVER=MFMCY11G;"/>
  </connection>
  <connection id="17133" xr16:uid="{00000000-0015-0000-FFFF-FFFFED420000}" name="Connection2695" type="1" refreshedVersion="0" background="1">
    <dbPr connection="DRIVER={Microsoft ODBC for Oracle};UID=TATADB;pwd=tatadb;SERVER=MFMCY11G;"/>
  </connection>
  <connection id="17134" xr16:uid="{00000000-0015-0000-FFFF-FFFFEE420000}" name="Connection2696" type="1" refreshedVersion="0" background="1">
    <dbPr connection="DRIVER={Microsoft ODBC for Oracle};UID=TATADB;pwd=tatadb;SERVER=MFMCY11G;"/>
  </connection>
  <connection id="17135" xr16:uid="{00000000-0015-0000-FFFF-FFFFEF420000}" name="Connection2697" type="1" refreshedVersion="0" background="1">
    <dbPr connection="DRIVER={Microsoft ODBC for Oracle};UID=TATADB;pwd=tatadb;SERVER=MFMCY11G;"/>
  </connection>
  <connection id="17136" xr16:uid="{00000000-0015-0000-FFFF-FFFFF0420000}" name="Connection2698" type="1" refreshedVersion="0" background="1">
    <dbPr connection="DRIVER={Microsoft ODBC for Oracle};UID=TATADB;pwd=tatadb;SERVER=MFMCY11G;"/>
  </connection>
  <connection id="17137" xr16:uid="{00000000-0015-0000-FFFF-FFFFF1420000}" name="Connection2699" type="1" refreshedVersion="0" background="1">
    <dbPr connection="DRIVER={Microsoft ODBC for Oracle};UID=TATADB;pwd=tatadb;SERVER=MFMCY11G;"/>
  </connection>
  <connection id="17138" xr16:uid="{00000000-0015-0000-FFFF-FFFFF2420000}" name="Connection27" type="1" refreshedVersion="0" background="1">
    <dbPr connection="DRIVER={Microsoft ODBC for Oracle};UID=tatadb;pwd=MADHU;SERVER=mfunddb;"/>
  </connection>
  <connection id="17139" xr16:uid="{00000000-0015-0000-FFFF-FFFFF3420000}" name="Connection270" type="1" refreshedVersion="0" background="1">
    <dbPr connection="DRIVER={Microsoft ODBC for Oracle};UID=tatadb;pwd=MADHU;SERVER=mfunddb;"/>
  </connection>
  <connection id="17140" xr16:uid="{00000000-0015-0000-FFFF-FFFFF4420000}" name="Connection2700" type="1" refreshedVersion="0" background="1">
    <dbPr connection="DRIVER={Microsoft ODBC for Oracle};UID=TATADB;pwd=tatadb;SERVER=MFMCY11G;"/>
  </connection>
  <connection id="17141" xr16:uid="{00000000-0015-0000-FFFF-FFFFF5420000}" name="Connection2701" type="1" refreshedVersion="0" background="1">
    <dbPr connection="DRIVER={Microsoft ODBC for Oracle};UID=TATADB;pwd=tatadb;SERVER=MFMCY11G;"/>
  </connection>
  <connection id="17142" xr16:uid="{00000000-0015-0000-FFFF-FFFFF6420000}" name="Connection2702" type="1" refreshedVersion="0" background="1">
    <dbPr connection="DRIVER={Microsoft ODBC for Oracle};UID=TATADB;pwd=tatadb;SERVER=MFMCY11G;"/>
  </connection>
  <connection id="17143" xr16:uid="{00000000-0015-0000-FFFF-FFFFF7420000}" name="Connection2703" type="1" refreshedVersion="0" background="1">
    <dbPr connection="DRIVER={Microsoft ODBC for Oracle};UID=TATADB;pwd=tatadb;SERVER=MFMCY11G;"/>
  </connection>
  <connection id="17144" xr16:uid="{00000000-0015-0000-FFFF-FFFFF8420000}" name="Connection2704" type="1" refreshedVersion="0" background="1">
    <dbPr connection="DRIVER={Microsoft ODBC for Oracle};UID=TATADB;pwd=tatadb;SERVER=MFMCY11G;"/>
  </connection>
  <connection id="17145" xr16:uid="{00000000-0015-0000-FFFF-FFFFF9420000}" name="Connection2705" type="1" refreshedVersion="0" background="1">
    <dbPr connection="DRIVER={Microsoft ODBC for Oracle};UID=TATADB;pwd=tatadb;SERVER=MFMCY11G;"/>
  </connection>
  <connection id="17146" xr16:uid="{00000000-0015-0000-FFFF-FFFFFA420000}" name="Connection2706" type="1" refreshedVersion="0" background="1">
    <dbPr connection="DRIVER={Microsoft ODBC for Oracle};UID=TATADB;pwd=tatadb;SERVER=MFMCY11G;"/>
  </connection>
  <connection id="17147" xr16:uid="{00000000-0015-0000-FFFF-FFFFFB420000}" name="Connection2707" type="1" refreshedVersion="0" background="1">
    <dbPr connection="DRIVER={Microsoft ODBC for Oracle};UID=TATADB;pwd=tatadb;SERVER=MFMCY11G;"/>
  </connection>
  <connection id="17148" xr16:uid="{00000000-0015-0000-FFFF-FFFFFC420000}" name="Connection2708" type="1" refreshedVersion="0" background="1">
    <dbPr connection="DRIVER={Microsoft ODBC for Oracle};UID=TATADB;pwd=tatadb;SERVER=MFMCY11G;"/>
  </connection>
  <connection id="17149" xr16:uid="{00000000-0015-0000-FFFF-FFFFFD420000}" name="Connection2709" type="1" refreshedVersion="0" background="1">
    <dbPr connection="DRIVER={Microsoft ODBC for Oracle};UID=TATADB;pwd=tatadb;SERVER=MFMCY11G;"/>
  </connection>
  <connection id="17150" xr16:uid="{00000000-0015-0000-FFFF-FFFFFE420000}" name="Connection271" type="1" refreshedVersion="0" background="1">
    <dbPr connection="DRIVER={Microsoft ODBC for Oracle};UID=tatadb;pwd=MADHU;SERVER=mfunddb;"/>
  </connection>
  <connection id="17151" xr16:uid="{00000000-0015-0000-FFFF-FFFFFF420000}" name="Connection2710" type="1" refreshedVersion="0" background="1">
    <dbPr connection="DRIVER={Microsoft ODBC for Oracle};UID=TATADB;pwd=tatadb;SERVER=MFMCY11G;"/>
  </connection>
  <connection id="17152" xr16:uid="{00000000-0015-0000-FFFF-FFFF00430000}" name="Connection2711" type="1" refreshedVersion="0" background="1">
    <dbPr connection="DRIVER={Microsoft ODBC for Oracle};UID=TATADB;pwd=tatadb;SERVER=MFMCY11G;"/>
  </connection>
  <connection id="17153" xr16:uid="{00000000-0015-0000-FFFF-FFFF01430000}" name="Connection2712" type="1" refreshedVersion="0" background="1">
    <dbPr connection="DRIVER={Microsoft ODBC for Oracle};UID=TATADB;pwd=tatadb;SERVER=MFMCY11G;"/>
  </connection>
  <connection id="17154" xr16:uid="{00000000-0015-0000-FFFF-FFFF02430000}" name="Connection2713" type="1" refreshedVersion="0" background="1">
    <dbPr connection="DRIVER={Microsoft ODBC for Oracle};UID=TATADB;pwd=tatadb;SERVER=MFMCY11G;"/>
  </connection>
  <connection id="17155" xr16:uid="{00000000-0015-0000-FFFF-FFFF03430000}" name="Connection2714" type="1" refreshedVersion="0" background="1">
    <dbPr connection="DRIVER={Microsoft ODBC for Oracle};UID=TATADB;pwd=tatadb;SERVER=MFMCY11G;"/>
  </connection>
  <connection id="17156" xr16:uid="{00000000-0015-0000-FFFF-FFFF04430000}" name="Connection2715" type="1" refreshedVersion="0" background="1">
    <dbPr connection="DRIVER={Microsoft ODBC for Oracle};UID=TATADB;pwd=tatadb;SERVER=MFMCY11G;"/>
  </connection>
  <connection id="17157" xr16:uid="{00000000-0015-0000-FFFF-FFFF05430000}" name="Connection2716" type="1" refreshedVersion="0" background="1">
    <dbPr connection="DRIVER={Microsoft ODBC for Oracle};UID=TATADB;pwd=tatadb;SERVER=MFMCY11G;"/>
  </connection>
  <connection id="17158" xr16:uid="{00000000-0015-0000-FFFF-FFFF06430000}" name="Connection2717" type="1" refreshedVersion="0" background="1">
    <dbPr connection="DRIVER={Microsoft ODBC for Oracle};UID=TATADB;pwd=tatadb;SERVER=MFMCY11G;"/>
  </connection>
  <connection id="17159" xr16:uid="{00000000-0015-0000-FFFF-FFFF07430000}" name="Connection2718" type="1" refreshedVersion="0" background="1">
    <dbPr connection="DRIVER={Microsoft ODBC for Oracle};UID=TATADB;pwd=tatadb;SERVER=MFMCY11G;"/>
  </connection>
  <connection id="17160" xr16:uid="{00000000-0015-0000-FFFF-FFFF08430000}" name="Connection2719" type="1" refreshedVersion="0" background="1">
    <dbPr connection="DRIVER={Microsoft ODBC for Oracle};UID=TATADB;pwd=tatadb;SERVER=MFMCY11G;"/>
  </connection>
  <connection id="17161" xr16:uid="{00000000-0015-0000-FFFF-FFFF09430000}" name="Connection272" type="1" refreshedVersion="0" background="1">
    <dbPr connection="DRIVER={Microsoft ODBC for Oracle};UID=tatadb;pwd=MADHU;SERVER=mfunddb;"/>
  </connection>
  <connection id="17162" xr16:uid="{00000000-0015-0000-FFFF-FFFF0A430000}" name="Connection2720" type="1" refreshedVersion="0" background="1">
    <dbPr connection="DRIVER={Microsoft ODBC for Oracle};UID=TATADB;pwd=tatadb;SERVER=MFMCY11G;"/>
  </connection>
  <connection id="17163" xr16:uid="{00000000-0015-0000-FFFF-FFFF0B430000}" name="Connection2721" type="1" refreshedVersion="0" background="1">
    <dbPr connection="DRIVER={Microsoft ODBC for Oracle};UID=TATADB;pwd=tatadb;SERVER=MFMCY11G;"/>
  </connection>
  <connection id="17164" xr16:uid="{00000000-0015-0000-FFFF-FFFF0C430000}" name="Connection2722" type="1" refreshedVersion="0" background="1">
    <dbPr connection="DRIVER={Microsoft ODBC for Oracle};UID=TATADB;pwd=tatadb;SERVER=MFMCY11G;"/>
  </connection>
  <connection id="17165" xr16:uid="{00000000-0015-0000-FFFF-FFFF0D430000}" name="Connection2723" type="1" refreshedVersion="0" background="1">
    <dbPr connection="DRIVER={Microsoft ODBC for Oracle};UID=TATADB;pwd=tatadb;SERVER=MFMCY11G;"/>
  </connection>
  <connection id="17166" xr16:uid="{00000000-0015-0000-FFFF-FFFF0E430000}" name="Connection2724" type="1" refreshedVersion="0" background="1">
    <dbPr connection="DRIVER={Microsoft ODBC for Oracle};UID=TATADB;pwd=tatadb;SERVER=MFMCY11G;"/>
  </connection>
  <connection id="17167" xr16:uid="{00000000-0015-0000-FFFF-FFFF0F430000}" name="Connection2725" type="1" refreshedVersion="0" background="1">
    <dbPr connection="DRIVER={Microsoft ODBC for Oracle};UID=TATADB;pwd=tatadb;SERVER=MFMCY11G;"/>
  </connection>
  <connection id="17168" xr16:uid="{00000000-0015-0000-FFFF-FFFF10430000}" name="Connection2726" type="1" refreshedVersion="0" background="1">
    <dbPr connection="DRIVER={Microsoft ODBC for Oracle};UID=TATADB;pwd=tatadb;SERVER=MFMCY11G;"/>
  </connection>
  <connection id="17169" xr16:uid="{00000000-0015-0000-FFFF-FFFF11430000}" name="Connection2727" type="1" refreshedVersion="0" background="1">
    <dbPr connection="DRIVER={Microsoft ODBC for Oracle};UID=TATADB;pwd=tatadb;SERVER=MFMCY11G;"/>
  </connection>
  <connection id="17170" xr16:uid="{00000000-0015-0000-FFFF-FFFF12430000}" name="Connection2728" type="1" refreshedVersion="0" background="1">
    <dbPr connection="DRIVER={Microsoft ODBC for Oracle};UID=TATADB;pwd=tatadb;SERVER=MFMCY11G;"/>
  </connection>
  <connection id="17171" xr16:uid="{00000000-0015-0000-FFFF-FFFF13430000}" name="Connection2729" type="1" refreshedVersion="0" background="1">
    <dbPr connection="DRIVER={Microsoft ODBC for Oracle};UID=TATADB;pwd=tatadb;SERVER=MFMCY11G;"/>
  </connection>
  <connection id="17172" xr16:uid="{00000000-0015-0000-FFFF-FFFF14430000}" name="Connection273" type="1" refreshedVersion="0" background="1">
    <dbPr connection="DRIVER={Microsoft ODBC for Oracle};UID=TATADB;pwd=tatadb;SERVER=MFMCY11G;"/>
  </connection>
  <connection id="17173" xr16:uid="{00000000-0015-0000-FFFF-FFFF15430000}" name="Connection2730" type="1" refreshedVersion="0" background="1">
    <dbPr connection="DRIVER={Microsoft ODBC for Oracle};UID=TATADB;pwd=tatadb;SERVER=MFMCY11G;"/>
  </connection>
  <connection id="17174" xr16:uid="{00000000-0015-0000-FFFF-FFFF16430000}" name="Connection2731" type="1" refreshedVersion="0" background="1">
    <dbPr connection="DRIVER={Microsoft ODBC for Oracle};UID=TATADB;pwd=tatadb;SERVER=MFMCY11G;"/>
  </connection>
  <connection id="17175" xr16:uid="{00000000-0015-0000-FFFF-FFFF17430000}" name="Connection2732" type="1" refreshedVersion="0" background="1">
    <dbPr connection="DRIVER={Microsoft ODBC for Oracle};UID=TATADB;pwd=tatadb;SERVER=MFMCY11G;"/>
  </connection>
  <connection id="17176" xr16:uid="{00000000-0015-0000-FFFF-FFFF18430000}" name="Connection2733" type="1" refreshedVersion="0" background="1">
    <dbPr connection="DRIVER={Microsoft ODBC for Oracle};UID=TATADB;pwd=tatadb;SERVER=MFMCY11G;"/>
  </connection>
  <connection id="17177" xr16:uid="{00000000-0015-0000-FFFF-FFFF19430000}" name="Connection2734" type="1" refreshedVersion="0" background="1">
    <dbPr connection="DRIVER={Microsoft ODBC for Oracle};UID=TATADB;pwd=tatadb;SERVER=MFMCY11G;"/>
  </connection>
  <connection id="17178" xr16:uid="{00000000-0015-0000-FFFF-FFFF1A430000}" name="Connection2735" type="1" refreshedVersion="0" background="1">
    <dbPr connection="DRIVER={Microsoft ODBC for Oracle};UID=TATADB;pwd=tatadb;SERVER=MFMCY11G;"/>
  </connection>
  <connection id="17179" xr16:uid="{00000000-0015-0000-FFFF-FFFF1B430000}" name="Connection2736" type="1" refreshedVersion="0" background="1">
    <dbPr connection="DRIVER={Microsoft ODBC for Oracle};UID=TATADB;pwd=tatadb;SERVER=MFMCY11G;"/>
  </connection>
  <connection id="17180" xr16:uid="{00000000-0015-0000-FFFF-FFFF1C430000}" name="Connection2737" type="1" refreshedVersion="0" background="1">
    <dbPr connection="DRIVER={Microsoft ODBC for Oracle};UID=TATADB;pwd=tatadb;SERVER=MFMCY11G;"/>
  </connection>
  <connection id="17181" xr16:uid="{00000000-0015-0000-FFFF-FFFF1D430000}" name="Connection2738" type="1" refreshedVersion="0" background="1">
    <dbPr connection="DRIVER={Microsoft ODBC for Oracle};UID=TATADB;pwd=tatadb;SERVER=MFMCY11G;"/>
  </connection>
  <connection id="17182" xr16:uid="{00000000-0015-0000-FFFF-FFFF1E430000}" name="Connection2739" type="1" refreshedVersion="0" background="1">
    <dbPr connection="DRIVER={Microsoft ODBC for Oracle};UID=TATADB;pwd=tatadb;SERVER=MFMCY11G;"/>
  </connection>
  <connection id="17183" xr16:uid="{00000000-0015-0000-FFFF-FFFF1F430000}" name="Connection274" type="1" refreshedVersion="0" background="1">
    <dbPr connection="DRIVER={Microsoft ODBC for Oracle};UID=tatadb;pwd=MADHU;SERVER=mfunddb;"/>
  </connection>
  <connection id="17184" xr16:uid="{00000000-0015-0000-FFFF-FFFF20430000}" name="Connection2740" type="1" refreshedVersion="0" background="1">
    <dbPr connection="DRIVER={Microsoft ODBC for Oracle};UID=TATADB;pwd=tatadb;SERVER=MFMCY11G;"/>
  </connection>
  <connection id="17185" xr16:uid="{00000000-0015-0000-FFFF-FFFF21430000}" name="Connection2741" type="1" refreshedVersion="0" background="1">
    <dbPr connection="DRIVER={Microsoft ODBC for Oracle};UID=TATADB;pwd=tatadb;SERVER=MFMCY11G;"/>
  </connection>
  <connection id="17186" xr16:uid="{00000000-0015-0000-FFFF-FFFF22430000}" name="Connection2742" type="1" refreshedVersion="0" background="1">
    <dbPr connection="DRIVER={Microsoft ODBC for Oracle};UID=TATADB;pwd=tatadb;SERVER=MFMCY11G;"/>
  </connection>
  <connection id="17187" xr16:uid="{00000000-0015-0000-FFFF-FFFF23430000}" name="Connection2743" type="1" refreshedVersion="0" background="1">
    <dbPr connection="DRIVER={Microsoft ODBC for Oracle};UID=TATADB;pwd=tatadb;SERVER=MFMCY11G;"/>
  </connection>
  <connection id="17188" xr16:uid="{00000000-0015-0000-FFFF-FFFF24430000}" name="Connection2744" type="1" refreshedVersion="0" background="1">
    <dbPr connection="DRIVER={Microsoft ODBC for Oracle};UID=TATADB;pwd=tatadb;SERVER=MFMCY11G;"/>
  </connection>
  <connection id="17189" xr16:uid="{00000000-0015-0000-FFFF-FFFF25430000}" name="Connection2745" type="1" refreshedVersion="0" background="1">
    <dbPr connection="DRIVER={Microsoft ODBC for Oracle};UID=TATADB;pwd=tatadb;SERVER=MFMCY11G;"/>
  </connection>
  <connection id="17190" xr16:uid="{00000000-0015-0000-FFFF-FFFF26430000}" name="Connection2746" type="1" refreshedVersion="0" background="1">
    <dbPr connection="DRIVER={Microsoft ODBC for Oracle};UID=TATADB;pwd=tatadb;SERVER=MFMCY11G;"/>
  </connection>
  <connection id="17191" xr16:uid="{00000000-0015-0000-FFFF-FFFF27430000}" name="Connection2747" type="1" refreshedVersion="0" background="1">
    <dbPr connection="DRIVER={Microsoft ODBC for Oracle};UID=TATADB;pwd=tatadb;SERVER=MFMCY11G;"/>
  </connection>
  <connection id="17192" xr16:uid="{00000000-0015-0000-FFFF-FFFF28430000}" name="Connection2748" type="1" refreshedVersion="0" background="1">
    <dbPr connection="DRIVER={Microsoft ODBC for Oracle};UID=TATADB;pwd=tatadb;SERVER=MFMCY11G;"/>
  </connection>
  <connection id="17193" xr16:uid="{00000000-0015-0000-FFFF-FFFF29430000}" name="Connection2749" type="1" refreshedVersion="0" background="1">
    <dbPr connection="DRIVER={Microsoft ODBC for Oracle};UID=TATADB;pwd=tatadb;SERVER=MFMCY11G;"/>
  </connection>
  <connection id="17194" xr16:uid="{00000000-0015-0000-FFFF-FFFF2A430000}" name="Connection275" type="1" refreshedVersion="0" background="1">
    <dbPr connection="DRIVER={Microsoft ODBC for Oracle};UID=TATADB;pwd=tatadb;SERVER=MFMCY11G;"/>
  </connection>
  <connection id="17195" xr16:uid="{00000000-0015-0000-FFFF-FFFF2B430000}" name="Connection2750" type="1" refreshedVersion="0" background="1">
    <dbPr connection="DRIVER={Microsoft ODBC for Oracle};UID=TATADB;pwd=tatadb;SERVER=MFMCY11G;"/>
  </connection>
  <connection id="17196" xr16:uid="{00000000-0015-0000-FFFF-FFFF2C430000}" name="Connection2751" type="1" refreshedVersion="0" background="1">
    <dbPr connection="DRIVER={Microsoft ODBC for Oracle};UID=TATADB;pwd=tatadb;SERVER=MFMCY11G;"/>
  </connection>
  <connection id="17197" xr16:uid="{00000000-0015-0000-FFFF-FFFF2D430000}" name="Connection2752" type="1" refreshedVersion="0" background="1">
    <dbPr connection="DRIVER={Microsoft ODBC for Oracle};UID=TATADB;pwd=tatadb;SERVER=MFMCY11G;"/>
  </connection>
  <connection id="17198" xr16:uid="{00000000-0015-0000-FFFF-FFFF2E430000}" name="Connection2753" type="1" refreshedVersion="0" background="1">
    <dbPr connection="DRIVER={Microsoft ODBC for Oracle};UID=TATADB;pwd=tatadb;SERVER=MFMCY11G;"/>
  </connection>
  <connection id="17199" xr16:uid="{00000000-0015-0000-FFFF-FFFF2F430000}" name="Connection2754" type="1" refreshedVersion="0" background="1">
    <dbPr connection="DRIVER={Microsoft ODBC for Oracle};UID=TATADB;pwd=tatadb;SERVER=MFMCY11G;"/>
  </connection>
  <connection id="17200" xr16:uid="{00000000-0015-0000-FFFF-FFFF30430000}" name="Connection2755" type="1" refreshedVersion="0" background="1">
    <dbPr connection="DRIVER={Microsoft ODBC for Oracle};UID=TATADB;pwd=tatadb;SERVER=MFMCY11G;"/>
  </connection>
  <connection id="17201" xr16:uid="{00000000-0015-0000-FFFF-FFFF31430000}" name="Connection2756" type="1" refreshedVersion="0" background="1">
    <dbPr connection="DRIVER={Microsoft ODBC for Oracle};UID=TATADB;pwd=tatadb;SERVER=MFMCY11G;"/>
  </connection>
  <connection id="17202" xr16:uid="{00000000-0015-0000-FFFF-FFFF32430000}" name="Connection2757" type="1" refreshedVersion="0" background="1">
    <dbPr connection="DRIVER={Microsoft ODBC for Oracle};UID=TATADB;pwd=tatadb;SERVER=MFMCY11G;"/>
  </connection>
  <connection id="17203" xr16:uid="{00000000-0015-0000-FFFF-FFFF33430000}" name="Connection2758" type="1" refreshedVersion="0" background="1">
    <dbPr connection="DRIVER={Microsoft ODBC for Oracle};UID=TATADB;pwd=tatadb;SERVER=MFMCY11G;"/>
  </connection>
  <connection id="17204" xr16:uid="{00000000-0015-0000-FFFF-FFFF34430000}" name="Connection2759" type="1" refreshedVersion="0" background="1">
    <dbPr connection="DRIVER={Microsoft ODBC for Oracle};UID=TATADB;pwd=tatadb;SERVER=MFMCY11G;"/>
  </connection>
  <connection id="17205" xr16:uid="{00000000-0015-0000-FFFF-FFFF35430000}" name="Connection276" type="1" refreshedVersion="0" background="1">
    <dbPr connection="DRIVER={Microsoft ODBC for Oracle};UID=tatadb;pwd=MADHU;SERVER=mfunddb;"/>
  </connection>
  <connection id="17206" xr16:uid="{00000000-0015-0000-FFFF-FFFF36430000}" name="Connection2760" type="1" refreshedVersion="0" background="1">
    <dbPr connection="DRIVER={Microsoft ODBC for Oracle};UID=TATADB;pwd=tatadb;SERVER=MFMCY11G;"/>
  </connection>
  <connection id="17207" xr16:uid="{00000000-0015-0000-FFFF-FFFF37430000}" name="Connection2761" type="1" refreshedVersion="0" background="1">
    <dbPr connection="DRIVER={Microsoft ODBC for Oracle};UID=TATADB;pwd=tatadb;SERVER=MFMCY11G;"/>
  </connection>
  <connection id="17208" xr16:uid="{00000000-0015-0000-FFFF-FFFF38430000}" name="Connection2762" type="1" refreshedVersion="0" background="1">
    <dbPr connection="DRIVER={Microsoft ODBC for Oracle};UID=TATADB;pwd=tatadb;SERVER=MFMCY11G;"/>
  </connection>
  <connection id="17209" xr16:uid="{00000000-0015-0000-FFFF-FFFF39430000}" name="Connection2763" type="1" refreshedVersion="0" background="1">
    <dbPr connection="DRIVER={Microsoft ODBC for Oracle};UID=TATADB;pwd=tatadb;SERVER=MFMCY11G;"/>
  </connection>
  <connection id="17210" xr16:uid="{00000000-0015-0000-FFFF-FFFF3A430000}" name="Connection2764" type="1" refreshedVersion="0" background="1">
    <dbPr connection="DRIVER={Microsoft ODBC for Oracle};UID=TATADB;pwd=tatadb;SERVER=MFMCY11G;"/>
  </connection>
  <connection id="17211" xr16:uid="{00000000-0015-0000-FFFF-FFFF3B430000}" name="Connection2765" type="1" refreshedVersion="0" background="1">
    <dbPr connection="DRIVER={Microsoft ODBC for Oracle};UID=TATADB;pwd=tatadb;SERVER=MFMCY11G;"/>
  </connection>
  <connection id="17212" xr16:uid="{00000000-0015-0000-FFFF-FFFF3C430000}" name="Connection2766" type="1" refreshedVersion="0" background="1">
    <dbPr connection="DRIVER={Microsoft ODBC for Oracle};UID=TATADB;pwd=tatadb;SERVER=MFMCY11G;"/>
  </connection>
  <connection id="17213" xr16:uid="{00000000-0015-0000-FFFF-FFFF3D430000}" name="Connection2767" type="1" refreshedVersion="0" background="1">
    <dbPr connection="DRIVER={Microsoft ODBC for Oracle};UID=TATADB;pwd=tatadb;SERVER=MFMCY11G;"/>
  </connection>
  <connection id="17214" xr16:uid="{00000000-0015-0000-FFFF-FFFF3E430000}" name="Connection2768" type="1" refreshedVersion="0" background="1">
    <dbPr connection="DRIVER={Microsoft ODBC for Oracle};UID=TATADB;pwd=tatadb;SERVER=MFMCY11G;"/>
  </connection>
  <connection id="17215" xr16:uid="{00000000-0015-0000-FFFF-FFFF3F430000}" name="Connection2769" type="1" refreshedVersion="0" background="1">
    <dbPr connection="DRIVER={Microsoft ODBC for Oracle};UID=TATADB;pwd=tatadb;SERVER=MFMCY11G;"/>
  </connection>
  <connection id="17216" xr16:uid="{00000000-0015-0000-FFFF-FFFF40430000}" name="Connection277" type="1" refreshedVersion="0" background="1">
    <dbPr connection="DRIVER={Microsoft ODBC for Oracle};UID=tatadb;pwd=MADHU;SERVER=mfunddb;"/>
  </connection>
  <connection id="17217" xr16:uid="{00000000-0015-0000-FFFF-FFFF41430000}" name="Connection2770" type="1" refreshedVersion="0" background="1">
    <dbPr connection="DRIVER={Microsoft ODBC for Oracle};UID=TATADB;pwd=tatadb;SERVER=MFMCY11G;"/>
  </connection>
  <connection id="17218" xr16:uid="{00000000-0015-0000-FFFF-FFFF42430000}" name="Connection2771" type="1" refreshedVersion="0" background="1">
    <dbPr connection="DRIVER={Microsoft ODBC for Oracle};UID=TATADB;pwd=tatadb;SERVER=MFMCY11G;"/>
  </connection>
  <connection id="17219" xr16:uid="{00000000-0015-0000-FFFF-FFFF43430000}" name="Connection2772" type="1" refreshedVersion="0" background="1">
    <dbPr connection="DRIVER={Microsoft ODBC for Oracle};UID=TATADB;pwd=tatadb;SERVER=MFMCY11G;"/>
  </connection>
  <connection id="17220" xr16:uid="{00000000-0015-0000-FFFF-FFFF44430000}" name="Connection2773" type="1" refreshedVersion="0" background="1">
    <dbPr connection="DRIVER={Microsoft ODBC for Oracle};UID=TATADB;pwd=tatadb;SERVER=MFMCY11G;"/>
  </connection>
  <connection id="17221" xr16:uid="{00000000-0015-0000-FFFF-FFFF45430000}" name="Connection2774" type="1" refreshedVersion="0" background="1">
    <dbPr connection="DRIVER={Microsoft ODBC for Oracle};UID=TATADB;pwd=tatadb;SERVER=MFMCY11G;"/>
  </connection>
  <connection id="17222" xr16:uid="{00000000-0015-0000-FFFF-FFFF46430000}" name="Connection2775" type="1" refreshedVersion="0" background="1">
    <dbPr connection="DRIVER={Microsoft ODBC for Oracle};UID=TATADB;pwd=tatadb;SERVER=MFMCY11G;"/>
  </connection>
  <connection id="17223" xr16:uid="{00000000-0015-0000-FFFF-FFFF47430000}" name="Connection2776" type="1" refreshedVersion="0" background="1">
    <dbPr connection="DRIVER={Microsoft ODBC for Oracle};UID=TATADB;pwd=tatadb;SERVER=MFMCY11G;"/>
  </connection>
  <connection id="17224" xr16:uid="{00000000-0015-0000-FFFF-FFFF48430000}" name="Connection2777" type="1" refreshedVersion="0" background="1">
    <dbPr connection="DRIVER={Microsoft ODBC for Oracle};UID=TATADB;pwd=tatadb;SERVER=MFMCY11G;"/>
  </connection>
  <connection id="17225" xr16:uid="{00000000-0015-0000-FFFF-FFFF49430000}" name="Connection2778" type="1" refreshedVersion="0" background="1">
    <dbPr connection="DRIVER={Microsoft ODBC for Oracle};UID=TATADB;pwd=tatadb;SERVER=MFMCY11G;"/>
  </connection>
  <connection id="17226" xr16:uid="{00000000-0015-0000-FFFF-FFFF4A430000}" name="Connection2779" type="1" refreshedVersion="0" background="1">
    <dbPr connection="DRIVER={Microsoft ODBC for Oracle};UID=TATADB;pwd=tatadb;SERVER=MFMCY11G;"/>
  </connection>
  <connection id="17227" xr16:uid="{00000000-0015-0000-FFFF-FFFF4B430000}" name="Connection278" type="1" refreshedVersion="0" background="1">
    <dbPr connection="DRIVER={Microsoft ODBC for Oracle};UID=tatadb;pwd=MADHU;SERVER=mfunddb;"/>
  </connection>
  <connection id="17228" xr16:uid="{00000000-0015-0000-FFFF-FFFF4C430000}" name="Connection2780" type="1" refreshedVersion="0" background="1">
    <dbPr connection="DRIVER={Microsoft ODBC for Oracle};UID=TATADB;pwd=tatadb;SERVER=MFMCY11G;"/>
  </connection>
  <connection id="17229" xr16:uid="{00000000-0015-0000-FFFF-FFFF4D430000}" name="Connection2781" type="1" refreshedVersion="0" background="1">
    <dbPr connection="DRIVER={Microsoft ODBC for Oracle};UID=TATADB;pwd=tatadb;SERVER=MFMCY11G;"/>
  </connection>
  <connection id="17230" xr16:uid="{00000000-0015-0000-FFFF-FFFF4E430000}" name="Connection2782" type="1" refreshedVersion="0" background="1">
    <dbPr connection="DRIVER={Microsoft ODBC for Oracle};UID=TATADB;pwd=tatadb;SERVER=MFMCY11G;"/>
  </connection>
  <connection id="17231" xr16:uid="{00000000-0015-0000-FFFF-FFFF4F430000}" name="Connection2783" type="1" refreshedVersion="0" background="1">
    <dbPr connection="DRIVER={Microsoft ODBC for Oracle};UID=TATADB;pwd=tatadb;SERVER=MFMCY11G;"/>
  </connection>
  <connection id="17232" xr16:uid="{00000000-0015-0000-FFFF-FFFF50430000}" name="Connection2784" type="1" refreshedVersion="0" background="1">
    <dbPr connection="DRIVER={Microsoft ODBC for Oracle};UID=TATADB;pwd=tatadb;SERVER=MFMCY11G;"/>
  </connection>
  <connection id="17233" xr16:uid="{00000000-0015-0000-FFFF-FFFF51430000}" name="Connection2785" type="1" refreshedVersion="0" background="1">
    <dbPr connection="DRIVER={Microsoft ODBC for Oracle};UID=TATADB;pwd=tatadb;SERVER=MFMCY11G;"/>
  </connection>
  <connection id="17234" xr16:uid="{00000000-0015-0000-FFFF-FFFF52430000}" name="Connection2786" type="1" refreshedVersion="0" background="1">
    <dbPr connection="DRIVER={Microsoft ODBC for Oracle};UID=TATADB;pwd=tatadb;SERVER=MFMCY11G;"/>
  </connection>
  <connection id="17235" xr16:uid="{00000000-0015-0000-FFFF-FFFF53430000}" name="Connection2787" type="1" refreshedVersion="0" background="1">
    <dbPr connection="DRIVER={Microsoft ODBC for Oracle};UID=TATADB;pwd=tatadb;SERVER=MFMCY11G;"/>
  </connection>
  <connection id="17236" xr16:uid="{00000000-0015-0000-FFFF-FFFF54430000}" name="Connection2788" type="1" refreshedVersion="0" background="1">
    <dbPr connection="DRIVER={Microsoft ODBC for Oracle};UID=TATADB;pwd=tatadb;SERVER=MFMCY11G;"/>
  </connection>
  <connection id="17237" xr16:uid="{00000000-0015-0000-FFFF-FFFF55430000}" name="Connection2789" type="1" refreshedVersion="0" background="1">
    <dbPr connection="DRIVER={Microsoft ODBC for Oracle};UID=TATADB;pwd=tatadb;SERVER=MFMCY11G;"/>
  </connection>
  <connection id="17238" xr16:uid="{00000000-0015-0000-FFFF-FFFF56430000}" name="Connection279" type="1" refreshedVersion="0" background="1">
    <dbPr connection="DRIVER={Microsoft ODBC for Oracle};UID=tatadb;pwd=MADHU;SERVER=mfunddb;"/>
  </connection>
  <connection id="17239" xr16:uid="{00000000-0015-0000-FFFF-FFFF57430000}" name="Connection2790" type="1" refreshedVersion="0" background="1">
    <dbPr connection="DRIVER={Microsoft ODBC for Oracle};UID=TATADB;pwd=tatadb;SERVER=MFMCY11G;"/>
  </connection>
  <connection id="17240" xr16:uid="{00000000-0015-0000-FFFF-FFFF58430000}" name="Connection2791" type="1" refreshedVersion="0" background="1">
    <dbPr connection="DRIVER={Microsoft ODBC for Oracle};UID=TATADB;pwd=tatadb;SERVER=MFMCY11G;"/>
  </connection>
  <connection id="17241" xr16:uid="{00000000-0015-0000-FFFF-FFFF59430000}" name="Connection2792" type="1" refreshedVersion="0" background="1">
    <dbPr connection="DRIVER={Microsoft ODBC for Oracle};UID=TATADB;pwd=tatadb;SERVER=MFMCY11G;"/>
  </connection>
  <connection id="17242" xr16:uid="{00000000-0015-0000-FFFF-FFFF5A430000}" name="Connection2793" type="1" refreshedVersion="0" background="1">
    <dbPr connection="DRIVER={Microsoft ODBC for Oracle};UID=TATADB;pwd=tatadb;SERVER=MFMCY11G;"/>
  </connection>
  <connection id="17243" xr16:uid="{00000000-0015-0000-FFFF-FFFF5B430000}" name="Connection2794" type="1" refreshedVersion="0" background="1">
    <dbPr connection="DRIVER={Microsoft ODBC for Oracle};UID=TATADB;pwd=tatadb;SERVER=MFMCY11G;"/>
  </connection>
  <connection id="17244" xr16:uid="{00000000-0015-0000-FFFF-FFFF5C430000}" name="Connection2795" type="1" refreshedVersion="0" background="1">
    <dbPr connection="DRIVER={Microsoft ODBC for Oracle};UID=TATADB;pwd=tatadb;SERVER=MFMCY11G;"/>
  </connection>
  <connection id="17245" xr16:uid="{00000000-0015-0000-FFFF-FFFF5D430000}" name="Connection2796" type="1" refreshedVersion="0" background="1">
    <dbPr connection="DRIVER={Microsoft ODBC for Oracle};UID=TATADB;pwd=tatadb;SERVER=MFMCY11G;"/>
  </connection>
  <connection id="17246" xr16:uid="{00000000-0015-0000-FFFF-FFFF5E430000}" name="Connection2797" type="1" refreshedVersion="0" background="1">
    <dbPr connection="DRIVER={Microsoft ODBC for Oracle};UID=TATADB;pwd=tatadb;SERVER=MFMCY11G;"/>
  </connection>
  <connection id="17247" xr16:uid="{00000000-0015-0000-FFFF-FFFF5F430000}" name="Connection2798" type="1" refreshedVersion="0" background="1">
    <dbPr connection="DRIVER={Microsoft ODBC for Oracle};UID=TATADB;pwd=tatadb;SERVER=MFMCY11G;"/>
  </connection>
  <connection id="17248" xr16:uid="{00000000-0015-0000-FFFF-FFFF60430000}" name="Connection2799" type="1" refreshedVersion="0" background="1">
    <dbPr connection="DRIVER={Microsoft ODBC for Oracle};UID=TATADB;pwd=tatadb;SERVER=MFMCY11G;"/>
  </connection>
  <connection id="17249" xr16:uid="{00000000-0015-0000-FFFF-FFFF61430000}" name="Connection28" type="1" refreshedVersion="0" background="1">
    <dbPr connection="DRIVER={Microsoft ODBC for Oracle};UID=tatadb;pwd=MADHU;SERVER=mfunddb;"/>
  </connection>
  <connection id="17250" xr16:uid="{00000000-0015-0000-FFFF-FFFF62430000}" name="Connection280" type="1" refreshedVersion="0" background="1">
    <dbPr connection="DRIVER={Microsoft ODBC for Oracle};UID=tatadb;pwd=MADHU;SERVER=mfunddb;"/>
  </connection>
  <connection id="17251" xr16:uid="{00000000-0015-0000-FFFF-FFFF63430000}" name="Connection2800" type="1" refreshedVersion="0" background="1">
    <dbPr connection="DRIVER={Microsoft ODBC for Oracle};UID=TATADB;pwd=tatadb;SERVER=MFMCY11G;"/>
  </connection>
  <connection id="17252" xr16:uid="{00000000-0015-0000-FFFF-FFFF64430000}" name="Connection2801" type="1" refreshedVersion="0" background="1">
    <dbPr connection="DRIVER={Microsoft ODBC for Oracle};UID=TATADB;pwd=tatadb;SERVER=MFMCY11G;"/>
  </connection>
  <connection id="17253" xr16:uid="{00000000-0015-0000-FFFF-FFFF65430000}" name="Connection2802" type="1" refreshedVersion="0" background="1">
    <dbPr connection="DRIVER={Microsoft ODBC for Oracle};UID=TATADB;pwd=tatadb;SERVER=MFMCY11G;"/>
  </connection>
  <connection id="17254" xr16:uid="{00000000-0015-0000-FFFF-FFFF66430000}" name="Connection2803" type="1" refreshedVersion="0" background="1">
    <dbPr connection="DRIVER={Microsoft ODBC for Oracle};UID=TATADB;pwd=tatadb;SERVER=MFMCY11G;"/>
  </connection>
  <connection id="17255" xr16:uid="{00000000-0015-0000-FFFF-FFFF67430000}" name="Connection2804" type="1" refreshedVersion="0" background="1">
    <dbPr connection="DRIVER={Microsoft ODBC for Oracle};UID=TATADB;pwd=tatadb;SERVER=MFMCY11G;"/>
  </connection>
  <connection id="17256" xr16:uid="{00000000-0015-0000-FFFF-FFFF68430000}" name="Connection2805" type="1" refreshedVersion="0" background="1">
    <dbPr connection="DRIVER={Microsoft ODBC for Oracle};UID=TATADB;pwd=tatadb;SERVER=MFMCY11G;"/>
  </connection>
  <connection id="17257" xr16:uid="{00000000-0015-0000-FFFF-FFFF69430000}" name="Connection2806" type="1" refreshedVersion="0" background="1">
    <dbPr connection="DRIVER={Microsoft ODBC for Oracle};UID=TATADB;pwd=tatadb;SERVER=MFMCY11G;"/>
  </connection>
  <connection id="17258" xr16:uid="{00000000-0015-0000-FFFF-FFFF6A430000}" name="Connection2807" type="1" refreshedVersion="0" background="1">
    <dbPr connection="DRIVER={Microsoft ODBC for Oracle};UID=TATADB;pwd=tatadb;SERVER=MFMCY11G;"/>
  </connection>
  <connection id="17259" xr16:uid="{00000000-0015-0000-FFFF-FFFF6B430000}" name="Connection2808" type="1" refreshedVersion="0" background="1">
    <dbPr connection="DRIVER={Microsoft ODBC for Oracle};UID=TATADB;pwd=tatadb;SERVER=MFMCY11G;"/>
  </connection>
  <connection id="17260" xr16:uid="{00000000-0015-0000-FFFF-FFFF6C430000}" name="Connection2809" type="1" refreshedVersion="0" background="1">
    <dbPr connection="DRIVER={Microsoft ODBC for Oracle};UID=TATADB;pwd=tatadb;SERVER=MFMCY11G;"/>
  </connection>
  <connection id="17261" xr16:uid="{00000000-0015-0000-FFFF-FFFF6D430000}" name="Connection281" type="1" refreshedVersion="0" background="1">
    <dbPr connection="DRIVER={Microsoft ODBC for Oracle};UID=TATADB;pwd=tatadb;SERVER=MFMCY11G;"/>
  </connection>
  <connection id="17262" xr16:uid="{00000000-0015-0000-FFFF-FFFF6E430000}" name="Connection2810" type="1" refreshedVersion="0" background="1">
    <dbPr connection="DRIVER={Microsoft ODBC for Oracle};UID=TATADB;pwd=tatadb;SERVER=MFMCY11G;"/>
  </connection>
  <connection id="17263" xr16:uid="{00000000-0015-0000-FFFF-FFFF6F430000}" name="Connection2811" type="1" refreshedVersion="0" background="1">
    <dbPr connection="DRIVER={Microsoft ODBC for Oracle};UID=TATADB;pwd=tatadb;SERVER=MFMCY11G;"/>
  </connection>
  <connection id="17264" xr16:uid="{00000000-0015-0000-FFFF-FFFF70430000}" name="Connection2812" type="1" refreshedVersion="0" background="1">
    <dbPr connection="DRIVER={Microsoft ODBC for Oracle};UID=TATADB;pwd=tatadb;SERVER=MFMCY11G;"/>
  </connection>
  <connection id="17265" xr16:uid="{00000000-0015-0000-FFFF-FFFF71430000}" name="Connection2813" type="1" refreshedVersion="0" background="1">
    <dbPr connection="DRIVER={Microsoft ODBC for Oracle};UID=TATADB;pwd=tatadb;SERVER=MFMCY11G;"/>
  </connection>
  <connection id="17266" xr16:uid="{00000000-0015-0000-FFFF-FFFF72430000}" name="Connection2814" type="1" refreshedVersion="0" background="1">
    <dbPr connection="DRIVER={Microsoft ODBC for Oracle};UID=TATADB;pwd=tatadb;SERVER=MFMCY11G;"/>
  </connection>
  <connection id="17267" xr16:uid="{00000000-0015-0000-FFFF-FFFF73430000}" name="Connection2815" type="1" refreshedVersion="0" background="1">
    <dbPr connection="DRIVER={Microsoft ODBC for Oracle};UID=TATADB;pwd=tatadb;SERVER=MFMCY11G;"/>
  </connection>
  <connection id="17268" xr16:uid="{00000000-0015-0000-FFFF-FFFF74430000}" name="Connection2816" type="1" refreshedVersion="0" background="1">
    <dbPr connection="DRIVER={Microsoft ODBC for Oracle};UID=TATADB;pwd=tatadb;SERVER=MFMCY11G;"/>
  </connection>
  <connection id="17269" xr16:uid="{00000000-0015-0000-FFFF-FFFF75430000}" name="Connection2817" type="1" refreshedVersion="0" background="1">
    <dbPr connection="DRIVER={Microsoft ODBC for Oracle};UID=TATADB;pwd=tatadb;SERVER=MFMCY11G;"/>
  </connection>
  <connection id="17270" xr16:uid="{00000000-0015-0000-FFFF-FFFF76430000}" name="Connection2818" type="1" refreshedVersion="0" background="1">
    <dbPr connection="DRIVER={Microsoft ODBC for Oracle};UID=TATADB;pwd=tatadb;SERVER=MFMCY11G;"/>
  </connection>
  <connection id="17271" xr16:uid="{00000000-0015-0000-FFFF-FFFF77430000}" name="Connection2819" type="1" refreshedVersion="0" background="1">
    <dbPr connection="DRIVER={Microsoft ODBC for Oracle};UID=TATADB;pwd=tatadb;SERVER=MFMCY11G;"/>
  </connection>
  <connection id="17272" xr16:uid="{00000000-0015-0000-FFFF-FFFF78430000}" name="Connection282" type="1" refreshedVersion="0" background="1">
    <dbPr connection="DRIVER={Microsoft ODBC for Oracle};UID=TATADB;pwd=tatadb;SERVER=MFMCY11G;"/>
  </connection>
  <connection id="17273" xr16:uid="{00000000-0015-0000-FFFF-FFFF79430000}" name="Connection2820" type="1" refreshedVersion="0" background="1">
    <dbPr connection="DRIVER={Microsoft ODBC for Oracle};UID=TATADB;pwd=tatadb;SERVER=MFMCY11G;"/>
  </connection>
  <connection id="17274" xr16:uid="{00000000-0015-0000-FFFF-FFFF7A430000}" name="Connection2821" type="1" refreshedVersion="0" background="1">
    <dbPr connection="DRIVER={Microsoft ODBC for Oracle};UID=TATADB;pwd=tatadb;SERVER=MFMCY11G;"/>
  </connection>
  <connection id="17275" xr16:uid="{00000000-0015-0000-FFFF-FFFF7B430000}" name="Connection2822" type="1" refreshedVersion="0" background="1">
    <dbPr connection="DRIVER={Microsoft ODBC for Oracle};UID=TATADB;pwd=tatadb;SERVER=MFMCY11G;"/>
  </connection>
  <connection id="17276" xr16:uid="{00000000-0015-0000-FFFF-FFFF7C430000}" name="Connection2823" type="1" refreshedVersion="0" background="1">
    <dbPr connection="DRIVER={Microsoft ODBC for Oracle};UID=TATADB;pwd=tatadb;SERVER=MFMCY11G;"/>
  </connection>
  <connection id="17277" xr16:uid="{00000000-0015-0000-FFFF-FFFF7D430000}" name="Connection2824" type="1" refreshedVersion="0" background="1">
    <dbPr connection="DRIVER={Microsoft ODBC for Oracle};UID=TATADB;pwd=tatadb;SERVER=MFMCY11G;"/>
  </connection>
  <connection id="17278" xr16:uid="{00000000-0015-0000-FFFF-FFFF7E430000}" name="Connection2825" type="1" refreshedVersion="0" background="1">
    <dbPr connection="DRIVER={Microsoft ODBC for Oracle};UID=TATADB;pwd=tatadb;SERVER=MFMCY11G;"/>
  </connection>
  <connection id="17279" xr16:uid="{00000000-0015-0000-FFFF-FFFF7F430000}" name="Connection2826" type="1" refreshedVersion="0" background="1">
    <dbPr connection="DRIVER={Microsoft ODBC for Oracle};UID=TATADB;pwd=tatadb;SERVER=MFMCY11G;"/>
  </connection>
  <connection id="17280" xr16:uid="{00000000-0015-0000-FFFF-FFFF80430000}" name="Connection2827" type="1" refreshedVersion="0" background="1">
    <dbPr connection="DRIVER={Microsoft ODBC for Oracle};UID=TATADB;pwd=tatadb;SERVER=MFMCY11G;"/>
  </connection>
  <connection id="17281" xr16:uid="{00000000-0015-0000-FFFF-FFFF81430000}" name="Connection2828" type="1" refreshedVersion="0" background="1">
    <dbPr connection="DRIVER={Microsoft ODBC for Oracle};UID=TATADB;pwd=tatadb;SERVER=MFMCY11G;"/>
  </connection>
  <connection id="17282" xr16:uid="{00000000-0015-0000-FFFF-FFFF82430000}" name="Connection2829" type="1" refreshedVersion="0" background="1">
    <dbPr connection="DRIVER={Microsoft ODBC for Oracle};UID=TATADB;pwd=tatadb;SERVER=MFMCY11G;"/>
  </connection>
  <connection id="17283" xr16:uid="{00000000-0015-0000-FFFF-FFFF83430000}" name="Connection283" type="1" refreshedVersion="0" background="1">
    <dbPr connection="DRIVER={Microsoft ODBC for Oracle};UID=tatadb;pwd=MADHU;SERVER=mfunddb;"/>
  </connection>
  <connection id="17284" xr16:uid="{00000000-0015-0000-FFFF-FFFF84430000}" name="Connection2830" type="1" refreshedVersion="0" background="1">
    <dbPr connection="DRIVER={Microsoft ODBC for Oracle};UID=TATADB;pwd=tatadb;SERVER=MFMCY11G;"/>
  </connection>
  <connection id="17285" xr16:uid="{00000000-0015-0000-FFFF-FFFF85430000}" name="Connection2831" type="1" refreshedVersion="0" background="1">
    <dbPr connection="DRIVER={Microsoft ODBC for Oracle};UID=TATADB;pwd=tatadb;SERVER=MFMCY11G;"/>
  </connection>
  <connection id="17286" xr16:uid="{00000000-0015-0000-FFFF-FFFF86430000}" name="Connection2832" type="1" refreshedVersion="0" background="1">
    <dbPr connection="DRIVER={Microsoft ODBC for Oracle};UID=TATADB;pwd=tatadb;SERVER=MFMCY11G;"/>
  </connection>
  <connection id="17287" xr16:uid="{00000000-0015-0000-FFFF-FFFF87430000}" name="Connection2833" type="1" refreshedVersion="0" background="1">
    <dbPr connection="DRIVER={Microsoft ODBC for Oracle};UID=TATADB;pwd=tatadb;SERVER=MFMCY11G;"/>
  </connection>
  <connection id="17288" xr16:uid="{00000000-0015-0000-FFFF-FFFF88430000}" name="Connection2834" type="1" refreshedVersion="0" background="1">
    <dbPr connection="DRIVER={Microsoft ODBC for Oracle};UID=TATADB;pwd=tatadb;SERVER=MFMCY11G;"/>
  </connection>
  <connection id="17289" xr16:uid="{00000000-0015-0000-FFFF-FFFF89430000}" name="Connection2835" type="1" refreshedVersion="0" background="1">
    <dbPr connection="DRIVER={Microsoft ODBC for Oracle};UID=TATADB;pwd=tatadb;SERVER=MFMCY11G;"/>
  </connection>
  <connection id="17290" xr16:uid="{00000000-0015-0000-FFFF-FFFF8A430000}" name="Connection2836" type="1" refreshedVersion="0" background="1">
    <dbPr connection="DRIVER={Microsoft ODBC for Oracle};UID=TATADB;pwd=tatadb;SERVER=MFMCY11G;"/>
  </connection>
  <connection id="17291" xr16:uid="{00000000-0015-0000-FFFF-FFFF8B430000}" name="Connection2837" type="1" refreshedVersion="0" background="1">
    <dbPr connection="DRIVER={Microsoft ODBC for Oracle};UID=TATADB;pwd=tatadb;SERVER=MFMCY11G;"/>
  </connection>
  <connection id="17292" xr16:uid="{00000000-0015-0000-FFFF-FFFF8C430000}" name="Connection2838" type="1" refreshedVersion="0" background="1">
    <dbPr connection="DRIVER={Microsoft ODBC for Oracle};UID=TATADB;pwd=tatadb;SERVER=MFMCY11G;"/>
  </connection>
  <connection id="17293" xr16:uid="{00000000-0015-0000-FFFF-FFFF8D430000}" name="Connection2839" type="1" refreshedVersion="0" background="1">
    <dbPr connection="DRIVER={Microsoft ODBC for Oracle};UID=TATADB;pwd=tatadb;SERVER=MFMCY11G;"/>
  </connection>
  <connection id="17294" xr16:uid="{00000000-0015-0000-FFFF-FFFF8E430000}" name="Connection284" type="1" refreshedVersion="0" background="1">
    <dbPr connection="DRIVER={Microsoft ODBC for Oracle};UID=tatadb;pwd=MADHU;SERVER=mfunddb;"/>
  </connection>
  <connection id="17295" xr16:uid="{00000000-0015-0000-FFFF-FFFF8F430000}" name="Connection2840" type="1" refreshedVersion="0" background="1">
    <dbPr connection="DRIVER={Microsoft ODBC for Oracle};UID=TATADB;pwd=tatadb;SERVER=MFMCY11G;"/>
  </connection>
  <connection id="17296" xr16:uid="{00000000-0015-0000-FFFF-FFFF90430000}" name="Connection2841" type="1" refreshedVersion="0" background="1">
    <dbPr connection="DRIVER={Microsoft ODBC for Oracle};UID=TATADB;pwd=tatadb;SERVER=MFMCY11G;"/>
  </connection>
  <connection id="17297" xr16:uid="{00000000-0015-0000-FFFF-FFFF91430000}" name="Connection2842" type="1" refreshedVersion="0" background="1">
    <dbPr connection="DRIVER={Microsoft ODBC for Oracle};UID=TATADB;pwd=tatadb;SERVER=MFMCY11G;"/>
  </connection>
  <connection id="17298" xr16:uid="{00000000-0015-0000-FFFF-FFFF92430000}" name="Connection2843" type="1" refreshedVersion="0" background="1">
    <dbPr connection="DRIVER={Microsoft ODBC for Oracle};UID=TATADB;pwd=tatadb;SERVER=MFMCY11G;"/>
  </connection>
  <connection id="17299" xr16:uid="{00000000-0015-0000-FFFF-FFFF93430000}" name="Connection2844" type="1" refreshedVersion="0" background="1">
    <dbPr connection="DRIVER={Microsoft ODBC for Oracle};UID=TATADB;pwd=tatadb;SERVER=MFMCY11G;"/>
  </connection>
  <connection id="17300" xr16:uid="{00000000-0015-0000-FFFF-FFFF94430000}" name="Connection2845" type="1" refreshedVersion="0" background="1">
    <dbPr connection="DRIVER={Microsoft ODBC for Oracle};UID=TATADB;pwd=tatadb;SERVER=MFMCY11G;"/>
  </connection>
  <connection id="17301" xr16:uid="{00000000-0015-0000-FFFF-FFFF95430000}" name="Connection2846" type="1" refreshedVersion="0" background="1">
    <dbPr connection="DRIVER={Microsoft ODBC for Oracle};UID=TATADB;pwd=tatadb;SERVER=MFMCY11G;"/>
  </connection>
  <connection id="17302" xr16:uid="{00000000-0015-0000-FFFF-FFFF96430000}" name="Connection2847" type="1" refreshedVersion="0" background="1">
    <dbPr connection="DRIVER={Microsoft ODBC for Oracle};UID=TATADB;pwd=tatadb;SERVER=MFMCY11G;"/>
  </connection>
  <connection id="17303" xr16:uid="{00000000-0015-0000-FFFF-FFFF97430000}" name="Connection2848" type="1" refreshedVersion="0" background="1">
    <dbPr connection="DRIVER={Microsoft ODBC for Oracle};UID=TATADB;pwd=tatadb;SERVER=MFMCY11G;"/>
  </connection>
  <connection id="17304" xr16:uid="{00000000-0015-0000-FFFF-FFFF98430000}" name="Connection2849" type="1" refreshedVersion="0" background="1">
    <dbPr connection="DRIVER={Microsoft ODBC for Oracle};UID=TATADB;pwd=tatadb;SERVER=MFMCY11G;"/>
  </connection>
  <connection id="17305" xr16:uid="{00000000-0015-0000-FFFF-FFFF99430000}" name="Connection285" type="1" refreshedVersion="0" background="1">
    <dbPr connection="DRIVER={Microsoft ODBC for Oracle};UID=TATADB;pwd=tatadb;SERVER=MFMCY11G;"/>
  </connection>
  <connection id="17306" xr16:uid="{00000000-0015-0000-FFFF-FFFF9A430000}" name="Connection2850" type="1" refreshedVersion="0" background="1">
    <dbPr connection="DRIVER={Microsoft ODBC for Oracle};UID=TATADB;pwd=tatadb;SERVER=MFMCY11G;"/>
  </connection>
  <connection id="17307" xr16:uid="{00000000-0015-0000-FFFF-FFFF9B430000}" name="Connection2851" type="1" refreshedVersion="0" background="1">
    <dbPr connection="DRIVER={Microsoft ODBC for Oracle};UID=TATADB;pwd=tatadb;SERVER=MFMCY11G;"/>
  </connection>
  <connection id="17308" xr16:uid="{00000000-0015-0000-FFFF-FFFF9C430000}" name="Connection2852" type="1" refreshedVersion="0" background="1">
    <dbPr connection="DRIVER={Microsoft ODBC for Oracle};UID=TATADB;pwd=tatadb;SERVER=MFMCY11G;"/>
  </connection>
  <connection id="17309" xr16:uid="{00000000-0015-0000-FFFF-FFFF9D430000}" name="Connection2853" type="1" refreshedVersion="0" background="1">
    <dbPr connection="DRIVER={Microsoft ODBC for Oracle};UID=TATADB;pwd=tatadb;SERVER=MFMCY11G;"/>
  </connection>
  <connection id="17310" xr16:uid="{00000000-0015-0000-FFFF-FFFF9E430000}" name="Connection2854" type="1" refreshedVersion="0" background="1">
    <dbPr connection="DRIVER={Microsoft ODBC for Oracle};UID=TATADB;pwd=tatadb;SERVER=MFMCY11G;"/>
  </connection>
  <connection id="17311" xr16:uid="{00000000-0015-0000-FFFF-FFFF9F430000}" name="Connection2855" type="1" refreshedVersion="0" background="1">
    <dbPr connection="DRIVER={Microsoft ODBC for Oracle};UID=TATADB;pwd=tatadb;SERVER=MFMCY11G;"/>
  </connection>
  <connection id="17312" xr16:uid="{00000000-0015-0000-FFFF-FFFFA0430000}" name="Connection2856" type="1" refreshedVersion="0" background="1">
    <dbPr connection="DRIVER={Microsoft ODBC for Oracle};UID=TATADB;pwd=tatadb;SERVER=MFMCY11G;"/>
  </connection>
  <connection id="17313" xr16:uid="{00000000-0015-0000-FFFF-FFFFA1430000}" name="Connection2857" type="1" refreshedVersion="0" background="1">
    <dbPr connection="DRIVER={Microsoft ODBC for Oracle};UID=TATADB;pwd=tatadb;SERVER=MFMCY11G;"/>
  </connection>
  <connection id="17314" xr16:uid="{00000000-0015-0000-FFFF-FFFFA2430000}" name="Connection2858" type="1" refreshedVersion="0" background="1">
    <dbPr connection="DRIVER={Microsoft ODBC for Oracle};UID=TATADB;pwd=tatadb;SERVER=MFMCY11G;"/>
  </connection>
  <connection id="17315" xr16:uid="{00000000-0015-0000-FFFF-FFFFA3430000}" name="Connection2859" type="1" refreshedVersion="0" background="1">
    <dbPr connection="DRIVER={Microsoft ODBC for Oracle};UID=TATADB;pwd=tatadb;SERVER=MFMCY11G;"/>
  </connection>
  <connection id="17316" xr16:uid="{00000000-0015-0000-FFFF-FFFFA4430000}" name="Connection286" type="1" refreshedVersion="0" background="1">
    <dbPr connection="DRIVER={Microsoft ODBC for Oracle};UID=tatadb;pwd=MADHU;SERVER=mfunddb;"/>
  </connection>
  <connection id="17317" xr16:uid="{00000000-0015-0000-FFFF-FFFFA5430000}" name="Connection2860" type="1" refreshedVersion="0" background="1">
    <dbPr connection="DRIVER={Microsoft ODBC for Oracle};UID=TATADB;pwd=tatadb;SERVER=MFMCY11G;"/>
  </connection>
  <connection id="17318" xr16:uid="{00000000-0015-0000-FFFF-FFFFA6430000}" name="Connection2861" type="1" refreshedVersion="0" background="1">
    <dbPr connection="DRIVER={Microsoft ODBC for Oracle};UID=TATADB;pwd=tatadb;SERVER=MFMCY11G;"/>
  </connection>
  <connection id="17319" xr16:uid="{00000000-0015-0000-FFFF-FFFFA7430000}" name="Connection2862" type="1" refreshedVersion="0" background="1">
    <dbPr connection="DRIVER={Microsoft ODBC for Oracle};UID=TATADB;pwd=tatadb;SERVER=MFMCY11G;"/>
  </connection>
  <connection id="17320" xr16:uid="{00000000-0015-0000-FFFF-FFFFA8430000}" name="Connection2863" type="1" refreshedVersion="0" background="1">
    <dbPr connection="DRIVER={Microsoft ODBC for Oracle};UID=TATADB;pwd=tatadb;SERVER=MFMCY11G;"/>
  </connection>
  <connection id="17321" xr16:uid="{00000000-0015-0000-FFFF-FFFFA9430000}" name="Connection2864" type="1" refreshedVersion="0" background="1">
    <dbPr connection="DRIVER={Microsoft ODBC for Oracle};UID=TATADB;pwd=tatadb;SERVER=MFMCY11G;"/>
  </connection>
  <connection id="17322" xr16:uid="{00000000-0015-0000-FFFF-FFFFAA430000}" name="Connection2865" type="1" refreshedVersion="0" background="1">
    <dbPr connection="DRIVER={Microsoft ODBC for Oracle};UID=TATADB;pwd=tatadb;SERVER=MFMCY11G;"/>
  </connection>
  <connection id="17323" xr16:uid="{00000000-0015-0000-FFFF-FFFFAB430000}" name="Connection2866" type="1" refreshedVersion="0" background="1">
    <dbPr connection="DRIVER={Microsoft ODBC for Oracle};UID=TATADB;pwd=tatadb;SERVER=MFMCY11G;"/>
  </connection>
  <connection id="17324" xr16:uid="{00000000-0015-0000-FFFF-FFFFAC430000}" name="Connection2867" type="1" refreshedVersion="0" background="1">
    <dbPr connection="DRIVER={Microsoft ODBC for Oracle};UID=TATADB;pwd=tatadb;SERVER=MFMCY11G;"/>
  </connection>
  <connection id="17325" xr16:uid="{00000000-0015-0000-FFFF-FFFFAD430000}" name="Connection2868" type="1" refreshedVersion="0" background="1">
    <dbPr connection="DRIVER={Microsoft ODBC for Oracle};UID=TATADB;pwd=tatadb;SERVER=MFMCY11G;"/>
  </connection>
  <connection id="17326" xr16:uid="{00000000-0015-0000-FFFF-FFFFAE430000}" name="Connection2869" type="1" refreshedVersion="0" background="1">
    <dbPr connection="DRIVER={Microsoft ODBC for Oracle};UID=TATADB;pwd=tatadb;SERVER=MFMCY11G;"/>
  </connection>
  <connection id="17327" xr16:uid="{00000000-0015-0000-FFFF-FFFFAF430000}" name="Connection287" type="1" refreshedVersion="0" background="1">
    <dbPr connection="DRIVER={Microsoft ODBC for Oracle};UID=TATADB;pwd=tatadb;SERVER=MFMCY11G;"/>
  </connection>
  <connection id="17328" xr16:uid="{00000000-0015-0000-FFFF-FFFFB0430000}" name="Connection2870" type="1" refreshedVersion="0" background="1">
    <dbPr connection="DRIVER={Microsoft ODBC for Oracle};UID=TATADB;pwd=tatadb;SERVER=MFMCY11G;"/>
  </connection>
  <connection id="17329" xr16:uid="{00000000-0015-0000-FFFF-FFFFB1430000}" name="Connection2871" type="1" refreshedVersion="0" background="1">
    <dbPr connection="DRIVER={Microsoft ODBC for Oracle};UID=TATADB;pwd=tatadb;SERVER=MFMCY11G;"/>
  </connection>
  <connection id="17330" xr16:uid="{00000000-0015-0000-FFFF-FFFFB2430000}" name="Connection2872" type="1" refreshedVersion="0" background="1">
    <dbPr connection="DRIVER={Microsoft ODBC for Oracle};UID=TATADB;pwd=tatadb;SERVER=MFMCY11G;"/>
  </connection>
  <connection id="17331" xr16:uid="{00000000-0015-0000-FFFF-FFFFB3430000}" name="Connection2873" type="1" refreshedVersion="0" background="1">
    <dbPr connection="DRIVER={Microsoft ODBC for Oracle};UID=TATADB;pwd=tatadb;SERVER=MFMCY11G;"/>
  </connection>
  <connection id="17332" xr16:uid="{00000000-0015-0000-FFFF-FFFFB4430000}" name="Connection2874" type="1" refreshedVersion="0" background="1">
    <dbPr connection="DRIVER={Microsoft ODBC for Oracle};UID=TATADB;pwd=tatadb;SERVER=MFMCY11G;"/>
  </connection>
  <connection id="17333" xr16:uid="{00000000-0015-0000-FFFF-FFFFB5430000}" name="Connection2875" type="1" refreshedVersion="0" background="1">
    <dbPr connection="DRIVER={Microsoft ODBC for Oracle};UID=TATADB;pwd=tatadb;SERVER=MFMCY11G;"/>
  </connection>
  <connection id="17334" xr16:uid="{00000000-0015-0000-FFFF-FFFFB6430000}" name="Connection2876" type="1" refreshedVersion="0" background="1">
    <dbPr connection="DRIVER={Microsoft ODBC for Oracle};UID=TATADB;pwd=tatadb;SERVER=MFMCY11G;"/>
  </connection>
  <connection id="17335" xr16:uid="{00000000-0015-0000-FFFF-FFFFB7430000}" name="Connection2877" type="1" refreshedVersion="0" background="1">
    <dbPr connection="DRIVER={Microsoft ODBC for Oracle};UID=TATADB;pwd=tatadb;SERVER=MFMCY11G;"/>
  </connection>
  <connection id="17336" xr16:uid="{00000000-0015-0000-FFFF-FFFFB8430000}" name="Connection2878" type="1" refreshedVersion="0" background="1">
    <dbPr connection="DRIVER={Microsoft ODBC for Oracle};UID=TATADB;pwd=tatadb;SERVER=MFMCY11G;"/>
  </connection>
  <connection id="17337" xr16:uid="{00000000-0015-0000-FFFF-FFFFB9430000}" name="Connection2879" type="1" refreshedVersion="0" background="1">
    <dbPr connection="DRIVER={Microsoft ODBC for Oracle};UID=TATADB;pwd=tatadb;SERVER=MFMCY11G;"/>
  </connection>
  <connection id="17338" xr16:uid="{00000000-0015-0000-FFFF-FFFFBA430000}" name="Connection288" type="1" refreshedVersion="0" background="1">
    <dbPr connection="DRIVER={Microsoft ODBC for Oracle};UID=tatadb;pwd=MADHU;SERVER=mfunddb;"/>
  </connection>
  <connection id="17339" xr16:uid="{00000000-0015-0000-FFFF-FFFFBB430000}" name="Connection2880" type="1" refreshedVersion="0" background="1">
    <dbPr connection="DRIVER={Microsoft ODBC for Oracle};UID=TATADB;pwd=tatadb;SERVER=MFMCY11G;"/>
  </connection>
  <connection id="17340" xr16:uid="{00000000-0015-0000-FFFF-FFFFBC430000}" name="Connection2881" type="1" refreshedVersion="0" background="1">
    <dbPr connection="DRIVER={Microsoft ODBC for Oracle};UID=TATADB;pwd=tatadb;SERVER=MFMCY11G;"/>
  </connection>
  <connection id="17341" xr16:uid="{00000000-0015-0000-FFFF-FFFFBD430000}" name="Connection2882" type="1" refreshedVersion="0" background="1">
    <dbPr connection="DRIVER={Microsoft ODBC for Oracle};UID=TATADB;pwd=tatadb;SERVER=MFMCY11G;"/>
  </connection>
  <connection id="17342" xr16:uid="{00000000-0015-0000-FFFF-FFFFBE430000}" name="Connection2883" type="1" refreshedVersion="0" background="1">
    <dbPr connection="DRIVER={Microsoft ODBC for Oracle};UID=TATADB;pwd=tatadb;SERVER=MFMCY11G;"/>
  </connection>
  <connection id="17343" xr16:uid="{00000000-0015-0000-FFFF-FFFFBF430000}" name="Connection2884" type="1" refreshedVersion="0" background="1">
    <dbPr connection="DRIVER={Microsoft ODBC for Oracle};UID=TATADB;pwd=tatadb;SERVER=MFMCY11G;"/>
  </connection>
  <connection id="17344" xr16:uid="{00000000-0015-0000-FFFF-FFFFC0430000}" name="Connection2885" type="1" refreshedVersion="0" background="1">
    <dbPr connection="DRIVER={Microsoft ODBC for Oracle};UID=TATADB;pwd=tatadb;SERVER=MFMCY11G;"/>
  </connection>
  <connection id="17345" xr16:uid="{00000000-0015-0000-FFFF-FFFFC1430000}" name="Connection2886" type="1" refreshedVersion="0" background="1">
    <dbPr connection="DRIVER={Microsoft ODBC for Oracle};UID=TATADB;pwd=tatadb;SERVER=MFMCY11G;"/>
  </connection>
  <connection id="17346" xr16:uid="{00000000-0015-0000-FFFF-FFFFC2430000}" name="Connection2887" type="1" refreshedVersion="0" background="1">
    <dbPr connection="DRIVER={Microsoft ODBC for Oracle};UID=TATADB;pwd=tatadb;SERVER=MFMCY11G;"/>
  </connection>
  <connection id="17347" xr16:uid="{00000000-0015-0000-FFFF-FFFFC3430000}" name="Connection2888" type="1" refreshedVersion="0" background="1">
    <dbPr connection="DRIVER={Microsoft ODBC for Oracle};UID=TATADB;pwd=tatadb;SERVER=MFMCY11G;"/>
  </connection>
  <connection id="17348" xr16:uid="{00000000-0015-0000-FFFF-FFFFC4430000}" name="Connection2889" type="1" refreshedVersion="0" background="1">
    <dbPr connection="DRIVER={Microsoft ODBC for Oracle};UID=TATADB;pwd=tatadb;SERVER=MFMCY11G;"/>
  </connection>
  <connection id="17349" xr16:uid="{00000000-0015-0000-FFFF-FFFFC5430000}" name="Connection289" type="1" refreshedVersion="0" background="1">
    <dbPr connection="DRIVER={Microsoft ODBC for Oracle};UID=tatadb;pwd=MADHU;SERVER=mfunddb;"/>
  </connection>
  <connection id="17350" xr16:uid="{00000000-0015-0000-FFFF-FFFFC6430000}" name="Connection2890" type="1" refreshedVersion="0" background="1">
    <dbPr connection="DRIVER={Microsoft ODBC for Oracle};UID=TATADB;pwd=tatadb;SERVER=MFMCY11G;"/>
  </connection>
  <connection id="17351" xr16:uid="{00000000-0015-0000-FFFF-FFFFC7430000}" name="Connection2891" type="1" refreshedVersion="0" background="1">
    <dbPr connection="DRIVER={Microsoft ODBC for Oracle};UID=TATADB;pwd=tatadb;SERVER=MFMCY11G;"/>
  </connection>
  <connection id="17352" xr16:uid="{00000000-0015-0000-FFFF-FFFFC8430000}" name="Connection2892" type="1" refreshedVersion="0" background="1">
    <dbPr connection="DRIVER={Microsoft ODBC for Oracle};UID=TATADB;pwd=tatadb;SERVER=MFMCY11G;"/>
  </connection>
  <connection id="17353" xr16:uid="{00000000-0015-0000-FFFF-FFFFC9430000}" name="Connection2893" type="1" refreshedVersion="0" background="1">
    <dbPr connection="DRIVER={Microsoft ODBC for Oracle};UID=TATADB;pwd=tatadb;SERVER=MFMCY11G;"/>
  </connection>
  <connection id="17354" xr16:uid="{00000000-0015-0000-FFFF-FFFFCA430000}" name="Connection2894" type="1" refreshedVersion="0" background="1">
    <dbPr connection="DRIVER={Microsoft ODBC for Oracle};UID=TATADB;pwd=tatadb;SERVER=MFMCY11G;"/>
  </connection>
  <connection id="17355" xr16:uid="{00000000-0015-0000-FFFF-FFFFCB430000}" name="Connection2895" type="1" refreshedVersion="0" background="1">
    <dbPr connection="DRIVER={Microsoft ODBC for Oracle};UID=TATADB;pwd=tatadb;SERVER=MFMCY11G;"/>
  </connection>
  <connection id="17356" xr16:uid="{00000000-0015-0000-FFFF-FFFFCC430000}" name="Connection2896" type="1" refreshedVersion="0" background="1">
    <dbPr connection="DRIVER={Microsoft ODBC for Oracle};UID=TATADB;pwd=tatadb;SERVER=MFMCY11G;"/>
  </connection>
  <connection id="17357" xr16:uid="{00000000-0015-0000-FFFF-FFFFCD430000}" name="Connection2897" type="1" refreshedVersion="0" background="1">
    <dbPr connection="DRIVER={Microsoft ODBC for Oracle};UID=TATADB;pwd=tatadb;SERVER=MFMCY11G;"/>
  </connection>
  <connection id="17358" xr16:uid="{00000000-0015-0000-FFFF-FFFFCE430000}" name="Connection2898" type="1" refreshedVersion="0" background="1">
    <dbPr connection="DRIVER={Microsoft ODBC for Oracle};UID=TATADB;pwd=tatadb;SERVER=MFMCY11G;"/>
  </connection>
  <connection id="17359" xr16:uid="{00000000-0015-0000-FFFF-FFFFCF430000}" name="Connection2899" type="1" refreshedVersion="0" background="1">
    <dbPr connection="DRIVER={Microsoft ODBC for Oracle};UID=TATADB;pwd=tatadb;SERVER=MFMCY11G;"/>
  </connection>
  <connection id="17360" xr16:uid="{00000000-0015-0000-FFFF-FFFFD0430000}" name="Connection29" type="1" refreshedVersion="0" background="1">
    <dbPr connection="DRIVER={Microsoft ODBC for Oracle};UID=tatadb;pwd=MADHU;SERVER=mfunddb;"/>
  </connection>
  <connection id="17361" xr16:uid="{00000000-0015-0000-FFFF-FFFFD1430000}" name="Connection290" type="1" refreshedVersion="0" background="1">
    <dbPr connection="DRIVER={Microsoft ODBC for Oracle};UID=tatadb;pwd=MADHU;SERVER=mfunddb;"/>
  </connection>
  <connection id="17362" xr16:uid="{00000000-0015-0000-FFFF-FFFFD2430000}" name="Connection2900" type="1" refreshedVersion="0" background="1">
    <dbPr connection="DRIVER={Microsoft ODBC for Oracle};UID=TATADB;pwd=tatadb;SERVER=MFMCY11G;"/>
  </connection>
  <connection id="17363" xr16:uid="{00000000-0015-0000-FFFF-FFFFD3430000}" name="Connection2901" type="1" refreshedVersion="0" background="1">
    <dbPr connection="DRIVER={Microsoft ODBC for Oracle};UID=TATADB;pwd=tatadb;SERVER=MFMCY11G;"/>
  </connection>
  <connection id="17364" xr16:uid="{00000000-0015-0000-FFFF-FFFFD4430000}" name="Connection2902" type="1" refreshedVersion="0" background="1">
    <dbPr connection="DRIVER={Microsoft ODBC for Oracle};UID=TATADB;pwd=tatadb;SERVER=MFMCY11G;"/>
  </connection>
  <connection id="17365" xr16:uid="{00000000-0015-0000-FFFF-FFFFD5430000}" name="Connection2903" type="1" refreshedVersion="0" background="1">
    <dbPr connection="DRIVER={Microsoft ODBC for Oracle};UID=TATADB;pwd=tatadb;SERVER=MFMCY11G;"/>
  </connection>
  <connection id="17366" xr16:uid="{00000000-0015-0000-FFFF-FFFFD6430000}" name="Connection2904" type="1" refreshedVersion="0" background="1">
    <dbPr connection="DRIVER={Microsoft ODBC for Oracle};UID=TATADB;pwd=tatadb;SERVER=MFMCY11G;"/>
  </connection>
  <connection id="17367" xr16:uid="{00000000-0015-0000-FFFF-FFFFD7430000}" name="Connection2905" type="1" refreshedVersion="0" background="1">
    <dbPr connection="DRIVER={Microsoft ODBC for Oracle};UID=TATADB;pwd=tatadb;SERVER=MFMCY11G;"/>
  </connection>
  <connection id="17368" xr16:uid="{00000000-0015-0000-FFFF-FFFFD8430000}" name="Connection2906" type="1" refreshedVersion="0" background="1">
    <dbPr connection="DRIVER={Microsoft ODBC for Oracle};UID=TATADB;pwd=tatadb;SERVER=MFMCY11G;"/>
  </connection>
  <connection id="17369" xr16:uid="{00000000-0015-0000-FFFF-FFFFD9430000}" name="Connection2907" type="1" refreshedVersion="0" background="1">
    <dbPr connection="DRIVER={Microsoft ODBC for Oracle};UID=TATADB;pwd=tatadb;SERVER=MFMCY11G;"/>
  </connection>
  <connection id="17370" xr16:uid="{00000000-0015-0000-FFFF-FFFFDA430000}" name="Connection2908" type="1" refreshedVersion="0" background="1">
    <dbPr connection="DRIVER={Microsoft ODBC for Oracle};UID=TATADB;pwd=tatadb;SERVER=MFMCY11G;"/>
  </connection>
  <connection id="17371" xr16:uid="{00000000-0015-0000-FFFF-FFFFDB430000}" name="Connection2909" type="1" refreshedVersion="0" background="1">
    <dbPr connection="DRIVER={Microsoft ODBC for Oracle};UID=TATADB;pwd=tatadb;SERVER=MFMCY11G;"/>
  </connection>
  <connection id="17372" xr16:uid="{00000000-0015-0000-FFFF-FFFFDC430000}" name="Connection291" type="1" refreshedVersion="0" background="1">
    <dbPr connection="DRIVER={Microsoft ODBC for Oracle};UID=tatadb;pwd=MADHU;SERVER=mfunddb;"/>
  </connection>
  <connection id="17373" xr16:uid="{00000000-0015-0000-FFFF-FFFFDD430000}" name="Connection2910" type="1" refreshedVersion="0" background="1">
    <dbPr connection="DRIVER={Microsoft ODBC for Oracle};UID=TATADB;pwd=tatadb;SERVER=MFMCY11G;"/>
  </connection>
  <connection id="17374" xr16:uid="{00000000-0015-0000-FFFF-FFFFDE430000}" name="Connection2911" type="1" refreshedVersion="0" background="1">
    <dbPr connection="DRIVER={Microsoft ODBC for Oracle};UID=TATADB;pwd=tatadb;SERVER=MFMCY11G;"/>
  </connection>
  <connection id="17375" xr16:uid="{00000000-0015-0000-FFFF-FFFFDF430000}" name="Connection2912" type="1" refreshedVersion="0" background="1">
    <dbPr connection="DRIVER={Microsoft ODBC for Oracle};UID=TATADB;pwd=tatadb;SERVER=MFMCY11G;"/>
  </connection>
  <connection id="17376" xr16:uid="{00000000-0015-0000-FFFF-FFFFE0430000}" name="Connection2913" type="1" refreshedVersion="0" background="1">
    <dbPr connection="DRIVER={Microsoft ODBC for Oracle};UID=TATADB;pwd=tatadb;SERVER=MFMCY11G;"/>
  </connection>
  <connection id="17377" xr16:uid="{00000000-0015-0000-FFFF-FFFFE1430000}" name="Connection2914" type="1" refreshedVersion="0" background="1">
    <dbPr connection="DRIVER={Microsoft ODBC for Oracle};UID=TATADB;pwd=tatadb;SERVER=MFMCY11G;"/>
  </connection>
  <connection id="17378" xr16:uid="{00000000-0015-0000-FFFF-FFFFE2430000}" name="Connection2915" type="1" refreshedVersion="0" background="1">
    <dbPr connection="DRIVER={Microsoft ODBC for Oracle};UID=TATADB;pwd=tatadb;SERVER=MFMCY11G;"/>
  </connection>
  <connection id="17379" xr16:uid="{00000000-0015-0000-FFFF-FFFFE3430000}" name="Connection2916" type="1" refreshedVersion="0" background="1">
    <dbPr connection="DRIVER={Microsoft ODBC for Oracle};UID=TATADB;pwd=tatadb;SERVER=MFMCY11G;"/>
  </connection>
  <connection id="17380" xr16:uid="{00000000-0015-0000-FFFF-FFFFE4430000}" name="Connection2917" type="1" refreshedVersion="0" background="1">
    <dbPr connection="DRIVER={Microsoft ODBC for Oracle};UID=TATADB;pwd=tatadb;SERVER=MFMCY11G;"/>
  </connection>
  <connection id="17381" xr16:uid="{00000000-0015-0000-FFFF-FFFFE5430000}" name="Connection2918" type="1" refreshedVersion="0" background="1">
    <dbPr connection="DRIVER={Microsoft ODBC for Oracle};UID=TATADB;pwd=tatadb;SERVER=MFMCY11G;"/>
  </connection>
  <connection id="17382" xr16:uid="{00000000-0015-0000-FFFF-FFFFE6430000}" name="Connection2919" type="1" refreshedVersion="0" background="1">
    <dbPr connection="DRIVER={Microsoft ODBC for Oracle};UID=TATADB;pwd=tatadb;SERVER=MFMCY11G;"/>
  </connection>
  <connection id="17383" xr16:uid="{00000000-0015-0000-FFFF-FFFFE7430000}" name="Connection292" type="1" refreshedVersion="0" background="1">
    <dbPr connection="DRIVER={Microsoft ODBC for Oracle};UID=tatadb;pwd=MADHU;SERVER=mfunddb;"/>
  </connection>
  <connection id="17384" xr16:uid="{00000000-0015-0000-FFFF-FFFFE8430000}" name="Connection2920" type="1" refreshedVersion="0" background="1">
    <dbPr connection="DRIVER={Microsoft ODBC for Oracle};UID=TATADB;pwd=tatadb;SERVER=MFMCY11G;"/>
  </connection>
  <connection id="17385" xr16:uid="{00000000-0015-0000-FFFF-FFFFE9430000}" name="Connection2921" type="1" refreshedVersion="0" background="1">
    <dbPr connection="DRIVER={Microsoft ODBC for Oracle};UID=TATADB;pwd=tatadb;SERVER=MFMCY11G;"/>
  </connection>
  <connection id="17386" xr16:uid="{00000000-0015-0000-FFFF-FFFFEA430000}" name="Connection2922" type="1" refreshedVersion="0" background="1">
    <dbPr connection="DRIVER={Microsoft ODBC for Oracle};UID=TATADB;pwd=tatadb;SERVER=MFMCY11G;"/>
  </connection>
  <connection id="17387" xr16:uid="{00000000-0015-0000-FFFF-FFFFEB430000}" name="Connection2923" type="1" refreshedVersion="0" background="1">
    <dbPr connection="DRIVER={Microsoft ODBC for Oracle};UID=TATADB;pwd=tatadb;SERVER=MFMCY11G;"/>
  </connection>
  <connection id="17388" xr16:uid="{00000000-0015-0000-FFFF-FFFFEC430000}" name="Connection2924" type="1" refreshedVersion="0" background="1">
    <dbPr connection="DRIVER={Microsoft ODBC for Oracle};UID=TATADB;pwd=tatadb;SERVER=MFMCY11G;"/>
  </connection>
  <connection id="17389" xr16:uid="{00000000-0015-0000-FFFF-FFFFED430000}" name="Connection2925" type="1" refreshedVersion="0" background="1">
    <dbPr connection="DRIVER={Microsoft ODBC for Oracle};UID=TATADB;pwd=tatadb;SERVER=MFMCY11G;"/>
  </connection>
  <connection id="17390" xr16:uid="{00000000-0015-0000-FFFF-FFFFEE430000}" name="Connection2926" type="1" refreshedVersion="0" background="1">
    <dbPr connection="DRIVER={Microsoft ODBC for Oracle};UID=TATADB;pwd=tatadb;SERVER=MFMCY11G;"/>
  </connection>
  <connection id="17391" xr16:uid="{00000000-0015-0000-FFFF-FFFFEF430000}" name="Connection2927" type="1" refreshedVersion="0" background="1">
    <dbPr connection="DRIVER={Microsoft ODBC for Oracle};UID=TATADB;pwd=tatadb;SERVER=MFMCY11G;"/>
  </connection>
  <connection id="17392" xr16:uid="{00000000-0015-0000-FFFF-FFFFF0430000}" name="Connection2928" type="1" refreshedVersion="0" background="1">
    <dbPr connection="DRIVER={Microsoft ODBC for Oracle};UID=TATADB;pwd=tatadb;SERVER=MFMCY11G;"/>
  </connection>
  <connection id="17393" xr16:uid="{00000000-0015-0000-FFFF-FFFFF1430000}" name="Connection2929" type="1" refreshedVersion="0" background="1">
    <dbPr connection="DRIVER={Microsoft ODBC for Oracle};UID=TATADB;pwd=tatadb;SERVER=MFMCY11G;"/>
  </connection>
  <connection id="17394" xr16:uid="{00000000-0015-0000-FFFF-FFFFF2430000}" name="Connection293" type="1" refreshedVersion="0" background="1">
    <dbPr connection="DRIVER={Microsoft ODBC for Oracle};UID=tatadb;pwd=MADHU;SERVER=mfunddb;"/>
  </connection>
  <connection id="17395" xr16:uid="{00000000-0015-0000-FFFF-FFFFF3430000}" name="Connection2930" type="1" refreshedVersion="0" background="1">
    <dbPr connection="DRIVER={Microsoft ODBC for Oracle};UID=TATADB;pwd=tatadb;SERVER=MFMCY11G;"/>
  </connection>
  <connection id="17396" xr16:uid="{00000000-0015-0000-FFFF-FFFFF4430000}" name="Connection2931" type="1" refreshedVersion="0" background="1">
    <dbPr connection="DRIVER={Microsoft ODBC for Oracle};UID=TATADB;pwd=tatadb;SERVER=MFMCY11G;"/>
  </connection>
  <connection id="17397" xr16:uid="{00000000-0015-0000-FFFF-FFFFF5430000}" name="Connection2932" type="1" refreshedVersion="0" background="1">
    <dbPr connection="DRIVER={Microsoft ODBC for Oracle};UID=TATADB;pwd=tatadb;SERVER=MFMCY11G;"/>
  </connection>
  <connection id="17398" xr16:uid="{00000000-0015-0000-FFFF-FFFFF6430000}" name="Connection2933" type="1" refreshedVersion="0" background="1">
    <dbPr connection="DRIVER={Microsoft ODBC for Oracle};UID=TATADB;pwd=tatadb;SERVER=MFMCY11G;"/>
  </connection>
  <connection id="17399" xr16:uid="{00000000-0015-0000-FFFF-FFFFF7430000}" name="Connection2934" type="1" refreshedVersion="0" background="1">
    <dbPr connection="DRIVER={Microsoft ODBC for Oracle};UID=TATADB;pwd=tatadb;SERVER=MFMCY11G;"/>
  </connection>
  <connection id="17400" xr16:uid="{00000000-0015-0000-FFFF-FFFFF8430000}" name="Connection2935" type="1" refreshedVersion="0" background="1">
    <dbPr connection="DRIVER={Microsoft ODBC for Oracle};UID=TATADB;pwd=tatadb;SERVER=MFMCY11G;"/>
  </connection>
  <connection id="17401" xr16:uid="{00000000-0015-0000-FFFF-FFFFF9430000}" name="Connection2936" type="1" refreshedVersion="0" background="1">
    <dbPr connection="DRIVER={Microsoft ODBC for Oracle};UID=TATADB;pwd=tatadb;SERVER=MFMCY11G;"/>
  </connection>
  <connection id="17402" xr16:uid="{00000000-0015-0000-FFFF-FFFFFA430000}" name="Connection2937" type="1" refreshedVersion="0" background="1">
    <dbPr connection="DRIVER={Microsoft ODBC for Oracle};UID=TATADB;pwd=tatadb;SERVER=MFMCY11G;"/>
  </connection>
  <connection id="17403" xr16:uid="{00000000-0015-0000-FFFF-FFFFFB430000}" name="Connection2938" type="1" refreshedVersion="0" background="1">
    <dbPr connection="DRIVER={Microsoft ODBC for Oracle};UID=TATADB;pwd=tatadb;SERVER=MFMCY11G;"/>
  </connection>
  <connection id="17404" xr16:uid="{00000000-0015-0000-FFFF-FFFFFC430000}" name="Connection2939" type="1" refreshedVersion="0" background="1">
    <dbPr connection="DRIVER={Microsoft ODBC for Oracle};UID=TATADB;pwd=tatadb;SERVER=MFMCY11G;"/>
  </connection>
  <connection id="17405" xr16:uid="{00000000-0015-0000-FFFF-FFFFFD430000}" name="Connection294" type="1" refreshedVersion="0" background="1">
    <dbPr connection="DRIVER={Microsoft ODBC for Oracle};UID=tatadb;pwd=MADHU;SERVER=mfunddb;"/>
  </connection>
  <connection id="17406" xr16:uid="{00000000-0015-0000-FFFF-FFFFFE430000}" name="Connection2940" type="1" refreshedVersion="0" background="1">
    <dbPr connection="DRIVER={Microsoft ODBC for Oracle};UID=TATADB;pwd=tatadb;SERVER=MFMCY11G;"/>
  </connection>
  <connection id="17407" xr16:uid="{00000000-0015-0000-FFFF-FFFFFF430000}" name="Connection2941" type="1" refreshedVersion="0" background="1">
    <dbPr connection="DRIVER={Microsoft ODBC for Oracle};UID=TATADB;pwd=tatadb;SERVER=MFMCY11G;"/>
  </connection>
  <connection id="17408" xr16:uid="{00000000-0015-0000-FFFF-FFFF00440000}" name="Connection2942" type="1" refreshedVersion="0" background="1">
    <dbPr connection="DRIVER={Microsoft ODBC for Oracle};UID=TATADB;pwd=tatadb;SERVER=MFMCY11G;"/>
  </connection>
  <connection id="17409" xr16:uid="{00000000-0015-0000-FFFF-FFFF01440000}" name="Connection2943" type="1" refreshedVersion="0" background="1">
    <dbPr connection="DRIVER={Microsoft ODBC for Oracle};UID=TATADB;pwd=tatadb;SERVER=MFMCY11G;"/>
  </connection>
  <connection id="17410" xr16:uid="{00000000-0015-0000-FFFF-FFFF02440000}" name="Connection2944" type="1" refreshedVersion="0" background="1">
    <dbPr connection="DRIVER={Microsoft ODBC for Oracle};UID=TATADB;pwd=tatadb;SERVER=MFMCY11G;"/>
  </connection>
  <connection id="17411" xr16:uid="{00000000-0015-0000-FFFF-FFFF03440000}" name="Connection2945" type="1" refreshedVersion="0" background="1">
    <dbPr connection="DRIVER={Microsoft ODBC for Oracle};UID=TATADB;pwd=tatadb;SERVER=MFMCY11G;"/>
  </connection>
  <connection id="17412" xr16:uid="{00000000-0015-0000-FFFF-FFFF04440000}" name="Connection2946" type="1" refreshedVersion="0" background="1">
    <dbPr connection="DRIVER={Microsoft ODBC for Oracle};UID=TATADB;pwd=tatadb;SERVER=MFMCY11G;"/>
  </connection>
  <connection id="17413" xr16:uid="{00000000-0015-0000-FFFF-FFFF05440000}" name="Connection2947" type="1" refreshedVersion="0" background="1">
    <dbPr connection="DRIVER={Microsoft ODBC for Oracle};UID=TATADB;pwd=tatadb;SERVER=MFMCY11G;"/>
  </connection>
  <connection id="17414" xr16:uid="{00000000-0015-0000-FFFF-FFFF06440000}" name="Connection2948" type="1" refreshedVersion="0" background="1">
    <dbPr connection="DRIVER={Microsoft ODBC for Oracle};UID=TATADB;pwd=tatadb;SERVER=MFMCY11G;"/>
  </connection>
  <connection id="17415" xr16:uid="{00000000-0015-0000-FFFF-FFFF07440000}" name="Connection2949" type="1" refreshedVersion="0" background="1">
    <dbPr connection="DRIVER={Microsoft ODBC for Oracle};UID=TATADB;pwd=tatadb;SERVER=MFMCY11G;"/>
  </connection>
  <connection id="17416" xr16:uid="{00000000-0015-0000-FFFF-FFFF08440000}" name="Connection295" type="1" refreshedVersion="0" background="1">
    <dbPr connection="DRIVER={Microsoft ODBC for Oracle};UID=tatadb;pwd=MADHU;SERVER=mfunddb;"/>
  </connection>
  <connection id="17417" xr16:uid="{00000000-0015-0000-FFFF-FFFF09440000}" name="Connection2950" type="1" refreshedVersion="0" background="1">
    <dbPr connection="DRIVER={Microsoft ODBC for Oracle};UID=TATADB;pwd=tatadb;SERVER=MFMCY11G;"/>
  </connection>
  <connection id="17418" xr16:uid="{00000000-0015-0000-FFFF-FFFF0A440000}" name="Connection2951" type="1" refreshedVersion="0" background="1">
    <dbPr connection="DRIVER={Microsoft ODBC for Oracle};UID=TATADB;pwd=tatadb;SERVER=MFMCY11G;"/>
  </connection>
  <connection id="17419" xr16:uid="{00000000-0015-0000-FFFF-FFFF0B440000}" name="Connection2952" type="1" refreshedVersion="0" background="1">
    <dbPr connection="DRIVER={Microsoft ODBC for Oracle};UID=TATADB;pwd=tatadb;SERVER=MFMCY11G;"/>
  </connection>
  <connection id="17420" xr16:uid="{00000000-0015-0000-FFFF-FFFF0C440000}" name="Connection2953" type="1" refreshedVersion="0" background="1">
    <dbPr connection="DRIVER={Microsoft ODBC for Oracle};UID=TATADB;pwd=tatadb;SERVER=MFMCY11G;"/>
  </connection>
  <connection id="17421" xr16:uid="{00000000-0015-0000-FFFF-FFFF0D440000}" name="Connection2954" type="1" refreshedVersion="0" background="1">
    <dbPr connection="DRIVER={Microsoft ODBC for Oracle};UID=TATADB;pwd=tatadb;SERVER=MFMCY11G;"/>
  </connection>
  <connection id="17422" xr16:uid="{00000000-0015-0000-FFFF-FFFF0E440000}" name="Connection2955" type="1" refreshedVersion="0" background="1">
    <dbPr connection="DRIVER={Microsoft ODBC for Oracle};UID=TATADB;pwd=tatadb;SERVER=MFMCY11G;"/>
  </connection>
  <connection id="17423" xr16:uid="{00000000-0015-0000-FFFF-FFFF0F440000}" name="Connection2956" type="1" refreshedVersion="0" background="1">
    <dbPr connection="DRIVER={Microsoft ODBC for Oracle};UID=TATADB;pwd=tatadb;SERVER=MFMCY11G;"/>
  </connection>
  <connection id="17424" xr16:uid="{00000000-0015-0000-FFFF-FFFF10440000}" name="Connection2957" type="1" refreshedVersion="0" background="1">
    <dbPr connection="DRIVER={Microsoft ODBC for Oracle};UID=TATADB;pwd=tatadb;SERVER=MFMCY11G;"/>
  </connection>
  <connection id="17425" xr16:uid="{00000000-0015-0000-FFFF-FFFF11440000}" name="Connection2958" type="1" refreshedVersion="0" background="1">
    <dbPr connection="DRIVER={Microsoft ODBC for Oracle};UID=TATADB;pwd=tatadb;SERVER=MFMCY11G;"/>
  </connection>
  <connection id="17426" xr16:uid="{00000000-0015-0000-FFFF-FFFF12440000}" name="Connection2959" type="1" refreshedVersion="0" background="1">
    <dbPr connection="DRIVER={Microsoft ODBC for Oracle};UID=TATADB;pwd=tatadb;SERVER=MFMCY11G;"/>
  </connection>
  <connection id="17427" xr16:uid="{00000000-0015-0000-FFFF-FFFF13440000}" name="Connection296" type="1" refreshedVersion="0" background="1">
    <dbPr connection="DRIVER={Microsoft ODBC for Oracle};UID=tatadb;pwd=MADHU;SERVER=mfunddb;"/>
  </connection>
  <connection id="17428" xr16:uid="{00000000-0015-0000-FFFF-FFFF14440000}" name="Connection2960" type="1" refreshedVersion="0" background="1">
    <dbPr connection="DRIVER={Microsoft ODBC for Oracle};UID=TATADB;pwd=tatadb;SERVER=MFMCY11G;"/>
  </connection>
  <connection id="17429" xr16:uid="{00000000-0015-0000-FFFF-FFFF15440000}" name="Connection2961" type="1" refreshedVersion="0" background="1">
    <dbPr connection="DRIVER={Microsoft ODBC for Oracle};UID=TATADB;pwd=tatadb;SERVER=MFMCY11G;"/>
  </connection>
  <connection id="17430" xr16:uid="{00000000-0015-0000-FFFF-FFFF16440000}" name="Connection2962" type="1" refreshedVersion="0" background="1">
    <dbPr connection="DRIVER={Microsoft ODBC for Oracle};UID=TATADB;pwd=tatadb;SERVER=MFMCY11G;"/>
  </connection>
  <connection id="17431" xr16:uid="{00000000-0015-0000-FFFF-FFFF17440000}" name="Connection2963" type="1" refreshedVersion="0" background="1">
    <dbPr connection="DRIVER={Microsoft ODBC for Oracle};UID=TATADB;pwd=tatadb;SERVER=MFMCY11G;"/>
  </connection>
  <connection id="17432" xr16:uid="{00000000-0015-0000-FFFF-FFFF18440000}" name="Connection2964" type="1" refreshedVersion="0" background="1">
    <dbPr connection="DRIVER={Microsoft ODBC for Oracle};UID=TATADB;pwd=tatadb;SERVER=MFMCY11G;"/>
  </connection>
  <connection id="17433" xr16:uid="{00000000-0015-0000-FFFF-FFFF19440000}" name="Connection2965" type="1" refreshedVersion="0" background="1">
    <dbPr connection="DRIVER={Microsoft ODBC for Oracle};UID=TATADB;pwd=tatadb;SERVER=MFMCY11G;"/>
  </connection>
  <connection id="17434" xr16:uid="{00000000-0015-0000-FFFF-FFFF1A440000}" name="Connection2966" type="1" refreshedVersion="0" background="1">
    <dbPr connection="DRIVER={Microsoft ODBC for Oracle};UID=TATADB;pwd=tatadb;SERVER=MFMCY11G;"/>
  </connection>
  <connection id="17435" xr16:uid="{00000000-0015-0000-FFFF-FFFF1B440000}" name="Connection2967" type="1" refreshedVersion="0" background="1">
    <dbPr connection="DRIVER={Microsoft ODBC for Oracle};UID=TATADB;pwd=tatadb;SERVER=MFMCY11G;"/>
  </connection>
  <connection id="17436" xr16:uid="{00000000-0015-0000-FFFF-FFFF1C440000}" name="Connection2968" type="1" refreshedVersion="0" background="1">
    <dbPr connection="DRIVER={Microsoft ODBC for Oracle};UID=TATADB;pwd=tatadb;SERVER=MFMCY11G;"/>
  </connection>
  <connection id="17437" xr16:uid="{00000000-0015-0000-FFFF-FFFF1D440000}" name="Connection2969" type="1" refreshedVersion="0" background="1">
    <dbPr connection="DRIVER={Microsoft ODBC for Oracle};UID=TATADB;pwd=tatadb;SERVER=MFMCY11G;"/>
  </connection>
  <connection id="17438" xr16:uid="{00000000-0015-0000-FFFF-FFFF1E440000}" name="Connection297" type="1" refreshedVersion="0" background="1">
    <dbPr connection="DRIVER={Microsoft ODBC for Oracle};UID=TATADB;pwd=tatadb;SERVER=MFMCY11G;"/>
  </connection>
  <connection id="17439" xr16:uid="{00000000-0015-0000-FFFF-FFFF1F440000}" name="Connection2970" type="1" refreshedVersion="0" background="1">
    <dbPr connection="DRIVER={Microsoft ODBC for Oracle};UID=TATADB;pwd=tatadb;SERVER=MFMCY11G;"/>
  </connection>
  <connection id="17440" xr16:uid="{00000000-0015-0000-FFFF-FFFF20440000}" name="Connection2971" type="1" refreshedVersion="0" background="1">
    <dbPr connection="DRIVER={Microsoft ODBC for Oracle};UID=TATADB;pwd=tatadb;SERVER=MFMCY11G;"/>
  </connection>
  <connection id="17441" xr16:uid="{00000000-0015-0000-FFFF-FFFF21440000}" name="Connection2972" type="1" refreshedVersion="0" background="1">
    <dbPr connection="DRIVER={Microsoft ODBC for Oracle};UID=TATADB;pwd=tatadb;SERVER=MFMCY11G;"/>
  </connection>
  <connection id="17442" xr16:uid="{00000000-0015-0000-FFFF-FFFF22440000}" name="Connection2973" type="1" refreshedVersion="0" background="1">
    <dbPr connection="DRIVER={Microsoft ODBC for Oracle};UID=TATADB;pwd=tatadb;SERVER=MFMCY11G;"/>
  </connection>
  <connection id="17443" xr16:uid="{00000000-0015-0000-FFFF-FFFF23440000}" name="Connection2974" type="1" refreshedVersion="0" background="1">
    <dbPr connection="DRIVER={Microsoft ODBC for Oracle};UID=TATADB;pwd=tatadb;SERVER=MFMCY11G;"/>
  </connection>
  <connection id="17444" xr16:uid="{00000000-0015-0000-FFFF-FFFF24440000}" name="Connection2975" type="1" refreshedVersion="0" background="1">
    <dbPr connection="DRIVER={Microsoft ODBC for Oracle};UID=TATADB;pwd=tatadb;SERVER=MFMCY11G;"/>
  </connection>
  <connection id="17445" xr16:uid="{00000000-0015-0000-FFFF-FFFF25440000}" name="Connection2976" type="1" refreshedVersion="0" background="1">
    <dbPr connection="DRIVER={Microsoft ODBC for Oracle};UID=TATADB;pwd=tatadb;SERVER=MFMCY11G;"/>
  </connection>
  <connection id="17446" xr16:uid="{00000000-0015-0000-FFFF-FFFF26440000}" name="Connection2977" type="1" refreshedVersion="0" background="1">
    <dbPr connection="DRIVER={Microsoft ODBC for Oracle};UID=TATADB;pwd=tatadb;SERVER=MFMCY11G;"/>
  </connection>
  <connection id="17447" xr16:uid="{00000000-0015-0000-FFFF-FFFF27440000}" name="Connection2978" type="1" refreshedVersion="0" background="1">
    <dbPr connection="DRIVER={Microsoft ODBC for Oracle};UID=TATADB;pwd=tatadb;SERVER=MFMCY11G;"/>
  </connection>
  <connection id="17448" xr16:uid="{00000000-0015-0000-FFFF-FFFF28440000}" name="Connection2979" type="1" refreshedVersion="0" background="1">
    <dbPr connection="DRIVER={Microsoft ODBC for Oracle};UID=TATADB;pwd=tatadb;SERVER=MFMCY11G;"/>
  </connection>
  <connection id="17449" xr16:uid="{00000000-0015-0000-FFFF-FFFF29440000}" name="Connection298" type="1" refreshedVersion="0" background="1">
    <dbPr connection="DRIVER={Microsoft ODBC for Oracle};UID=tatadb;pwd=MADHU;SERVER=mfunddb;"/>
  </connection>
  <connection id="17450" xr16:uid="{00000000-0015-0000-FFFF-FFFF2A440000}" name="Connection2980" type="1" refreshedVersion="0" background="1">
    <dbPr connection="DRIVER={Microsoft ODBC for Oracle};UID=TATADB;pwd=tatadb;SERVER=MFMCY11G;"/>
  </connection>
  <connection id="17451" xr16:uid="{00000000-0015-0000-FFFF-FFFF2B440000}" name="Connection2981" type="1" refreshedVersion="0" background="1">
    <dbPr connection="DRIVER={Microsoft ODBC for Oracle};UID=TATADB;pwd=tatadb;SERVER=MFMCY11G;"/>
  </connection>
  <connection id="17452" xr16:uid="{00000000-0015-0000-FFFF-FFFF2C440000}" name="Connection2982" type="1" refreshedVersion="0" background="1">
    <dbPr connection="DRIVER={Microsoft ODBC for Oracle};UID=TATADB;pwd=tatadb;SERVER=MFMCY11G;"/>
  </connection>
  <connection id="17453" xr16:uid="{00000000-0015-0000-FFFF-FFFF2D440000}" name="Connection2983" type="1" refreshedVersion="0" background="1">
    <dbPr connection="DRIVER={Microsoft ODBC for Oracle};UID=TATADB;pwd=tatadb;SERVER=MFMCY11G;"/>
  </connection>
  <connection id="17454" xr16:uid="{00000000-0015-0000-FFFF-FFFF2E440000}" name="Connection2984" type="1" refreshedVersion="0" background="1">
    <dbPr connection="DRIVER={Microsoft ODBC for Oracle};UID=TATADB;pwd=tatadb;SERVER=MFMCY11G;"/>
  </connection>
  <connection id="17455" xr16:uid="{00000000-0015-0000-FFFF-FFFF2F440000}" name="Connection2985" type="1" refreshedVersion="0" background="1">
    <dbPr connection="DRIVER={Microsoft ODBC for Oracle};UID=TATADB;pwd=tatadb;SERVER=MFMCY11G;"/>
  </connection>
  <connection id="17456" xr16:uid="{00000000-0015-0000-FFFF-FFFF30440000}" name="Connection2986" type="1" refreshedVersion="0" background="1">
    <dbPr connection="DRIVER={Microsoft ODBC for Oracle};UID=TATADB;pwd=tatadb;SERVER=MFMCY11G;"/>
  </connection>
  <connection id="17457" xr16:uid="{00000000-0015-0000-FFFF-FFFF31440000}" name="Connection2987" type="1" refreshedVersion="0" background="1">
    <dbPr connection="DRIVER={Microsoft ODBC for Oracle};UID=TATADB;pwd=tatadb;SERVER=MFMCY11G;"/>
  </connection>
  <connection id="17458" xr16:uid="{00000000-0015-0000-FFFF-FFFF32440000}" name="Connection2988" type="1" refreshedVersion="0" background="1">
    <dbPr connection="DRIVER={Microsoft ODBC for Oracle};UID=TATADB;pwd=tatadb;SERVER=MFMCY11G;"/>
  </connection>
  <connection id="17459" xr16:uid="{00000000-0015-0000-FFFF-FFFF33440000}" name="Connection2989" type="1" refreshedVersion="0" background="1">
    <dbPr connection="DRIVER={Microsoft ODBC for Oracle};UID=TATADB;pwd=tatadb;SERVER=MFMCY11G;"/>
  </connection>
  <connection id="17460" xr16:uid="{00000000-0015-0000-FFFF-FFFF34440000}" name="Connection299" type="1" refreshedVersion="0" background="1">
    <dbPr connection="DRIVER={Microsoft ODBC for Oracle};UID=TATADB;pwd=tatadb;SERVER=MFMCY11G;"/>
  </connection>
  <connection id="17461" xr16:uid="{00000000-0015-0000-FFFF-FFFF35440000}" name="Connection2990" type="1" refreshedVersion="0" background="1">
    <dbPr connection="DRIVER={Microsoft ODBC for Oracle};UID=TATADB;pwd=tatadb;SERVER=MFMCY11G;"/>
  </connection>
  <connection id="17462" xr16:uid="{00000000-0015-0000-FFFF-FFFF36440000}" name="Connection2991" type="1" refreshedVersion="0" background="1">
    <dbPr connection="DRIVER={Microsoft ODBC for Oracle};UID=TATADB;pwd=tatadb;SERVER=MFMCY11G;"/>
  </connection>
  <connection id="17463" xr16:uid="{00000000-0015-0000-FFFF-FFFF37440000}" name="Connection2992" type="1" refreshedVersion="0" background="1">
    <dbPr connection="DRIVER={Microsoft ODBC for Oracle};UID=TATADB;pwd=tatadb;SERVER=MFMCY11G;"/>
  </connection>
  <connection id="17464" xr16:uid="{00000000-0015-0000-FFFF-FFFF38440000}" name="Connection2993" type="1" refreshedVersion="0" background="1">
    <dbPr connection="DRIVER={Microsoft ODBC for Oracle};UID=TATADB;pwd=tatadb;SERVER=MFMCY11G;"/>
  </connection>
  <connection id="17465" xr16:uid="{00000000-0015-0000-FFFF-FFFF39440000}" name="Connection2994" type="1" refreshedVersion="0" background="1">
    <dbPr connection="DRIVER={Microsoft ODBC for Oracle};UID=TATADB;pwd=tatadb;SERVER=MFMCY11G;"/>
  </connection>
  <connection id="17466" xr16:uid="{00000000-0015-0000-FFFF-FFFF3A440000}" name="Connection2995" type="1" refreshedVersion="0" background="1">
    <dbPr connection="DRIVER={Microsoft ODBC for Oracle};UID=TATADB;pwd=tatadb;SERVER=MFMCY11G;"/>
  </connection>
  <connection id="17467" xr16:uid="{00000000-0015-0000-FFFF-FFFF3B440000}" name="Connection2996" type="1" refreshedVersion="0" background="1">
    <dbPr connection="DRIVER={Microsoft ODBC for Oracle};UID=TATADB;pwd=tatadb;SERVER=MFMCY11G;"/>
  </connection>
  <connection id="17468" xr16:uid="{00000000-0015-0000-FFFF-FFFF3C440000}" name="Connection2997" type="1" refreshedVersion="0" background="1">
    <dbPr connection="DRIVER={Microsoft ODBC for Oracle};UID=TATADB;pwd=tatadb;SERVER=MFMCY11G;"/>
  </connection>
  <connection id="17469" xr16:uid="{00000000-0015-0000-FFFF-FFFF3D440000}" name="Connection2998" type="1" refreshedVersion="0" background="1">
    <dbPr connection="DRIVER={Microsoft ODBC for Oracle};UID=TATADB;pwd=tatadb;SERVER=MFMCY11G;"/>
  </connection>
  <connection id="17470" xr16:uid="{00000000-0015-0000-FFFF-FFFF3E440000}" name="Connection2999" type="1" refreshedVersion="0" background="1">
    <dbPr connection="DRIVER={Microsoft ODBC for Oracle};UID=TATADB;pwd=tatadb;SERVER=MFMCY11G;"/>
  </connection>
  <connection id="17471" xr16:uid="{00000000-0015-0000-FFFF-FFFF3F440000}" name="Connection3" type="1" refreshedVersion="0" background="1">
    <dbPr connection="DRIVER={Microsoft ODBC for Oracle};UID=tatadb;pwd=MADHU;SERVER=mfunddb;"/>
  </connection>
  <connection id="17472" xr16:uid="{00000000-0015-0000-FFFF-FFFF40440000}" name="Connection30" type="1" refreshedVersion="0" background="1">
    <dbPr connection="DRIVER={Microsoft ODBC for Oracle};UID=tatadb;pwd=MADHU;SERVER=mfunddb;"/>
  </connection>
  <connection id="17473" xr16:uid="{00000000-0015-0000-FFFF-FFFF41440000}" name="Connection300" type="1" refreshedVersion="0" background="1">
    <dbPr connection="DRIVER={Microsoft ODBC for Oracle};UID=tatadb;pwd=MADHU;SERVER=mfunddb;"/>
  </connection>
  <connection id="17474" xr16:uid="{00000000-0015-0000-FFFF-FFFF42440000}" name="Connection3000" type="1" refreshedVersion="0" background="1">
    <dbPr connection="DRIVER={Microsoft ODBC for Oracle};UID=TATADB;pwd=tatadb;SERVER=MFMCY11G;"/>
  </connection>
  <connection id="17475" xr16:uid="{00000000-0015-0000-FFFF-FFFF43440000}" name="Connection3001" type="1" refreshedVersion="0" background="1">
    <dbPr connection="DRIVER={Microsoft ODBC for Oracle};UID=TATADB;pwd=tatadb;SERVER=MFMCY11G;"/>
  </connection>
  <connection id="17476" xr16:uid="{00000000-0015-0000-FFFF-FFFF44440000}" name="Connection3002" type="1" refreshedVersion="0" background="1">
    <dbPr connection="DRIVER={Microsoft ODBC for Oracle};UID=TATADB;pwd=tatadb;SERVER=MFMCY11G;"/>
  </connection>
  <connection id="17477" xr16:uid="{00000000-0015-0000-FFFF-FFFF45440000}" name="Connection3003" type="1" refreshedVersion="0" background="1">
    <dbPr connection="DRIVER={Microsoft ODBC for Oracle};UID=TATADB;pwd=tatadb;SERVER=MFMCY11G;"/>
  </connection>
  <connection id="17478" xr16:uid="{00000000-0015-0000-FFFF-FFFF46440000}" name="Connection3004" type="1" refreshedVersion="0" background="1">
    <dbPr connection="DRIVER={Microsoft ODBC for Oracle};UID=TATADB;pwd=tatadb;SERVER=MFMCY11G;"/>
  </connection>
  <connection id="17479" xr16:uid="{00000000-0015-0000-FFFF-FFFF47440000}" name="Connection3005" type="1" refreshedVersion="0" background="1">
    <dbPr connection="DRIVER={Microsoft ODBC for Oracle};UID=TATADB;pwd=tatadb;SERVER=MFMCY11G;"/>
  </connection>
  <connection id="17480" xr16:uid="{00000000-0015-0000-FFFF-FFFF48440000}" name="Connection3006" type="1" refreshedVersion="0" background="1">
    <dbPr connection="DRIVER={Microsoft ODBC for Oracle};UID=TATADB;pwd=tatadb;SERVER=MFMCY11G;"/>
  </connection>
  <connection id="17481" xr16:uid="{00000000-0015-0000-FFFF-FFFF49440000}" name="Connection3007" type="1" refreshedVersion="0" background="1">
    <dbPr connection="DRIVER={Microsoft ODBC for Oracle};UID=TATADB;pwd=tatadb;SERVER=MFMCY11G;"/>
  </connection>
  <connection id="17482" xr16:uid="{00000000-0015-0000-FFFF-FFFF4A440000}" name="Connection3008" type="1" refreshedVersion="0" background="1">
    <dbPr connection="DRIVER={Microsoft ODBC for Oracle};UID=TATADB;pwd=tatadb;SERVER=MFMCY11G;"/>
  </connection>
  <connection id="17483" xr16:uid="{00000000-0015-0000-FFFF-FFFF4B440000}" name="Connection3009" type="1" refreshedVersion="0" background="1">
    <dbPr connection="DRIVER={Microsoft ODBC for Oracle};UID=TATADB;pwd=tatadb;SERVER=MFMCY11G;"/>
  </connection>
  <connection id="17484" xr16:uid="{00000000-0015-0000-FFFF-FFFF4C440000}" name="Connection301" type="1" refreshedVersion="0" background="1">
    <dbPr connection="DRIVER={Microsoft ODBC for Oracle};UID=tatadb;pwd=MADHU;SERVER=mfunddb;"/>
  </connection>
  <connection id="17485" xr16:uid="{00000000-0015-0000-FFFF-FFFF4D440000}" name="Connection3010" type="1" refreshedVersion="0" background="1">
    <dbPr connection="DRIVER={Microsoft ODBC for Oracle};UID=TATADB;pwd=tatadb;SERVER=MFMCY11G;"/>
  </connection>
  <connection id="17486" xr16:uid="{00000000-0015-0000-FFFF-FFFF4E440000}" name="Connection3011" type="1" refreshedVersion="0" background="1">
    <dbPr connection="DRIVER={Microsoft ODBC for Oracle};UID=TATADB;pwd=tatadb;SERVER=MFMCY11G;"/>
  </connection>
  <connection id="17487" xr16:uid="{00000000-0015-0000-FFFF-FFFF4F440000}" name="Connection3012" type="1" refreshedVersion="0" background="1">
    <dbPr connection="DRIVER={Microsoft ODBC for Oracle};UID=TATADB;pwd=tatadb;SERVER=MFMCY11G;"/>
  </connection>
  <connection id="17488" xr16:uid="{00000000-0015-0000-FFFF-FFFF50440000}" name="Connection3013" type="1" refreshedVersion="0" background="1">
    <dbPr connection="DRIVER={Microsoft ODBC for Oracle};UID=TATADB;pwd=tatadb;SERVER=MFMCY11G;"/>
  </connection>
  <connection id="17489" xr16:uid="{00000000-0015-0000-FFFF-FFFF51440000}" name="Connection3014" type="1" refreshedVersion="0" background="1">
    <dbPr connection="DRIVER={Microsoft ODBC for Oracle};UID=TATADB;pwd=tatadb;SERVER=MFMCY11G;"/>
  </connection>
  <connection id="17490" xr16:uid="{00000000-0015-0000-FFFF-FFFF52440000}" name="Connection3015" type="1" refreshedVersion="0" background="1">
    <dbPr connection="DRIVER={Microsoft ODBC for Oracle};UID=TATADB;pwd=tatadb;SERVER=MFMCY11G;"/>
  </connection>
  <connection id="17491" xr16:uid="{00000000-0015-0000-FFFF-FFFF53440000}" name="Connection3016" type="1" refreshedVersion="0" background="1">
    <dbPr connection="DRIVER={Microsoft ODBC for Oracle};UID=TATADB;pwd=tatadb;SERVER=MFMCY11G;"/>
  </connection>
  <connection id="17492" xr16:uid="{00000000-0015-0000-FFFF-FFFF54440000}" name="Connection3017" type="1" refreshedVersion="0" background="1">
    <dbPr connection="DRIVER={Microsoft ODBC for Oracle};UID=TATADB;pwd=tatadb;SERVER=MFMCY11G;"/>
  </connection>
  <connection id="17493" xr16:uid="{00000000-0015-0000-FFFF-FFFF55440000}" name="Connection3018" type="1" refreshedVersion="0" background="1">
    <dbPr connection="DRIVER={Microsoft ODBC for Oracle};UID=TATADB;pwd=tatadb;SERVER=MFMCY11G;"/>
  </connection>
  <connection id="17494" xr16:uid="{00000000-0015-0000-FFFF-FFFF56440000}" name="Connection3019" type="1" refreshedVersion="0" background="1">
    <dbPr connection="DRIVER={Microsoft ODBC for Oracle};UID=TATADB;pwd=tatadb;SERVER=MFMCY11G;"/>
  </connection>
  <connection id="17495" xr16:uid="{00000000-0015-0000-FFFF-FFFF57440000}" name="Connection302" type="1" refreshedVersion="0" background="1">
    <dbPr connection="DRIVER={Microsoft ODBC for Oracle};UID=tatadb;pwd=MADHU;SERVER=mfunddb;"/>
  </connection>
  <connection id="17496" xr16:uid="{00000000-0015-0000-FFFF-FFFF58440000}" name="Connection3020" type="1" refreshedVersion="0" background="1">
    <dbPr connection="DRIVER={Microsoft ODBC for Oracle};UID=TATADB;pwd=tatadb;SERVER=MFMCY11G;"/>
  </connection>
  <connection id="17497" xr16:uid="{00000000-0015-0000-FFFF-FFFF59440000}" name="Connection3021" type="1" refreshedVersion="0" background="1">
    <dbPr connection="DRIVER={Microsoft ODBC for Oracle};UID=TATADB;pwd=tatadb;SERVER=MFMCY11G;"/>
  </connection>
  <connection id="17498" xr16:uid="{00000000-0015-0000-FFFF-FFFF5A440000}" name="Connection3022" type="1" refreshedVersion="0" background="1">
    <dbPr connection="DRIVER={Microsoft ODBC for Oracle};UID=TATADB;pwd=tatadb;SERVER=MFMCY11G;"/>
  </connection>
  <connection id="17499" xr16:uid="{00000000-0015-0000-FFFF-FFFF5B440000}" name="Connection3023" type="1" refreshedVersion="0" background="1">
    <dbPr connection="DRIVER={Microsoft ODBC for Oracle};UID=TATADB;pwd=tatadb;SERVER=MFMCY11G;"/>
  </connection>
  <connection id="17500" xr16:uid="{00000000-0015-0000-FFFF-FFFF5C440000}" name="Connection3024" type="1" refreshedVersion="0" background="1">
    <dbPr connection="DRIVER={Microsoft ODBC for Oracle};UID=TATADB;pwd=tatadb;SERVER=MFMCY11G;"/>
  </connection>
  <connection id="17501" xr16:uid="{00000000-0015-0000-FFFF-FFFF5D440000}" name="Connection3025" type="1" refreshedVersion="0" background="1">
    <dbPr connection="DRIVER={Microsoft ODBC for Oracle};UID=TATADB;pwd=tatadb;SERVER=MFMCY11G;"/>
  </connection>
  <connection id="17502" xr16:uid="{00000000-0015-0000-FFFF-FFFF5E440000}" name="Connection3026" type="1" refreshedVersion="0" background="1">
    <dbPr connection="DRIVER={Microsoft ODBC for Oracle};UID=TATADB;pwd=tatadb;SERVER=MFMCY11G;"/>
  </connection>
  <connection id="17503" xr16:uid="{00000000-0015-0000-FFFF-FFFF5F440000}" name="Connection3027" type="1" refreshedVersion="0" background="1">
    <dbPr connection="DRIVER={Microsoft ODBC for Oracle};UID=TATADB;pwd=tatadb;SERVER=MFMCY11G;"/>
  </connection>
  <connection id="17504" xr16:uid="{00000000-0015-0000-FFFF-FFFF60440000}" name="Connection3028" type="1" refreshedVersion="0" background="1">
    <dbPr connection="DRIVER={Microsoft ODBC for Oracle};UID=TATADB;pwd=tatadb;SERVER=MFMCY11G;"/>
  </connection>
  <connection id="17505" xr16:uid="{00000000-0015-0000-FFFF-FFFF61440000}" name="Connection3029" type="1" refreshedVersion="0" background="1">
    <dbPr connection="DRIVER={Microsoft ODBC for Oracle};UID=TATADB;pwd=tatadb;SERVER=MFMCY11G;"/>
  </connection>
  <connection id="17506" xr16:uid="{00000000-0015-0000-FFFF-FFFF62440000}" name="Connection303" type="1" refreshedVersion="0" background="1">
    <dbPr connection="DRIVER={Microsoft ODBC for Oracle};UID=tatadb;pwd=MADHU;SERVER=mfunddb;"/>
  </connection>
  <connection id="17507" xr16:uid="{00000000-0015-0000-FFFF-FFFF63440000}" name="Connection3030" type="1" refreshedVersion="0" background="1">
    <dbPr connection="DRIVER={Microsoft ODBC for Oracle};UID=TATADB;pwd=tatadb;SERVER=MFMCY11G;"/>
  </connection>
  <connection id="17508" xr16:uid="{00000000-0015-0000-FFFF-FFFF64440000}" name="Connection3031" type="1" refreshedVersion="0" background="1">
    <dbPr connection="DRIVER={Microsoft ODBC for Oracle};UID=TATADB;pwd=tatadb;SERVER=MFMCY11G;"/>
  </connection>
  <connection id="17509" xr16:uid="{00000000-0015-0000-FFFF-FFFF65440000}" name="Connection3032" type="1" refreshedVersion="0" background="1">
    <dbPr connection="DRIVER={Microsoft ODBC for Oracle};UID=TATADB;pwd=tatadb;SERVER=MFMCY11G;"/>
  </connection>
  <connection id="17510" xr16:uid="{00000000-0015-0000-FFFF-FFFF66440000}" name="Connection3033" type="1" refreshedVersion="0" background="1">
    <dbPr connection="DRIVER={Microsoft ODBC for Oracle};UID=TATADB;pwd=tatadb;SERVER=MFMCY11G;"/>
  </connection>
  <connection id="17511" xr16:uid="{00000000-0015-0000-FFFF-FFFF67440000}" name="Connection3034" type="1" refreshedVersion="0" background="1">
    <dbPr connection="DRIVER={Microsoft ODBC for Oracle};UID=TATADB;pwd=tatadb;SERVER=MFMCY11G;"/>
  </connection>
  <connection id="17512" xr16:uid="{00000000-0015-0000-FFFF-FFFF68440000}" name="Connection3035" type="1" refreshedVersion="0" background="1">
    <dbPr connection="DRIVER={Microsoft ODBC for Oracle};UID=TATADB;pwd=tatadb;SERVER=MFMCY11G;"/>
  </connection>
  <connection id="17513" xr16:uid="{00000000-0015-0000-FFFF-FFFF69440000}" name="Connection3036" type="1" refreshedVersion="0" background="1">
    <dbPr connection="DRIVER={Microsoft ODBC for Oracle};UID=TATADB;pwd=tatadb;SERVER=MFMCY11G;"/>
  </connection>
  <connection id="17514" xr16:uid="{00000000-0015-0000-FFFF-FFFF6A440000}" name="Connection3037" type="1" refreshedVersion="0" background="1">
    <dbPr connection="DRIVER={Microsoft ODBC for Oracle};UID=TATADB;pwd=tatadb;SERVER=MFMCY11G;"/>
  </connection>
  <connection id="17515" xr16:uid="{00000000-0015-0000-FFFF-FFFF6B440000}" name="Connection3038" type="1" refreshedVersion="0" background="1">
    <dbPr connection="DRIVER={Microsoft ODBC for Oracle};UID=TATADB;pwd=tatadb;SERVER=MFMCY11G;"/>
  </connection>
  <connection id="17516" xr16:uid="{00000000-0015-0000-FFFF-FFFF6C440000}" name="Connection3039" type="1" refreshedVersion="0" background="1">
    <dbPr connection="DRIVER={Microsoft ODBC for Oracle};UID=TATADB;pwd=tatadb;SERVER=MFMCY11G;"/>
  </connection>
  <connection id="17517" xr16:uid="{00000000-0015-0000-FFFF-FFFF6D440000}" name="Connection304" type="1" refreshedVersion="0" background="1">
    <dbPr connection="DRIVER={Microsoft ODBC for Oracle};UID=tatadb;pwd=MADHU;SERVER=mfunddb;"/>
  </connection>
  <connection id="17518" xr16:uid="{00000000-0015-0000-FFFF-FFFF6E440000}" name="Connection3040" type="1" refreshedVersion="0" background="1">
    <dbPr connection="DRIVER={Microsoft ODBC for Oracle};UID=TATADB;pwd=tatadb;SERVER=MFMCY11G;"/>
  </connection>
  <connection id="17519" xr16:uid="{00000000-0015-0000-FFFF-FFFF6F440000}" name="Connection3041" type="1" refreshedVersion="0" background="1">
    <dbPr connection="DRIVER={Microsoft ODBC for Oracle};UID=TATADB;pwd=tatadb;SERVER=MFMCY11G;"/>
  </connection>
  <connection id="17520" xr16:uid="{00000000-0015-0000-FFFF-FFFF70440000}" name="Connection3042" type="1" refreshedVersion="0" background="1">
    <dbPr connection="DRIVER={Microsoft ODBC for Oracle};UID=TATADB;pwd=tatadb;SERVER=MFMCY11G;"/>
  </connection>
  <connection id="17521" xr16:uid="{00000000-0015-0000-FFFF-FFFF71440000}" name="Connection3043" type="1" refreshedVersion="0" background="1">
    <dbPr connection="DRIVER={Microsoft ODBC for Oracle};UID=TATADB;pwd=tatadb;SERVER=MFMCY11G;"/>
  </connection>
  <connection id="17522" xr16:uid="{00000000-0015-0000-FFFF-FFFF72440000}" name="Connection3044" type="1" refreshedVersion="0" background="1">
    <dbPr connection="DRIVER={Microsoft ODBC for Oracle};UID=TATADB;pwd=tatadb;SERVER=MFMCY11G;"/>
  </connection>
  <connection id="17523" xr16:uid="{00000000-0015-0000-FFFF-FFFF73440000}" name="Connection3045" type="1" refreshedVersion="0" background="1">
    <dbPr connection="DRIVER={Microsoft ODBC for Oracle};UID=TATADB;pwd=tatadb;SERVER=MFMCY11G;"/>
  </connection>
  <connection id="17524" xr16:uid="{00000000-0015-0000-FFFF-FFFF74440000}" name="Connection3046" type="1" refreshedVersion="0" background="1">
    <dbPr connection="DRIVER={Microsoft ODBC for Oracle};UID=TATADB;pwd=tatadb;SERVER=MFMCY11G;"/>
  </connection>
  <connection id="17525" xr16:uid="{00000000-0015-0000-FFFF-FFFF75440000}" name="Connection3047" type="1" refreshedVersion="0" background="1">
    <dbPr connection="DRIVER={Microsoft ODBC for Oracle};UID=TATADB;pwd=tatadb;SERVER=MFMCY11G;"/>
  </connection>
  <connection id="17526" xr16:uid="{00000000-0015-0000-FFFF-FFFF76440000}" name="Connection3048" type="1" refreshedVersion="0" background="1">
    <dbPr connection="DRIVER={Microsoft ODBC for Oracle};UID=TATADB;pwd=tatadb;SERVER=MFMCY11G;"/>
  </connection>
  <connection id="17527" xr16:uid="{00000000-0015-0000-FFFF-FFFF77440000}" name="Connection3049" type="1" refreshedVersion="0" background="1">
    <dbPr connection="DRIVER={Microsoft ODBC for Oracle};UID=TATADB;pwd=tatadb;SERVER=MFMCY11G;"/>
  </connection>
  <connection id="17528" xr16:uid="{00000000-0015-0000-FFFF-FFFF78440000}" name="Connection305" type="1" refreshedVersion="0" background="1">
    <dbPr connection="DRIVER={Microsoft ODBC for Oracle};UID=tatadb;pwd=MADHU;SERVER=mfunddb;"/>
  </connection>
  <connection id="17529" xr16:uid="{00000000-0015-0000-FFFF-FFFF79440000}" name="Connection3050" type="1" refreshedVersion="0" background="1">
    <dbPr connection="DRIVER={Microsoft ODBC for Oracle};UID=TATADB;pwd=tatadb;SERVER=MFMCY11G;"/>
  </connection>
  <connection id="17530" xr16:uid="{00000000-0015-0000-FFFF-FFFF7A440000}" name="Connection3051" type="1" refreshedVersion="0" background="1">
    <dbPr connection="DRIVER={Microsoft ODBC for Oracle};UID=TATADB;pwd=tatadb;SERVER=MFMCY11G;"/>
  </connection>
  <connection id="17531" xr16:uid="{00000000-0015-0000-FFFF-FFFF7B440000}" name="Connection3052" type="1" refreshedVersion="0" background="1">
    <dbPr connection="DRIVER={Microsoft ODBC for Oracle};UID=TATADB;pwd=tatadb;SERVER=MFMCY11G;"/>
  </connection>
  <connection id="17532" xr16:uid="{00000000-0015-0000-FFFF-FFFF7C440000}" name="Connection3053" type="1" refreshedVersion="0" background="1">
    <dbPr connection="DRIVER={Microsoft ODBC for Oracle};UID=TATADB;pwd=tatadb;SERVER=MFMCY11G;"/>
  </connection>
  <connection id="17533" xr16:uid="{00000000-0015-0000-FFFF-FFFF7D440000}" name="Connection3054" type="1" refreshedVersion="0" background="1">
    <dbPr connection="DRIVER={Microsoft ODBC for Oracle};UID=TATADB;pwd=tatadb;SERVER=MFMCY11G;"/>
  </connection>
  <connection id="17534" xr16:uid="{00000000-0015-0000-FFFF-FFFF7E440000}" name="Connection3055" type="1" refreshedVersion="0" background="1">
    <dbPr connection="DRIVER={Microsoft ODBC for Oracle};UID=TATADB;pwd=tatadb;SERVER=MFMCY11G;"/>
  </connection>
  <connection id="17535" xr16:uid="{00000000-0015-0000-FFFF-FFFF7F440000}" name="Connection3056" type="1" refreshedVersion="0" background="1">
    <dbPr connection="DRIVER={Microsoft ODBC for Oracle};UID=TATADB;pwd=tatadb;SERVER=MFMCY11G;"/>
  </connection>
  <connection id="17536" xr16:uid="{00000000-0015-0000-FFFF-FFFF80440000}" name="Connection3057" type="1" refreshedVersion="0" background="1">
    <dbPr connection="DRIVER={Microsoft ODBC for Oracle};UID=TATADB;pwd=tatadb;SERVER=MFMCY11G;"/>
  </connection>
  <connection id="17537" xr16:uid="{00000000-0015-0000-FFFF-FFFF81440000}" name="Connection3058" type="1" refreshedVersion="0" background="1">
    <dbPr connection="DRIVER={Microsoft ODBC for Oracle};UID=TATADB;pwd=tatadb;SERVER=MFMCY11G;"/>
  </connection>
  <connection id="17538" xr16:uid="{00000000-0015-0000-FFFF-FFFF82440000}" name="Connection3059" type="1" refreshedVersion="0" background="1">
    <dbPr connection="DRIVER={Microsoft ODBC for Oracle};UID=TATADB;pwd=tatadb;SERVER=MFMCY11G;"/>
  </connection>
  <connection id="17539" xr16:uid="{00000000-0015-0000-FFFF-FFFF83440000}" name="Connection306" type="1" refreshedVersion="0" background="1">
    <dbPr connection="DRIVER={Microsoft ODBC for Oracle};UID=tatadb;pwd=MADHU;SERVER=mfunddb;"/>
  </connection>
  <connection id="17540" xr16:uid="{00000000-0015-0000-FFFF-FFFF84440000}" name="Connection3060" type="1" refreshedVersion="0" background="1">
    <dbPr connection="DRIVER={Microsoft ODBC for Oracle};UID=TATADB;pwd=tatadb;SERVER=MFMCY11G;"/>
  </connection>
  <connection id="17541" xr16:uid="{00000000-0015-0000-FFFF-FFFF85440000}" name="Connection3061" type="1" refreshedVersion="0" background="1">
    <dbPr connection="DRIVER={Microsoft ODBC for Oracle};UID=TATADB;pwd=tatadb;SERVER=MFMCY11G;"/>
  </connection>
  <connection id="17542" xr16:uid="{00000000-0015-0000-FFFF-FFFF86440000}" name="Connection3062" type="1" refreshedVersion="0" background="1">
    <dbPr connection="DRIVER={Microsoft ODBC for Oracle};UID=TATADB;pwd=tatadb;SERVER=MFMCY11G;"/>
  </connection>
  <connection id="17543" xr16:uid="{00000000-0015-0000-FFFF-FFFF87440000}" name="Connection3063" type="1" refreshedVersion="0" background="1">
    <dbPr connection="DRIVER={Microsoft ODBC for Oracle};UID=TATADB;pwd=tatadb;SERVER=MFMCY11G;"/>
  </connection>
  <connection id="17544" xr16:uid="{00000000-0015-0000-FFFF-FFFF88440000}" name="Connection3064" type="1" refreshedVersion="0" background="1">
    <dbPr connection="DRIVER={Microsoft ODBC for Oracle};UID=TATADB;pwd=tatadb;SERVER=MFMCY11G;"/>
  </connection>
  <connection id="17545" xr16:uid="{00000000-0015-0000-FFFF-FFFF89440000}" name="Connection3065" type="1" refreshedVersion="0" background="1">
    <dbPr connection="DRIVER={Microsoft ODBC for Oracle};UID=TATADB;pwd=tatadb;SERVER=MFMCY11G;"/>
  </connection>
  <connection id="17546" xr16:uid="{00000000-0015-0000-FFFF-FFFF8A440000}" name="Connection3066" type="1" refreshedVersion="0" background="1">
    <dbPr connection="DRIVER={Microsoft ODBC for Oracle};UID=TATADB;pwd=tatadb;SERVER=MFMCY11G;"/>
  </connection>
  <connection id="17547" xr16:uid="{00000000-0015-0000-FFFF-FFFF8B440000}" name="Connection3067" type="1" refreshedVersion="0" background="1">
    <dbPr connection="DRIVER={Microsoft ODBC for Oracle};UID=TATADB;pwd=tatadb;SERVER=MFMCY11G;"/>
  </connection>
  <connection id="17548" xr16:uid="{00000000-0015-0000-FFFF-FFFF8C440000}" name="Connection3068" type="1" refreshedVersion="0" background="1">
    <dbPr connection="DRIVER={Microsoft ODBC for Oracle};UID=TATADB;pwd=tatadb;SERVER=MFMCY11G;"/>
  </connection>
  <connection id="17549" xr16:uid="{00000000-0015-0000-FFFF-FFFF8D440000}" name="Connection3069" type="1" refreshedVersion="0" background="1">
    <dbPr connection="DRIVER={Microsoft ODBC for Oracle};UID=TATADB;pwd=tatadb;SERVER=MFMCY11G;"/>
  </connection>
  <connection id="17550" xr16:uid="{00000000-0015-0000-FFFF-FFFF8E440000}" name="Connection307" type="1" refreshedVersion="0" background="1">
    <dbPr connection="DRIVER={Microsoft ODBC for Oracle};UID=tatadb;pwd=MADHU;SERVER=mfunddb;"/>
  </connection>
  <connection id="17551" xr16:uid="{00000000-0015-0000-FFFF-FFFF8F440000}" name="Connection3070" type="1" refreshedVersion="0" background="1">
    <dbPr connection="DRIVER={Microsoft ODBC for Oracle};UID=TATADB;pwd=tatadb;SERVER=MFMCY11G;"/>
  </connection>
  <connection id="17552" xr16:uid="{00000000-0015-0000-FFFF-FFFF90440000}" name="Connection3071" type="1" refreshedVersion="0" background="1">
    <dbPr connection="DRIVER={Microsoft ODBC for Oracle};UID=TATADB;pwd=tatadb;SERVER=MFMCY11G;"/>
  </connection>
  <connection id="17553" xr16:uid="{00000000-0015-0000-FFFF-FFFF91440000}" name="Connection3072" type="1" refreshedVersion="0" background="1">
    <dbPr connection="DRIVER={Microsoft ODBC for Oracle};UID=TATADB;pwd=tatadb;SERVER=MFMCY11G;"/>
  </connection>
  <connection id="17554" xr16:uid="{00000000-0015-0000-FFFF-FFFF92440000}" name="Connection3073" type="1" refreshedVersion="0" background="1">
    <dbPr connection="DRIVER={Microsoft ODBC for Oracle};UID=TATADB;pwd=tatadb;SERVER=MFMCY11G;"/>
  </connection>
  <connection id="17555" xr16:uid="{00000000-0015-0000-FFFF-FFFF93440000}" name="Connection3074" type="1" refreshedVersion="0" background="1">
    <dbPr connection="DRIVER={Microsoft ODBC for Oracle};UID=TATADB;pwd=tatadb;SERVER=MFMCY11G;"/>
  </connection>
  <connection id="17556" xr16:uid="{00000000-0015-0000-FFFF-FFFF94440000}" name="Connection3075" type="1" refreshedVersion="0" background="1">
    <dbPr connection="DRIVER={Microsoft ODBC for Oracle};UID=TATADB;pwd=tatadb;SERVER=MFMCY11G;"/>
  </connection>
  <connection id="17557" xr16:uid="{00000000-0015-0000-FFFF-FFFF95440000}" name="Connection3076" type="1" refreshedVersion="0" background="1">
    <dbPr connection="DRIVER={Microsoft ODBC for Oracle};UID=TATADB;pwd=tatadb;SERVER=MFMCY11G;"/>
  </connection>
  <connection id="17558" xr16:uid="{00000000-0015-0000-FFFF-FFFF96440000}" name="Connection3077" type="1" refreshedVersion="0" background="1">
    <dbPr connection="DRIVER={Microsoft ODBC for Oracle};UID=TATADB;pwd=tatadb;SERVER=MFMCY11G;"/>
  </connection>
  <connection id="17559" xr16:uid="{00000000-0015-0000-FFFF-FFFF97440000}" name="Connection3078" type="1" refreshedVersion="0" background="1">
    <dbPr connection="DRIVER={Microsoft ODBC for Oracle};UID=TATADB;pwd=tatadb;SERVER=MFMCY11G;"/>
  </connection>
  <connection id="17560" xr16:uid="{00000000-0015-0000-FFFF-FFFF98440000}" name="Connection3079" type="1" refreshedVersion="0" background="1">
    <dbPr connection="DRIVER={Microsoft ODBC for Oracle};UID=TATADB;pwd=tatadb;SERVER=MFMCY11G;"/>
  </connection>
  <connection id="17561" xr16:uid="{00000000-0015-0000-FFFF-FFFF99440000}" name="Connection308" type="1" refreshedVersion="0" background="1">
    <dbPr connection="DRIVER={Microsoft ODBC for Oracle};UID=tatadb;pwd=MADHU;SERVER=mfunddb;"/>
  </connection>
  <connection id="17562" xr16:uid="{00000000-0015-0000-FFFF-FFFF9A440000}" name="Connection3080" type="1" refreshedVersion="0" background="1">
    <dbPr connection="DRIVER={Microsoft ODBC for Oracle};UID=TATADB;pwd=tatadb;SERVER=MFMCY11G;"/>
  </connection>
  <connection id="17563" xr16:uid="{00000000-0015-0000-FFFF-FFFF9B440000}" name="Connection3081" type="1" refreshedVersion="0" background="1">
    <dbPr connection="DRIVER={Microsoft ODBC for Oracle};UID=TATADB;pwd=tatadb;SERVER=MFMCY11G;"/>
  </connection>
  <connection id="17564" xr16:uid="{00000000-0015-0000-FFFF-FFFF9C440000}" name="Connection3082" type="1" refreshedVersion="0" background="1">
    <dbPr connection="DRIVER={Microsoft ODBC for Oracle};UID=TATADB;pwd=tatadb;SERVER=MFMCY11G;"/>
  </connection>
  <connection id="17565" xr16:uid="{00000000-0015-0000-FFFF-FFFF9D440000}" name="Connection3083" type="1" refreshedVersion="0" background="1">
    <dbPr connection="DRIVER={Microsoft ODBC for Oracle};UID=TATADB;pwd=tatadb;SERVER=MFMCY11G;"/>
  </connection>
  <connection id="17566" xr16:uid="{00000000-0015-0000-FFFF-FFFF9E440000}" name="Connection3084" type="1" refreshedVersion="0" background="1">
    <dbPr connection="DRIVER={Microsoft ODBC for Oracle};UID=TATADB;pwd=tatadb;SERVER=MFMCY11G;"/>
  </connection>
  <connection id="17567" xr16:uid="{00000000-0015-0000-FFFF-FFFF9F440000}" name="Connection3085" type="1" refreshedVersion="0" background="1">
    <dbPr connection="DRIVER={Microsoft ODBC for Oracle};UID=TATADB;pwd=tatadb;SERVER=MFMCY11G;"/>
  </connection>
  <connection id="17568" xr16:uid="{00000000-0015-0000-FFFF-FFFFA0440000}" name="Connection3086" type="1" refreshedVersion="0" background="1">
    <dbPr connection="DRIVER={Microsoft ODBC for Oracle};UID=TATADB;pwd=tatadb;SERVER=MFMCY11G;"/>
  </connection>
  <connection id="17569" xr16:uid="{00000000-0015-0000-FFFF-FFFFA1440000}" name="Connection3087" type="1" refreshedVersion="0" background="1">
    <dbPr connection="DRIVER={Microsoft ODBC for Oracle};UID=TATADB;pwd=tatadb;SERVER=MFMCY11G;"/>
  </connection>
  <connection id="17570" xr16:uid="{00000000-0015-0000-FFFF-FFFFA2440000}" name="Connection3088" type="1" refreshedVersion="0" background="1">
    <dbPr connection="DRIVER={Microsoft ODBC for Oracle};UID=TATADB;pwd=tatadb;SERVER=MFMCY11G;"/>
  </connection>
  <connection id="17571" xr16:uid="{00000000-0015-0000-FFFF-FFFFA3440000}" name="Connection3089" type="1" refreshedVersion="0" background="1">
    <dbPr connection="DRIVER={Microsoft ODBC for Oracle};UID=TATADB;pwd=tatadb;SERVER=MFMCY11G;"/>
  </connection>
  <connection id="17572" xr16:uid="{00000000-0015-0000-FFFF-FFFFA4440000}" name="Connection309" type="1" refreshedVersion="0" background="1">
    <dbPr connection="DRIVER={Microsoft ODBC for Oracle};UID=TATADB;pwd=tatadb;SERVER=MFMCY11G;"/>
  </connection>
  <connection id="17573" xr16:uid="{00000000-0015-0000-FFFF-FFFFA5440000}" name="Connection3090" type="1" refreshedVersion="0" background="1">
    <dbPr connection="DRIVER={Microsoft ODBC for Oracle};UID=TATADB;pwd=tatadb;SERVER=MFMCY11G;"/>
  </connection>
  <connection id="17574" xr16:uid="{00000000-0015-0000-FFFF-FFFFA6440000}" name="Connection3091" type="1" refreshedVersion="0" background="1">
    <dbPr connection="DRIVER={Microsoft ODBC for Oracle};UID=TATADB;pwd=tatadb;SERVER=MFMCY11G;"/>
  </connection>
  <connection id="17575" xr16:uid="{00000000-0015-0000-FFFF-FFFFA7440000}" name="Connection3092" type="1" refreshedVersion="0" background="1">
    <dbPr connection="DRIVER={Microsoft ODBC for Oracle};UID=TATADB;pwd=tatadb;SERVER=MFMCY11G;"/>
  </connection>
  <connection id="17576" xr16:uid="{00000000-0015-0000-FFFF-FFFFA8440000}" name="Connection3093" type="1" refreshedVersion="0" background="1">
    <dbPr connection="DRIVER={Microsoft ODBC for Oracle};UID=TATADB;pwd=tatadb;SERVER=MFMCY11G;"/>
  </connection>
  <connection id="17577" xr16:uid="{00000000-0015-0000-FFFF-FFFFA9440000}" name="Connection3094" type="1" refreshedVersion="0" background="1">
    <dbPr connection="DRIVER={Microsoft ODBC for Oracle};UID=TATADB;pwd=tatadb;SERVER=MFMCY11G;"/>
  </connection>
  <connection id="17578" xr16:uid="{00000000-0015-0000-FFFF-FFFFAA440000}" name="Connection3095" type="1" refreshedVersion="0" background="1">
    <dbPr connection="DRIVER={Microsoft ODBC for Oracle};UID=TATADB;pwd=tatadb;SERVER=MFMCY11G;"/>
  </connection>
  <connection id="17579" xr16:uid="{00000000-0015-0000-FFFF-FFFFAB440000}" name="Connection3096" type="1" refreshedVersion="0" background="1">
    <dbPr connection="DRIVER={Microsoft ODBC for Oracle};UID=TATADB;pwd=tatadb;SERVER=MFMCY11G;"/>
  </connection>
  <connection id="17580" xr16:uid="{00000000-0015-0000-FFFF-FFFFAC440000}" name="Connection3097" type="1" refreshedVersion="0" background="1">
    <dbPr connection="DRIVER={Microsoft ODBC for Oracle};UID=TATADB;pwd=tatadb;SERVER=MFMCY11G;"/>
  </connection>
  <connection id="17581" xr16:uid="{00000000-0015-0000-FFFF-FFFFAD440000}" name="Connection3098" type="1" refreshedVersion="0" background="1">
    <dbPr connection="DRIVER={Microsoft ODBC for Oracle};UID=TATADB;pwd=tatadb;SERVER=MFMCY11G;"/>
  </connection>
  <connection id="17582" xr16:uid="{00000000-0015-0000-FFFF-FFFFAE440000}" name="Connection3099" type="1" refreshedVersion="0" background="1">
    <dbPr connection="DRIVER={Microsoft ODBC for Oracle};UID=TATADB;pwd=tatadb;SERVER=MFMCY11G;"/>
  </connection>
  <connection id="17583" xr16:uid="{00000000-0015-0000-FFFF-FFFFAF440000}" name="Connection31" type="1" refreshedVersion="0" background="1">
    <dbPr connection="DRIVER={Microsoft ODBC for Oracle};UID=tatadb;pwd=MADHU;SERVER=mfunddb;"/>
  </connection>
  <connection id="17584" xr16:uid="{00000000-0015-0000-FFFF-FFFFB0440000}" name="Connection310" type="1" refreshedVersion="0" background="1">
    <dbPr connection="DRIVER={Microsoft ODBC for Oracle};UID=tatadb;pwd=MADHU;SERVER=mfunddb;"/>
  </connection>
  <connection id="17585" xr16:uid="{00000000-0015-0000-FFFF-FFFFB1440000}" name="Connection3100" type="1" refreshedVersion="0" background="1">
    <dbPr connection="DRIVER={Microsoft ODBC for Oracle};UID=TATADB;pwd=tatadb;SERVER=MFMCY11G;"/>
  </connection>
  <connection id="17586" xr16:uid="{00000000-0015-0000-FFFF-FFFFB2440000}" name="Connection3101" type="1" refreshedVersion="0" background="1">
    <dbPr connection="DRIVER={Microsoft ODBC for Oracle};UID=TATADB;pwd=tatadb;SERVER=MFMCY11G;"/>
  </connection>
  <connection id="17587" xr16:uid="{00000000-0015-0000-FFFF-FFFFB3440000}" name="Connection3102" type="1" refreshedVersion="0" background="1">
    <dbPr connection="DRIVER={Microsoft ODBC for Oracle};UID=TATADB;pwd=tatadb;SERVER=MFMCY11G;"/>
  </connection>
  <connection id="17588" xr16:uid="{00000000-0015-0000-FFFF-FFFFB4440000}" name="Connection3103" type="1" refreshedVersion="0" background="1">
    <dbPr connection="DRIVER={Microsoft ODBC for Oracle};UID=TATADB;pwd=tatadb;SERVER=MFMCY11G;"/>
  </connection>
  <connection id="17589" xr16:uid="{00000000-0015-0000-FFFF-FFFFB5440000}" name="Connection3104" type="1" refreshedVersion="0" background="1">
    <dbPr connection="DRIVER={Microsoft ODBC for Oracle};UID=TATADB;pwd=tatadb;SERVER=MFMCY11G;"/>
  </connection>
  <connection id="17590" xr16:uid="{00000000-0015-0000-FFFF-FFFFB6440000}" name="Connection3105" type="1" refreshedVersion="0" background="1">
    <dbPr connection="DRIVER={Microsoft ODBC for Oracle};UID=TATADB;pwd=tatadb;SERVER=MFMCY11G;"/>
  </connection>
  <connection id="17591" xr16:uid="{00000000-0015-0000-FFFF-FFFFB7440000}" name="Connection3106" type="1" refreshedVersion="0" background="1">
    <dbPr connection="DRIVER={Microsoft ODBC for Oracle};UID=TATADB;pwd=tatadb;SERVER=MFMCY11G;"/>
  </connection>
  <connection id="17592" xr16:uid="{00000000-0015-0000-FFFF-FFFFB8440000}" name="Connection3107" type="1" refreshedVersion="0" background="1">
    <dbPr connection="DRIVER={Microsoft ODBC for Oracle};UID=TATADB;pwd=tatadb;SERVER=MFMCY11G;"/>
  </connection>
  <connection id="17593" xr16:uid="{00000000-0015-0000-FFFF-FFFFB9440000}" name="Connection3108" type="1" refreshedVersion="0" background="1">
    <dbPr connection="DRIVER={Microsoft ODBC for Oracle};UID=TATADB;pwd=tatadb;SERVER=MFMCY11G;"/>
  </connection>
  <connection id="17594" xr16:uid="{00000000-0015-0000-FFFF-FFFFBA440000}" name="Connection3109" type="1" refreshedVersion="0" background="1">
    <dbPr connection="DRIVER={Microsoft ODBC for Oracle};UID=TATADB;pwd=tatadb;SERVER=MFMCY11G;"/>
  </connection>
  <connection id="17595" xr16:uid="{00000000-0015-0000-FFFF-FFFFBB440000}" name="Connection311" type="1" refreshedVersion="0" background="1">
    <dbPr connection="DRIVER={Microsoft ODBC for Oracle};UID=TATADB;pwd=tatadb;SERVER=MFMCY11G;"/>
  </connection>
  <connection id="17596" xr16:uid="{00000000-0015-0000-FFFF-FFFFBC440000}" name="Connection3110" type="1" refreshedVersion="0" background="1">
    <dbPr connection="DRIVER={Microsoft ODBC for Oracle};UID=TATADB;pwd=tatadb;SERVER=MFMCY11G;"/>
  </connection>
  <connection id="17597" xr16:uid="{00000000-0015-0000-FFFF-FFFFBD440000}" name="Connection3111" type="1" refreshedVersion="0" background="1">
    <dbPr connection="DRIVER={Microsoft ODBC for Oracle};UID=TATADB;pwd=tatadb;SERVER=MFMCY11G;"/>
  </connection>
  <connection id="17598" xr16:uid="{00000000-0015-0000-FFFF-FFFFBE440000}" name="Connection3112" type="1" refreshedVersion="0" background="1">
    <dbPr connection="DRIVER={Microsoft ODBC for Oracle};UID=TATADB;pwd=tatadb;SERVER=MFMCY11G;"/>
  </connection>
  <connection id="17599" xr16:uid="{00000000-0015-0000-FFFF-FFFFBF440000}" name="Connection3113" type="1" refreshedVersion="0" background="1">
    <dbPr connection="DRIVER={Microsoft ODBC for Oracle};UID=TATADB;pwd=tatadb;SERVER=MFMCY11G;"/>
  </connection>
  <connection id="17600" xr16:uid="{00000000-0015-0000-FFFF-FFFFC0440000}" name="Connection3114" type="1" refreshedVersion="0" background="1">
    <dbPr connection="DRIVER={Microsoft ODBC for Oracle};UID=TATADB;pwd=tatadb;SERVER=MFMCY11G;"/>
  </connection>
  <connection id="17601" xr16:uid="{00000000-0015-0000-FFFF-FFFFC1440000}" name="Connection3115" type="1" refreshedVersion="0" background="1">
    <dbPr connection="DRIVER={Microsoft ODBC for Oracle};UID=TATADB;pwd=tatadb;SERVER=MFMCY11G;"/>
  </connection>
  <connection id="17602" xr16:uid="{00000000-0015-0000-FFFF-FFFFC2440000}" name="Connection3116" type="1" refreshedVersion="0" background="1">
    <dbPr connection="DRIVER={Microsoft ODBC for Oracle};UID=TATADB;pwd=tatadb;SERVER=MFMCY11G;"/>
  </connection>
  <connection id="17603" xr16:uid="{00000000-0015-0000-FFFF-FFFFC3440000}" name="Connection3117" type="1" refreshedVersion="0" background="1">
    <dbPr connection="DRIVER={Microsoft ODBC for Oracle};UID=TATADB;pwd=tatadb;SERVER=MFMCY11G;"/>
  </connection>
  <connection id="17604" xr16:uid="{00000000-0015-0000-FFFF-FFFFC4440000}" name="Connection3118" type="1" refreshedVersion="0" background="1">
    <dbPr connection="DRIVER={Microsoft ODBC for Oracle};UID=TATADB;pwd=tatadb;SERVER=MFMCY11G;"/>
  </connection>
  <connection id="17605" xr16:uid="{00000000-0015-0000-FFFF-FFFFC5440000}" name="Connection3119" type="1" refreshedVersion="0" background="1">
    <dbPr connection="DRIVER={Microsoft ODBC for Oracle};UID=TATADB;pwd=tatadb;SERVER=MFMCY11G;"/>
  </connection>
  <connection id="17606" xr16:uid="{00000000-0015-0000-FFFF-FFFFC6440000}" name="Connection312" type="1" refreshedVersion="0" background="1">
    <dbPr connection="DRIVER={Microsoft ODBC for Oracle};UID=tatadb;pwd=MADHU;SERVER=mfunddb;"/>
  </connection>
  <connection id="17607" xr16:uid="{00000000-0015-0000-FFFF-FFFFC7440000}" name="Connection3120" type="1" refreshedVersion="0" background="1">
    <dbPr connection="DRIVER={Microsoft ODBC for Oracle};UID=TATADB;pwd=tatadb;SERVER=MFMCY11G;"/>
  </connection>
  <connection id="17608" xr16:uid="{00000000-0015-0000-FFFF-FFFFC8440000}" name="Connection3121" type="1" refreshedVersion="0" background="1">
    <dbPr connection="DRIVER={Microsoft ODBC for Oracle};UID=TATADB;pwd=tatadb;SERVER=MFMCY11G;"/>
  </connection>
  <connection id="17609" xr16:uid="{00000000-0015-0000-FFFF-FFFFC9440000}" name="Connection3122" type="1" refreshedVersion="0" background="1">
    <dbPr connection="DRIVER={Microsoft ODBC for Oracle};UID=TATADB;pwd=tatadb;SERVER=MFMCY11G;"/>
  </connection>
  <connection id="17610" xr16:uid="{00000000-0015-0000-FFFF-FFFFCA440000}" name="Connection3123" type="1" refreshedVersion="0" background="1">
    <dbPr connection="DRIVER={Microsoft ODBC for Oracle};UID=TATADB;pwd=tatadb;SERVER=MFMCY11G;"/>
  </connection>
  <connection id="17611" xr16:uid="{00000000-0015-0000-FFFF-FFFFCB440000}" name="Connection3124" type="1" refreshedVersion="0" background="1">
    <dbPr connection="DRIVER={Microsoft ODBC for Oracle};UID=TATADB;pwd=tatadb;SERVER=MFMCY11G;"/>
  </connection>
  <connection id="17612" xr16:uid="{00000000-0015-0000-FFFF-FFFFCC440000}" name="Connection3125" type="1" refreshedVersion="0" background="1">
    <dbPr connection="DRIVER={Microsoft ODBC for Oracle};UID=TATADB;pwd=tatadb;SERVER=MFMCY11G;"/>
  </connection>
  <connection id="17613" xr16:uid="{00000000-0015-0000-FFFF-FFFFCD440000}" name="Connection3126" type="1" refreshedVersion="0" background="1">
    <dbPr connection="DRIVER={Microsoft ODBC for Oracle};UID=TATADB;pwd=tatadb;SERVER=MFMCY11G;"/>
  </connection>
  <connection id="17614" xr16:uid="{00000000-0015-0000-FFFF-FFFFCE440000}" name="Connection3127" type="1" refreshedVersion="0" background="1">
    <dbPr connection="DRIVER={Microsoft ODBC for Oracle};UID=TATADB;pwd=tatadb;SERVER=MFMCY11G;"/>
  </connection>
  <connection id="17615" xr16:uid="{00000000-0015-0000-FFFF-FFFFCF440000}" name="Connection3128" type="1" refreshedVersion="0" background="1">
    <dbPr connection="DRIVER={Microsoft ODBC for Oracle};UID=TATADB;pwd=tatadb;SERVER=MFMCY11G;"/>
  </connection>
  <connection id="17616" xr16:uid="{00000000-0015-0000-FFFF-FFFFD0440000}" name="Connection3129" type="1" refreshedVersion="0" background="1">
    <dbPr connection="DRIVER={Microsoft ODBC for Oracle};UID=TATADB;pwd=tatadb;SERVER=MFMCY11G;"/>
  </connection>
  <connection id="17617" xr16:uid="{00000000-0015-0000-FFFF-FFFFD1440000}" name="Connection313" type="1" refreshedVersion="0" background="1">
    <dbPr connection="DRIVER={Microsoft ODBC for Oracle};UID=tatadb;pwd=MADHU;SERVER=mfunddb;"/>
  </connection>
  <connection id="17618" xr16:uid="{00000000-0015-0000-FFFF-FFFFD2440000}" name="Connection3130" type="1" refreshedVersion="0" background="1">
    <dbPr connection="DRIVER={Microsoft ODBC for Oracle};UID=TATADB;pwd=tatadb;SERVER=MFMCY11G;"/>
  </connection>
  <connection id="17619" xr16:uid="{00000000-0015-0000-FFFF-FFFFD3440000}" name="Connection3131" type="1" refreshedVersion="0" background="1">
    <dbPr connection="DRIVER={Microsoft ODBC for Oracle};UID=TATADB;pwd=tatadb;SERVER=MFMCY11G;"/>
  </connection>
  <connection id="17620" xr16:uid="{00000000-0015-0000-FFFF-FFFFD4440000}" name="Connection3132" type="1" refreshedVersion="0" background="1">
    <dbPr connection="DRIVER={Microsoft ODBC for Oracle};UID=TATADB;pwd=tatadb;SERVER=MFMCY11G;"/>
  </connection>
  <connection id="17621" xr16:uid="{00000000-0015-0000-FFFF-FFFFD5440000}" name="Connection3133" type="1" refreshedVersion="0" background="1">
    <dbPr connection="DRIVER={Microsoft ODBC for Oracle};UID=TATADB;pwd=tatadb;SERVER=MFMCY11G;"/>
  </connection>
  <connection id="17622" xr16:uid="{00000000-0015-0000-FFFF-FFFFD6440000}" name="Connection3134" type="1" refreshedVersion="0" background="1">
    <dbPr connection="DRIVER={Microsoft ODBC for Oracle};UID=TATADB;pwd=tatadb;SERVER=MFMCY11G;"/>
  </connection>
  <connection id="17623" xr16:uid="{00000000-0015-0000-FFFF-FFFFD7440000}" name="Connection3135" type="1" refreshedVersion="0" background="1">
    <dbPr connection="DRIVER={Microsoft ODBC for Oracle};UID=TATADB;pwd=tatadb;SERVER=MFMCY11G;"/>
  </connection>
  <connection id="17624" xr16:uid="{00000000-0015-0000-FFFF-FFFFD8440000}" name="Connection3136" type="1" refreshedVersion="0" background="1">
    <dbPr connection="DRIVER={Microsoft ODBC for Oracle};UID=TATADB;pwd=tatadb;SERVER=MFMCY11G;"/>
  </connection>
  <connection id="17625" xr16:uid="{00000000-0015-0000-FFFF-FFFFD9440000}" name="Connection3137" type="1" refreshedVersion="0" background="1">
    <dbPr connection="DRIVER={Microsoft ODBC for Oracle};UID=TATADB;pwd=tatadb;SERVER=MFMCY11G;"/>
  </connection>
  <connection id="17626" xr16:uid="{00000000-0015-0000-FFFF-FFFFDA440000}" name="Connection3138" type="1" refreshedVersion="0" background="1">
    <dbPr connection="DRIVER={Microsoft ODBC for Oracle};UID=TATADB;pwd=tatadb;SERVER=MFMCY11G;"/>
  </connection>
  <connection id="17627" xr16:uid="{00000000-0015-0000-FFFF-FFFFDB440000}" name="Connection3139" type="1" refreshedVersion="0" background="1">
    <dbPr connection="DRIVER={Microsoft ODBC for Oracle};UID=TATADB;pwd=tatadb;SERVER=MFMCY11G;"/>
  </connection>
  <connection id="17628" xr16:uid="{00000000-0015-0000-FFFF-FFFFDC440000}" name="Connection314" type="1" refreshedVersion="0" background="1">
    <dbPr connection="DRIVER={Microsoft ODBC for Oracle};UID=tatadb;pwd=MADHU;SERVER=mfunddb;"/>
  </connection>
  <connection id="17629" xr16:uid="{00000000-0015-0000-FFFF-FFFFDD440000}" name="Connection3140" type="1" refreshedVersion="0" background="1">
    <dbPr connection="DRIVER={Microsoft ODBC for Oracle};UID=TATADB;pwd=tatadb;SERVER=MFMCY11G;"/>
  </connection>
  <connection id="17630" xr16:uid="{00000000-0015-0000-FFFF-FFFFDE440000}" name="Connection3141" type="1" refreshedVersion="0" background="1">
    <dbPr connection="DRIVER={Microsoft ODBC for Oracle};UID=TATADB;pwd=tatadb;SERVER=MFMCY11G;"/>
  </connection>
  <connection id="17631" xr16:uid="{00000000-0015-0000-FFFF-FFFFDF440000}" name="Connection3142" type="1" refreshedVersion="0" background="1">
    <dbPr connection="DRIVER={Microsoft ODBC for Oracle};UID=TATADB;pwd=tatadb;SERVER=MFMCY11G;"/>
  </connection>
  <connection id="17632" xr16:uid="{00000000-0015-0000-FFFF-FFFFE0440000}" name="Connection3143" type="1" refreshedVersion="0" background="1">
    <dbPr connection="DRIVER={Microsoft ODBC for Oracle};UID=TATADB;pwd=tatadb;SERVER=MFMCY11G;"/>
  </connection>
  <connection id="17633" xr16:uid="{00000000-0015-0000-FFFF-FFFFE1440000}" name="Connection3144" type="1" refreshedVersion="0" background="1">
    <dbPr connection="DRIVER={Microsoft ODBC for Oracle};UID=TATADB;pwd=tatadb;SERVER=MFMCY11G;"/>
  </connection>
  <connection id="17634" xr16:uid="{00000000-0015-0000-FFFF-FFFFE2440000}" name="Connection3145" type="1" refreshedVersion="0" background="1">
    <dbPr connection="DRIVER={Microsoft ODBC for Oracle};UID=TATADB;pwd=tatadb;SERVER=MFMCY11G;"/>
  </connection>
  <connection id="17635" xr16:uid="{00000000-0015-0000-FFFF-FFFFE3440000}" name="Connection3146" type="1" refreshedVersion="0" background="1">
    <dbPr connection="DRIVER={Microsoft ODBC for Oracle};UID=TATADB;pwd=tatadb;SERVER=MFMCY11G;"/>
  </connection>
  <connection id="17636" xr16:uid="{00000000-0015-0000-FFFF-FFFFE4440000}" name="Connection3147" type="1" refreshedVersion="0" background="1">
    <dbPr connection="DRIVER={Microsoft ODBC for Oracle};UID=TATADB;pwd=tatadb;SERVER=MFMCY11G;"/>
  </connection>
  <connection id="17637" xr16:uid="{00000000-0015-0000-FFFF-FFFFE5440000}" name="Connection3148" type="1" refreshedVersion="0" background="1">
    <dbPr connection="DRIVER={Microsoft ODBC for Oracle};UID=TATADB;pwd=tatadb;SERVER=MFMCY11G;"/>
  </connection>
  <connection id="17638" xr16:uid="{00000000-0015-0000-FFFF-FFFFE6440000}" name="Connection3149" type="1" refreshedVersion="0" background="1">
    <dbPr connection="DRIVER={Microsoft ODBC for Oracle};UID=TATADB;pwd=tatadb;SERVER=MFMCY11G;"/>
  </connection>
  <connection id="17639" xr16:uid="{00000000-0015-0000-FFFF-FFFFE7440000}" name="Connection315" type="1" refreshedVersion="0" background="1">
    <dbPr connection="DRIVER={Microsoft ODBC for Oracle};UID=tatadb;pwd=MADHU;SERVER=mfunddb;"/>
  </connection>
  <connection id="17640" xr16:uid="{00000000-0015-0000-FFFF-FFFFE8440000}" name="Connection3150" type="1" refreshedVersion="0" background="1">
    <dbPr connection="DRIVER={Microsoft ODBC for Oracle};UID=TATADB;pwd=tatadb;SERVER=MFMCY11G;"/>
  </connection>
  <connection id="17641" xr16:uid="{00000000-0015-0000-FFFF-FFFFE9440000}" name="Connection3151" type="1" refreshedVersion="0" background="1">
    <dbPr connection="DRIVER={Microsoft ODBC for Oracle};UID=TATADB;pwd=tatadb;SERVER=MFMCY11G;"/>
  </connection>
  <connection id="17642" xr16:uid="{00000000-0015-0000-FFFF-FFFFEA440000}" name="Connection3152" type="1" refreshedVersion="0" background="1">
    <dbPr connection="DRIVER={Microsoft ODBC for Oracle};UID=TATADB;pwd=tatadb;SERVER=MFMCY11G;"/>
  </connection>
  <connection id="17643" xr16:uid="{00000000-0015-0000-FFFF-FFFFEB440000}" name="Connection3153" type="1" refreshedVersion="0" background="1">
    <dbPr connection="DRIVER={Microsoft ODBC for Oracle};UID=TATADB;pwd=tatadb;SERVER=MFMCY11G;"/>
  </connection>
  <connection id="17644" xr16:uid="{00000000-0015-0000-FFFF-FFFFEC440000}" name="Connection3154" type="1" refreshedVersion="0" background="1">
    <dbPr connection="DRIVER={Microsoft ODBC for Oracle};UID=TATADB;pwd=tatadb;SERVER=MFMCY11G;"/>
  </connection>
  <connection id="17645" xr16:uid="{00000000-0015-0000-FFFF-FFFFED440000}" name="Connection3155" type="1" refreshedVersion="0" background="1">
    <dbPr connection="DRIVER={Microsoft ODBC for Oracle};UID=TATADB;pwd=tatadb;SERVER=MFMCY11G;"/>
  </connection>
  <connection id="17646" xr16:uid="{00000000-0015-0000-FFFF-FFFFEE440000}" name="Connection3156" type="1" refreshedVersion="0" background="1">
    <dbPr connection="DRIVER={Microsoft ODBC for Oracle};UID=TATADB;pwd=tatadb;SERVER=MFMCY11G;"/>
  </connection>
  <connection id="17647" xr16:uid="{00000000-0015-0000-FFFF-FFFFEF440000}" name="Connection3157" type="1" refreshedVersion="0" background="1">
    <dbPr connection="DRIVER={Microsoft ODBC for Oracle};UID=TATADB;pwd=tatadb;SERVER=MFMCY11G;"/>
  </connection>
  <connection id="17648" xr16:uid="{00000000-0015-0000-FFFF-FFFFF0440000}" name="Connection3158" type="1" refreshedVersion="0" background="1">
    <dbPr connection="DRIVER={Microsoft ODBC for Oracle};UID=TATADB;pwd=tatadb;SERVER=MFMCY11G;"/>
  </connection>
  <connection id="17649" xr16:uid="{00000000-0015-0000-FFFF-FFFFF1440000}" name="Connection3159" type="1" refreshedVersion="0" background="1">
    <dbPr connection="DRIVER={Microsoft ODBC for Oracle};UID=TATADB;pwd=tatadb;SERVER=MFMCY11G;"/>
  </connection>
  <connection id="17650" xr16:uid="{00000000-0015-0000-FFFF-FFFFF2440000}" name="Connection316" type="1" refreshedVersion="0" background="1">
    <dbPr connection="DRIVER={Microsoft ODBC for Oracle};UID=tatadb;pwd=MADHU;SERVER=mfunddb;"/>
  </connection>
  <connection id="17651" xr16:uid="{00000000-0015-0000-FFFF-FFFFF3440000}" name="Connection3160" type="1" refreshedVersion="0" background="1">
    <dbPr connection="DRIVER={Microsoft ODBC for Oracle};UID=TATADB;pwd=tatadb;SERVER=MFMCY11G;"/>
  </connection>
  <connection id="17652" xr16:uid="{00000000-0015-0000-FFFF-FFFFF4440000}" name="Connection3161" type="1" refreshedVersion="0" background="1">
    <dbPr connection="DRIVER={Microsoft ODBC for Oracle};UID=TATADB;pwd=tatadb;SERVER=MFMCY11G;"/>
  </connection>
  <connection id="17653" xr16:uid="{00000000-0015-0000-FFFF-FFFFF5440000}" name="Connection3162" type="1" refreshedVersion="0" background="1">
    <dbPr connection="DRIVER={Microsoft ODBC for Oracle};UID=TATADB;pwd=tatadb;SERVER=MFMCY11G;"/>
  </connection>
  <connection id="17654" xr16:uid="{00000000-0015-0000-FFFF-FFFFF6440000}" name="Connection3163" type="1" refreshedVersion="0" background="1">
    <dbPr connection="DRIVER={Microsoft ODBC for Oracle};UID=TATADB;pwd=tatadb;SERVER=MFMCY11G;"/>
  </connection>
  <connection id="17655" xr16:uid="{00000000-0015-0000-FFFF-FFFFF7440000}" name="Connection3164" type="1" refreshedVersion="0" background="1">
    <dbPr connection="DRIVER={Microsoft ODBC for Oracle};UID=TATADB;pwd=tatadb;SERVER=MFMCY11G;"/>
  </connection>
  <connection id="17656" xr16:uid="{00000000-0015-0000-FFFF-FFFFF8440000}" name="Connection3165" type="1" refreshedVersion="0" background="1">
    <dbPr connection="DRIVER={Microsoft ODBC for Oracle};UID=TATADB;pwd=tatadb;SERVER=MFMCY11G;"/>
  </connection>
  <connection id="17657" xr16:uid="{00000000-0015-0000-FFFF-FFFFF9440000}" name="Connection3166" type="1" refreshedVersion="0" background="1">
    <dbPr connection="DRIVER={Microsoft ODBC for Oracle};UID=TATADB;pwd=tatadb;SERVER=MFMCY11G;"/>
  </connection>
  <connection id="17658" xr16:uid="{00000000-0015-0000-FFFF-FFFFFA440000}" name="Connection3167" type="1" refreshedVersion="0" background="1">
    <dbPr connection="DRIVER={Microsoft ODBC for Oracle};UID=TATADB;pwd=tatadb;SERVER=MFMCY11G;"/>
  </connection>
  <connection id="17659" xr16:uid="{00000000-0015-0000-FFFF-FFFFFB440000}" name="Connection3168" type="1" refreshedVersion="0" background="1">
    <dbPr connection="DRIVER={Microsoft ODBC for Oracle};UID=TATADB;pwd=tatadb;SERVER=MFMCY11G;"/>
  </connection>
  <connection id="17660" xr16:uid="{00000000-0015-0000-FFFF-FFFFFC440000}" name="Connection3169" type="1" refreshedVersion="0" background="1">
    <dbPr connection="DRIVER={Microsoft ODBC for Oracle};UID=TATADB;pwd=tatadb;SERVER=MFMCY11G;"/>
  </connection>
  <connection id="17661" xr16:uid="{00000000-0015-0000-FFFF-FFFFFD440000}" name="Connection317" type="1" refreshedVersion="0" background="1">
    <dbPr connection="DRIVER={Microsoft ODBC for Oracle};UID=tatadb;pwd=MADHU;SERVER=mfunddb;"/>
  </connection>
  <connection id="17662" xr16:uid="{00000000-0015-0000-FFFF-FFFFFE440000}" name="Connection3170" type="1" refreshedVersion="0" background="1">
    <dbPr connection="DRIVER={Microsoft ODBC for Oracle};UID=TATADB;pwd=tatadb;SERVER=MFMCY11G;"/>
  </connection>
  <connection id="17663" xr16:uid="{00000000-0015-0000-FFFF-FFFFFF440000}" name="Connection3171" type="1" refreshedVersion="0" background="1">
    <dbPr connection="DRIVER={Microsoft ODBC for Oracle};UID=TATADB;pwd=tatadb;SERVER=MFMCY11G;"/>
  </connection>
  <connection id="17664" xr16:uid="{00000000-0015-0000-FFFF-FFFF00450000}" name="Connection3172" type="1" refreshedVersion="0" background="1">
    <dbPr connection="DRIVER={Microsoft ODBC for Oracle};UID=TATADB;pwd=tatadb;SERVER=MFMCY11G;"/>
  </connection>
  <connection id="17665" xr16:uid="{00000000-0015-0000-FFFF-FFFF01450000}" name="Connection3173" type="1" refreshedVersion="0" background="1">
    <dbPr connection="DRIVER={Microsoft ODBC for Oracle};UID=TATADB;pwd=tatadb;SERVER=MFMCY11G;"/>
  </connection>
  <connection id="17666" xr16:uid="{00000000-0015-0000-FFFF-FFFF02450000}" name="Connection3174" type="1" refreshedVersion="0" background="1">
    <dbPr connection="DRIVER={Microsoft ODBC for Oracle};UID=TATADB;pwd=tatadb;SERVER=MFMCY11G;"/>
  </connection>
  <connection id="17667" xr16:uid="{00000000-0015-0000-FFFF-FFFF03450000}" name="Connection3175" type="1" refreshedVersion="0" background="1">
    <dbPr connection="DRIVER={Microsoft ODBC for Oracle};UID=TATADB;pwd=tatadb;SERVER=MFMCY11G;"/>
  </connection>
  <connection id="17668" xr16:uid="{00000000-0015-0000-FFFF-FFFF04450000}" name="Connection3176" type="1" refreshedVersion="0" background="1">
    <dbPr connection="DRIVER={Microsoft ODBC for Oracle};UID=TATADB;pwd=tatadb;SERVER=MFMCY11G;"/>
  </connection>
  <connection id="17669" xr16:uid="{00000000-0015-0000-FFFF-FFFF05450000}" name="Connection3177" type="1" refreshedVersion="0" background="1">
    <dbPr connection="DRIVER={Microsoft ODBC for Oracle};UID=TATADB;pwd=tatadb;SERVER=MFMCY11G;"/>
  </connection>
  <connection id="17670" xr16:uid="{00000000-0015-0000-FFFF-FFFF06450000}" name="Connection3178" type="1" refreshedVersion="0" background="1">
    <dbPr connection="DRIVER={Microsoft ODBC for Oracle};UID=TATADB;pwd=tatadb;SERVER=MFMCY11G;"/>
  </connection>
  <connection id="17671" xr16:uid="{00000000-0015-0000-FFFF-FFFF07450000}" name="Connection3179" type="1" refreshedVersion="0" background="1">
    <dbPr connection="DRIVER={Microsoft ODBC for Oracle};UID=TATADB;pwd=tatadb;SERVER=MFMCY11G;"/>
  </connection>
  <connection id="17672" xr16:uid="{00000000-0015-0000-FFFF-FFFF08450000}" name="Connection318" type="1" refreshedVersion="0" background="1">
    <dbPr connection="DRIVER={Microsoft ODBC for Oracle};UID=tatadb;pwd=MADHU;SERVER=mfunddb;"/>
  </connection>
  <connection id="17673" xr16:uid="{00000000-0015-0000-FFFF-FFFF09450000}" name="Connection3180" type="1" refreshedVersion="0" background="1">
    <dbPr connection="DRIVER={Microsoft ODBC for Oracle};UID=TATADB;pwd=tatadb;SERVER=MFMCY11G;"/>
  </connection>
  <connection id="17674" xr16:uid="{00000000-0015-0000-FFFF-FFFF0A450000}" name="Connection3181" type="1" refreshedVersion="0" background="1">
    <dbPr connection="DRIVER={Microsoft ODBC for Oracle};UID=TATADB;pwd=tatadb;SERVER=MFMCY11G;"/>
  </connection>
  <connection id="17675" xr16:uid="{00000000-0015-0000-FFFF-FFFF0B450000}" name="Connection3182" type="1" refreshedVersion="0" background="1">
    <dbPr connection="DRIVER={Microsoft ODBC for Oracle};UID=TATADB;pwd=tatadb;SERVER=MFMCY11G;"/>
  </connection>
  <connection id="17676" xr16:uid="{00000000-0015-0000-FFFF-FFFF0C450000}" name="Connection3183" type="1" refreshedVersion="0" background="1">
    <dbPr connection="DRIVER={Microsoft ODBC for Oracle};UID=TATADB;pwd=tatadb;SERVER=MFMCY11G;"/>
  </connection>
  <connection id="17677" xr16:uid="{00000000-0015-0000-FFFF-FFFF0D450000}" name="Connection3184" type="1" refreshedVersion="0" background="1">
    <dbPr connection="DRIVER={Microsoft ODBC for Oracle};UID=TATADB;pwd=tatadb;SERVER=MFMCY11G;"/>
  </connection>
  <connection id="17678" xr16:uid="{00000000-0015-0000-FFFF-FFFF0E450000}" name="Connection3185" type="1" refreshedVersion="0" background="1">
    <dbPr connection="DRIVER={Microsoft ODBC for Oracle};UID=TATADB;pwd=tatadb;SERVER=MFMCY11G;"/>
  </connection>
  <connection id="17679" xr16:uid="{00000000-0015-0000-FFFF-FFFF0F450000}" name="Connection3186" type="1" refreshedVersion="0" background="1">
    <dbPr connection="DRIVER={Microsoft ODBC for Oracle};UID=TATADB;pwd=tatadb;SERVER=MFMCY11G;"/>
  </connection>
  <connection id="17680" xr16:uid="{00000000-0015-0000-FFFF-FFFF10450000}" name="Connection3187" type="1" refreshedVersion="0" background="1">
    <dbPr connection="DRIVER={Microsoft ODBC for Oracle};UID=TATADB;pwd=tatadb;SERVER=MFMCY11G;"/>
  </connection>
  <connection id="17681" xr16:uid="{00000000-0015-0000-FFFF-FFFF11450000}" name="Connection3188" type="1" refreshedVersion="0" background="1">
    <dbPr connection="DRIVER={Microsoft ODBC for Oracle};UID=TATADB;pwd=tatadb;SERVER=MFMCY11G;"/>
  </connection>
  <connection id="17682" xr16:uid="{00000000-0015-0000-FFFF-FFFF12450000}" name="Connection3189" type="1" refreshedVersion="0" background="1">
    <dbPr connection="DRIVER={Microsoft ODBC for Oracle};UID=TATADB;pwd=tatadb;SERVER=MFMCY11G;"/>
  </connection>
  <connection id="17683" xr16:uid="{00000000-0015-0000-FFFF-FFFF13450000}" name="Connection319" type="1" refreshedVersion="0" background="1">
    <dbPr connection="DRIVER={Microsoft ODBC for Oracle};UID=tatadb;pwd=MADHU;SERVER=mfunddb;"/>
  </connection>
  <connection id="17684" xr16:uid="{00000000-0015-0000-FFFF-FFFF14450000}" name="Connection3190" type="1" refreshedVersion="0" background="1">
    <dbPr connection="DRIVER={Microsoft ODBC for Oracle};UID=TATADB;pwd=tatadb;SERVER=MFMCY11G;"/>
  </connection>
  <connection id="17685" xr16:uid="{00000000-0015-0000-FFFF-FFFF15450000}" name="Connection3191" type="1" refreshedVersion="0" background="1">
    <dbPr connection="DRIVER={Microsoft ODBC for Oracle};UID=TATADB;pwd=tatadb;SERVER=MFMCY11G;"/>
  </connection>
  <connection id="17686" xr16:uid="{00000000-0015-0000-FFFF-FFFF16450000}" name="Connection3192" type="1" refreshedVersion="0" background="1">
    <dbPr connection="DRIVER={Microsoft ODBC for Oracle};UID=TATADB;pwd=tatadb;SERVER=MFMCY11G;"/>
  </connection>
  <connection id="17687" xr16:uid="{00000000-0015-0000-FFFF-FFFF17450000}" name="Connection3193" type="1" refreshedVersion="0" background="1">
    <dbPr connection="DRIVER={Microsoft ODBC for Oracle};UID=TATADB;pwd=tatadb;SERVER=MFMCY11G;"/>
  </connection>
  <connection id="17688" xr16:uid="{00000000-0015-0000-FFFF-FFFF18450000}" name="Connection3194" type="1" refreshedVersion="0" background="1">
    <dbPr connection="DRIVER={Microsoft ODBC for Oracle};UID=TATADB;pwd=tatadb;SERVER=MFMCY11G;"/>
  </connection>
  <connection id="17689" xr16:uid="{00000000-0015-0000-FFFF-FFFF19450000}" name="Connection3195" type="1" refreshedVersion="0" background="1">
    <dbPr connection="DRIVER={Microsoft ODBC for Oracle};UID=TATADB;pwd=tatadb;SERVER=MFMCY11G;"/>
  </connection>
  <connection id="17690" xr16:uid="{00000000-0015-0000-FFFF-FFFF1A450000}" name="Connection3196" type="1" refreshedVersion="0" background="1">
    <dbPr connection="DRIVER={Microsoft ODBC for Oracle};UID=TATADB;pwd=tatadb;SERVER=MFMCY11G;"/>
  </connection>
  <connection id="17691" xr16:uid="{00000000-0015-0000-FFFF-FFFF1B450000}" name="Connection3197" type="1" refreshedVersion="0" background="1">
    <dbPr connection="DRIVER={Microsoft ODBC for Oracle};UID=TATADB;pwd=tatadb;SERVER=MFMCY11G;"/>
  </connection>
  <connection id="17692" xr16:uid="{00000000-0015-0000-FFFF-FFFF1C450000}" name="Connection3198" type="1" refreshedVersion="0" background="1">
    <dbPr connection="DRIVER={Microsoft ODBC for Oracle};UID=TATADB;pwd=tatadb;SERVER=MFMCY11G;"/>
  </connection>
  <connection id="17693" xr16:uid="{00000000-0015-0000-FFFF-FFFF1D450000}" name="Connection3199" type="1" refreshedVersion="0" background="1">
    <dbPr connection="DRIVER={Microsoft ODBC for Oracle};UID=TATADB;pwd=tatadb;SERVER=MFMCY11G;"/>
  </connection>
  <connection id="17694" xr16:uid="{00000000-0015-0000-FFFF-FFFF1E450000}" name="Connection32" type="1" refreshedVersion="0" background="1">
    <dbPr connection="DRIVER={Microsoft ODBC for Oracle};UID=tatadb;pwd=MADHU;SERVER=mfunddb;"/>
  </connection>
  <connection id="17695" xr16:uid="{00000000-0015-0000-FFFF-FFFF1F450000}" name="Connection320" type="1" refreshedVersion="0" background="1">
    <dbPr connection="DRIVER={Microsoft ODBC for Oracle};UID=tatadb;pwd=MADHU;SERVER=mfunddb;"/>
  </connection>
  <connection id="17696" xr16:uid="{00000000-0015-0000-FFFF-FFFF20450000}" name="Connection3200" type="1" refreshedVersion="0" background="1">
    <dbPr connection="DRIVER={Microsoft ODBC for Oracle};UID=TATADB;pwd=tatadb;SERVER=MFMCY11G;"/>
  </connection>
  <connection id="17697" xr16:uid="{00000000-0015-0000-FFFF-FFFF21450000}" name="Connection3201" type="1" refreshedVersion="0" background="1">
    <dbPr connection="DRIVER={Microsoft ODBC for Oracle};UID=TATADB;pwd=tatadb;SERVER=MFMCY11G;"/>
  </connection>
  <connection id="17698" xr16:uid="{00000000-0015-0000-FFFF-FFFF22450000}" name="Connection3202" type="1" refreshedVersion="0" background="1">
    <dbPr connection="DRIVER={Microsoft ODBC for Oracle};UID=TATADB;pwd=tatadb;SERVER=MFMCY11G;"/>
  </connection>
  <connection id="17699" xr16:uid="{00000000-0015-0000-FFFF-FFFF23450000}" name="Connection3203" type="1" refreshedVersion="0" background="1">
    <dbPr connection="DRIVER={Microsoft ODBC for Oracle};UID=TATADB;pwd=tatadb;SERVER=MFMCY11G;"/>
  </connection>
  <connection id="17700" xr16:uid="{00000000-0015-0000-FFFF-FFFF24450000}" name="Connection3204" type="1" refreshedVersion="0" background="1">
    <dbPr connection="DRIVER={Microsoft ODBC for Oracle};UID=TATADB;pwd=tatadb;SERVER=MFMCY11G;"/>
  </connection>
  <connection id="17701" xr16:uid="{00000000-0015-0000-FFFF-FFFF25450000}" name="Connection3205" type="1" refreshedVersion="0" background="1">
    <dbPr connection="DRIVER={Microsoft ODBC for Oracle};UID=TATADB;pwd=tatadb;SERVER=MFMCY11G;"/>
  </connection>
  <connection id="17702" xr16:uid="{00000000-0015-0000-FFFF-FFFF26450000}" name="Connection3206" type="1" refreshedVersion="0" background="1">
    <dbPr connection="DRIVER={Microsoft ODBC for Oracle};UID=TATADB;pwd=tatadb;SERVER=MFMCY11G;"/>
  </connection>
  <connection id="17703" xr16:uid="{00000000-0015-0000-FFFF-FFFF27450000}" name="Connection3207" type="1" refreshedVersion="0" background="1">
    <dbPr connection="DRIVER={Microsoft ODBC for Oracle};UID=TATADB;pwd=tatadb;SERVER=MFMCY11G;"/>
  </connection>
  <connection id="17704" xr16:uid="{00000000-0015-0000-FFFF-FFFF28450000}" name="Connection3208" type="1" refreshedVersion="0" background="1">
    <dbPr connection="DRIVER={Microsoft ODBC for Oracle};UID=TATADB;pwd=tatadb;SERVER=MFMCY11G;"/>
  </connection>
  <connection id="17705" xr16:uid="{00000000-0015-0000-FFFF-FFFF29450000}" name="Connection3209" type="1" refreshedVersion="0" background="1">
    <dbPr connection="DRIVER={Microsoft ODBC for Oracle};UID=TATADB;pwd=tatadb;SERVER=MFMCY11G;"/>
  </connection>
  <connection id="17706" xr16:uid="{00000000-0015-0000-FFFF-FFFF2A450000}" name="Connection321" type="1" refreshedVersion="0" background="1">
    <dbPr connection="DRIVER={Microsoft ODBC for Oracle};UID=TATADB;pwd=tatadb;SERVER=MFMCY11G;"/>
  </connection>
  <connection id="17707" xr16:uid="{00000000-0015-0000-FFFF-FFFF2B450000}" name="Connection3210" type="1" refreshedVersion="0" background="1">
    <dbPr connection="DRIVER={Microsoft ODBC for Oracle};UID=TATADB;pwd=tatadb;SERVER=MFMCY11G;"/>
  </connection>
  <connection id="17708" xr16:uid="{00000000-0015-0000-FFFF-FFFF2C450000}" name="Connection3211" type="1" refreshedVersion="0" background="1">
    <dbPr connection="DRIVER={Microsoft ODBC for Oracle};UID=TATADB;pwd=tatadb;SERVER=MFMCY11G;"/>
  </connection>
  <connection id="17709" xr16:uid="{00000000-0015-0000-FFFF-FFFF2D450000}" name="Connection3212" type="1" refreshedVersion="0" background="1">
    <dbPr connection="DRIVER={Microsoft ODBC for Oracle};UID=TATADB;pwd=tatadb;SERVER=MFMCY11G;"/>
  </connection>
  <connection id="17710" xr16:uid="{00000000-0015-0000-FFFF-FFFF2E450000}" name="Connection3213" type="1" refreshedVersion="0" background="1">
    <dbPr connection="DRIVER={Microsoft ODBC for Oracle};UID=TATADB;pwd=tatadb;SERVER=MFMCY11G;"/>
  </connection>
  <connection id="17711" xr16:uid="{00000000-0015-0000-FFFF-FFFF2F450000}" name="Connection3214" type="1" refreshedVersion="0" background="1">
    <dbPr connection="DRIVER={Microsoft ODBC for Oracle};UID=TATADB;pwd=tatadb;SERVER=MFMCY11G;"/>
  </connection>
  <connection id="17712" xr16:uid="{00000000-0015-0000-FFFF-FFFF30450000}" name="Connection3215" type="1" refreshedVersion="0" background="1">
    <dbPr connection="DRIVER={Microsoft ODBC for Oracle};UID=TATADB;pwd=tatadb;SERVER=MFMCY11G;"/>
  </connection>
  <connection id="17713" xr16:uid="{00000000-0015-0000-FFFF-FFFF31450000}" name="Connection3216" type="1" refreshedVersion="0" background="1">
    <dbPr connection="DRIVER={Microsoft ODBC for Oracle};UID=TATADB;pwd=tatadb;SERVER=MFMCY11G;"/>
  </connection>
  <connection id="17714" xr16:uid="{00000000-0015-0000-FFFF-FFFF32450000}" name="Connection3217" type="1" refreshedVersion="0" background="1">
    <dbPr connection="DRIVER={Microsoft ODBC for Oracle};UID=TATADB;pwd=tatadb;SERVER=MFMCY11G;"/>
  </connection>
  <connection id="17715" xr16:uid="{00000000-0015-0000-FFFF-FFFF33450000}" name="Connection3218" type="1" refreshedVersion="0" background="1">
    <dbPr connection="DRIVER={Microsoft ODBC for Oracle};UID=TATADB;pwd=tatadb;SERVER=MFMCY11G;"/>
  </connection>
  <connection id="17716" xr16:uid="{00000000-0015-0000-FFFF-FFFF34450000}" name="Connection3219" type="1" refreshedVersion="0" background="1">
    <dbPr connection="DRIVER={Microsoft ODBC for Oracle};UID=TATADB;pwd=tatadb;SERVER=MFMCY11G;"/>
  </connection>
  <connection id="17717" xr16:uid="{00000000-0015-0000-FFFF-FFFF35450000}" name="Connection322" type="1" refreshedVersion="0" background="1">
    <dbPr connection="DRIVER={Microsoft ODBC for Oracle};UID=tatadb;pwd=MADHU;SERVER=mfunddb;"/>
  </connection>
  <connection id="17718" xr16:uid="{00000000-0015-0000-FFFF-FFFF36450000}" name="Connection3220" type="1" refreshedVersion="0" background="1">
    <dbPr connection="DRIVER={Microsoft ODBC for Oracle};UID=TATADB;pwd=tatadb;SERVER=MFMCY11G;"/>
  </connection>
  <connection id="17719" xr16:uid="{00000000-0015-0000-FFFF-FFFF37450000}" name="Connection3221" type="1" refreshedVersion="0" background="1">
    <dbPr connection="DRIVER={Microsoft ODBC for Oracle};UID=TATADB;pwd=tatadb;SERVER=MFMCY11G;"/>
  </connection>
  <connection id="17720" xr16:uid="{00000000-0015-0000-FFFF-FFFF38450000}" name="Connection3222" type="1" refreshedVersion="0" background="1">
    <dbPr connection="DRIVER={Microsoft ODBC for Oracle};UID=TATADB;pwd=tatadb;SERVER=MFMCY11G;"/>
  </connection>
  <connection id="17721" xr16:uid="{00000000-0015-0000-FFFF-FFFF39450000}" name="Connection3223" type="1" refreshedVersion="0" background="1">
    <dbPr connection="DRIVER={Microsoft ODBC for Oracle};UID=TATADB;pwd=tatadb;SERVER=MFMCY11G;"/>
  </connection>
  <connection id="17722" xr16:uid="{00000000-0015-0000-FFFF-FFFF3A450000}" name="Connection3224" type="1" refreshedVersion="0" background="1">
    <dbPr connection="DRIVER={Microsoft ODBC for Oracle};UID=TATADB;pwd=tatadb;SERVER=MFMCY11G;"/>
  </connection>
  <connection id="17723" xr16:uid="{00000000-0015-0000-FFFF-FFFF3B450000}" name="Connection3225" type="1" refreshedVersion="0" background="1">
    <dbPr connection="DRIVER={Microsoft ODBC for Oracle};UID=TATADB;pwd=tatadb;SERVER=MFMCY11G;"/>
  </connection>
  <connection id="17724" xr16:uid="{00000000-0015-0000-FFFF-FFFF3C450000}" name="Connection3226" type="1" refreshedVersion="0" background="1">
    <dbPr connection="DRIVER={Microsoft ODBC for Oracle};UID=TATADB;pwd=tatadb;SERVER=MFMCY11G;"/>
  </connection>
  <connection id="17725" xr16:uid="{00000000-0015-0000-FFFF-FFFF3D450000}" name="Connection3227" type="1" refreshedVersion="0" background="1">
    <dbPr connection="DRIVER={Microsoft ODBC for Oracle};UID=TATADB;pwd=tatadb;SERVER=MFMCY11G;"/>
  </connection>
  <connection id="17726" xr16:uid="{00000000-0015-0000-FFFF-FFFF3E450000}" name="Connection3228" type="1" refreshedVersion="0" background="1">
    <dbPr connection="DRIVER={Microsoft ODBC for Oracle};UID=TATADB;pwd=tatadb;SERVER=MFMCY11G;"/>
  </connection>
  <connection id="17727" xr16:uid="{00000000-0015-0000-FFFF-FFFF3F450000}" name="Connection3229" type="1" refreshedVersion="0" background="1">
    <dbPr connection="DRIVER={Microsoft ODBC for Oracle};UID=TATADB;pwd=tatadb;SERVER=MFMCY11G;"/>
  </connection>
  <connection id="17728" xr16:uid="{00000000-0015-0000-FFFF-FFFF40450000}" name="Connection323" type="1" refreshedVersion="0" background="1">
    <dbPr connection="DRIVER={Microsoft ODBC for Oracle};UID=TATADB;pwd=tatadb;SERVER=MFMCY11G;"/>
  </connection>
  <connection id="17729" xr16:uid="{00000000-0015-0000-FFFF-FFFF41450000}" name="Connection3230" type="1" refreshedVersion="0" background="1">
    <dbPr connection="DRIVER={Microsoft ODBC for Oracle};UID=TATADB;pwd=tatadb;SERVER=MFMCY11G;"/>
  </connection>
  <connection id="17730" xr16:uid="{00000000-0015-0000-FFFF-FFFF42450000}" name="Connection3231" type="1" refreshedVersion="0" background="1">
    <dbPr connection="DRIVER={Microsoft ODBC for Oracle};UID=TATADB;pwd=tatadb;SERVER=MFMCY11G;"/>
  </connection>
  <connection id="17731" xr16:uid="{00000000-0015-0000-FFFF-FFFF43450000}" name="Connection3232" type="1" refreshedVersion="0" background="1">
    <dbPr connection="DRIVER={Microsoft ODBC for Oracle};UID=TATADB;pwd=tatadb;SERVER=MFMCY11G;"/>
  </connection>
  <connection id="17732" xr16:uid="{00000000-0015-0000-FFFF-FFFF44450000}" name="Connection3233" type="1" refreshedVersion="0" background="1">
    <dbPr connection="DRIVER={Microsoft ODBC for Oracle};UID=TATADB;pwd=tatadb;SERVER=MFMCY11G;"/>
  </connection>
  <connection id="17733" xr16:uid="{00000000-0015-0000-FFFF-FFFF45450000}" name="Connection3234" type="1" refreshedVersion="0" background="1">
    <dbPr connection="DRIVER={Microsoft ODBC for Oracle};UID=TATADB;pwd=tatadb;SERVER=MFMCY11G;"/>
  </connection>
  <connection id="17734" xr16:uid="{00000000-0015-0000-FFFF-FFFF46450000}" name="Connection3235" type="1" refreshedVersion="0" background="1">
    <dbPr connection="DRIVER={Microsoft ODBC for Oracle};UID=TATADB;pwd=tatadb;SERVER=MFMCY11G;"/>
  </connection>
  <connection id="17735" xr16:uid="{00000000-0015-0000-FFFF-FFFF47450000}" name="Connection3236" type="1" refreshedVersion="0" background="1">
    <dbPr connection="DRIVER={Microsoft ODBC for Oracle};UID=TATADB;pwd=tatadb;SERVER=MFMCY11G;"/>
  </connection>
  <connection id="17736" xr16:uid="{00000000-0015-0000-FFFF-FFFF48450000}" name="Connection3237" type="1" refreshedVersion="0" background="1">
    <dbPr connection="DRIVER={Microsoft ODBC for Oracle};UID=TATADB;pwd=tatadb;SERVER=MFMCY11G;"/>
  </connection>
  <connection id="17737" xr16:uid="{00000000-0015-0000-FFFF-FFFF49450000}" name="Connection3238" type="1" refreshedVersion="0" background="1">
    <dbPr connection="DRIVER={Microsoft ODBC for Oracle};UID=TATADB;pwd=tatadb;SERVER=MFMCY11G;"/>
  </connection>
  <connection id="17738" xr16:uid="{00000000-0015-0000-FFFF-FFFF4A450000}" name="Connection3239" type="1" refreshedVersion="0" background="1">
    <dbPr connection="DRIVER={Microsoft ODBC for Oracle};UID=TATADB;pwd=tatadb;SERVER=MFMCY11G;"/>
  </connection>
  <connection id="17739" xr16:uid="{00000000-0015-0000-FFFF-FFFF4B450000}" name="Connection324" type="1" refreshedVersion="0" background="1">
    <dbPr connection="DRIVER={Microsoft ODBC for Oracle};UID=tatadb;pwd=MADHU;SERVER=mfunddb;"/>
  </connection>
  <connection id="17740" xr16:uid="{00000000-0015-0000-FFFF-FFFF4C450000}" name="Connection3240" type="1" refreshedVersion="0" background="1">
    <dbPr connection="DRIVER={Microsoft ODBC for Oracle};UID=TATADB;pwd=tatadb;SERVER=MFMCY11G;"/>
  </connection>
  <connection id="17741" xr16:uid="{00000000-0015-0000-FFFF-FFFF4D450000}" name="Connection3241" type="1" refreshedVersion="0" background="1">
    <dbPr connection="DRIVER={Microsoft ODBC for Oracle};UID=TATADB;pwd=tatadb;SERVER=MFMCY11G;"/>
  </connection>
  <connection id="17742" xr16:uid="{00000000-0015-0000-FFFF-FFFF4E450000}" name="Connection3242" type="1" refreshedVersion="0" background="1">
    <dbPr connection="DRIVER={Microsoft ODBC for Oracle};UID=TATADB;pwd=tatadb;SERVER=MFMCY11G;"/>
  </connection>
  <connection id="17743" xr16:uid="{00000000-0015-0000-FFFF-FFFF4F450000}" name="Connection3243" type="1" refreshedVersion="0" background="1">
    <dbPr connection="DRIVER={Microsoft ODBC for Oracle};UID=TATADB;pwd=tatadb;SERVER=MFMCY11G;"/>
  </connection>
  <connection id="17744" xr16:uid="{00000000-0015-0000-FFFF-FFFF50450000}" name="Connection3244" type="1" refreshedVersion="0" background="1">
    <dbPr connection="DRIVER={Microsoft ODBC for Oracle};UID=TATADB;pwd=tatadb;SERVER=MFMCY11G;"/>
  </connection>
  <connection id="17745" xr16:uid="{00000000-0015-0000-FFFF-FFFF51450000}" name="Connection3245" type="1" refreshedVersion="0" background="1">
    <dbPr connection="DRIVER={Microsoft ODBC for Oracle};UID=TATADB;pwd=tatadb;SERVER=MFMCY11G;"/>
  </connection>
  <connection id="17746" xr16:uid="{00000000-0015-0000-FFFF-FFFF52450000}" name="Connection3246" type="1" refreshedVersion="0" background="1">
    <dbPr connection="DRIVER={Microsoft ODBC for Oracle};UID=TATADB;pwd=tatadb;SERVER=MFMCY11G;"/>
  </connection>
  <connection id="17747" xr16:uid="{00000000-0015-0000-FFFF-FFFF53450000}" name="Connection3247" type="1" refreshedVersion="0" background="1">
    <dbPr connection="DRIVER={Microsoft ODBC for Oracle};UID=TATADB;pwd=tatadb;SERVER=MFMCY11G;"/>
  </connection>
  <connection id="17748" xr16:uid="{00000000-0015-0000-FFFF-FFFF54450000}" name="Connection3248" type="1" refreshedVersion="0" background="1">
    <dbPr connection="DRIVER={Microsoft ODBC for Oracle};UID=TATADB;pwd=tatadb;SERVER=MFMCY11G;"/>
  </connection>
  <connection id="17749" xr16:uid="{00000000-0015-0000-FFFF-FFFF55450000}" name="Connection3249" type="1" refreshedVersion="0" background="1">
    <dbPr connection="DRIVER={Microsoft ODBC for Oracle};UID=TATADB;pwd=tatadb;SERVER=MFMCY11G;"/>
  </connection>
  <connection id="17750" xr16:uid="{00000000-0015-0000-FFFF-FFFF56450000}" name="Connection325" type="1" refreshedVersion="0" background="1">
    <dbPr connection="DRIVER={Microsoft ODBC for Oracle};UID=tatadb;pwd=MADHU;SERVER=mfunddb;"/>
  </connection>
  <connection id="17751" xr16:uid="{00000000-0015-0000-FFFF-FFFF57450000}" name="Connection3250" type="1" refreshedVersion="0" background="1">
    <dbPr connection="DRIVER={Microsoft ODBC for Oracle};UID=TATADB;pwd=tatadb;SERVER=MFMCY11G;"/>
  </connection>
  <connection id="17752" xr16:uid="{00000000-0015-0000-FFFF-FFFF58450000}" name="Connection3251" type="1" refreshedVersion="0" background="1">
    <dbPr connection="DRIVER={Microsoft ODBC for Oracle};UID=TATADB;pwd=tatadb;SERVER=MFMCY11G;"/>
  </connection>
  <connection id="17753" xr16:uid="{00000000-0015-0000-FFFF-FFFF59450000}" name="Connection3252" type="1" refreshedVersion="0" background="1">
    <dbPr connection="DRIVER={Microsoft ODBC for Oracle};UID=TATADB;pwd=tatadb;SERVER=MFMCY11G;"/>
  </connection>
  <connection id="17754" xr16:uid="{00000000-0015-0000-FFFF-FFFF5A450000}" name="Connection3253" type="1" refreshedVersion="0" background="1">
    <dbPr connection="DRIVER={Microsoft ODBC for Oracle};UID=TATADB;pwd=tatadb;SERVER=MFMCY11G;"/>
  </connection>
  <connection id="17755" xr16:uid="{00000000-0015-0000-FFFF-FFFF5B450000}" name="Connection3254" type="1" refreshedVersion="0" background="1">
    <dbPr connection="DRIVER={Microsoft ODBC for Oracle};UID=TATADB;pwd=tatadb;SERVER=MFMCY11G;"/>
  </connection>
  <connection id="17756" xr16:uid="{00000000-0015-0000-FFFF-FFFF5C450000}" name="Connection3255" type="1" refreshedVersion="0" background="1">
    <dbPr connection="DRIVER={Microsoft ODBC for Oracle};UID=TATADB;pwd=tatadb;SERVER=MFMCY11G;"/>
  </connection>
  <connection id="17757" xr16:uid="{00000000-0015-0000-FFFF-FFFF5D450000}" name="Connection3256" type="1" refreshedVersion="0" background="1">
    <dbPr connection="DRIVER={Microsoft ODBC for Oracle};UID=TATADB;pwd=tatadb;SERVER=MFMCY11G;"/>
  </connection>
  <connection id="17758" xr16:uid="{00000000-0015-0000-FFFF-FFFF5E450000}" name="Connection3257" type="1" refreshedVersion="0" background="1">
    <dbPr connection="DRIVER={Microsoft ODBC for Oracle};UID=TATADB;pwd=tatadb;SERVER=MFMCY11G;"/>
  </connection>
  <connection id="17759" xr16:uid="{00000000-0015-0000-FFFF-FFFF5F450000}" name="Connection3258" type="1" refreshedVersion="0" background="1">
    <dbPr connection="DRIVER={Microsoft ODBC for Oracle};UID=TATADB;pwd=tatadb;SERVER=MFMCY11G;"/>
  </connection>
  <connection id="17760" xr16:uid="{00000000-0015-0000-FFFF-FFFF60450000}" name="Connection3259" type="1" refreshedVersion="0" background="1">
    <dbPr connection="DRIVER={Microsoft ODBC for Oracle};UID=TATADB;pwd=tatadb;SERVER=MFMCY11G;"/>
  </connection>
  <connection id="17761" xr16:uid="{00000000-0015-0000-FFFF-FFFF61450000}" name="Connection326" type="1" refreshedVersion="0" background="1">
    <dbPr connection="DRIVER={Microsoft ODBC for Oracle};UID=tatadb;pwd=MADHU;SERVER=mfunddb;"/>
  </connection>
  <connection id="17762" xr16:uid="{00000000-0015-0000-FFFF-FFFF62450000}" name="Connection3260" type="1" refreshedVersion="0" background="1">
    <dbPr connection="DRIVER={Microsoft ODBC for Oracle};UID=TATADB;pwd=tatadb;SERVER=MFMCY11G;"/>
  </connection>
  <connection id="17763" xr16:uid="{00000000-0015-0000-FFFF-FFFF63450000}" name="Connection3261" type="1" refreshedVersion="0" background="1">
    <dbPr connection="DRIVER={Microsoft ODBC for Oracle};UID=TATADB;pwd=tatadb;SERVER=MFMCY11G;"/>
  </connection>
  <connection id="17764" xr16:uid="{00000000-0015-0000-FFFF-FFFF64450000}" name="Connection3262" type="1" refreshedVersion="0" background="1">
    <dbPr connection="DRIVER={Microsoft ODBC for Oracle};UID=TATADB;pwd=tatadb;SERVER=MFMCY11G;"/>
  </connection>
  <connection id="17765" xr16:uid="{00000000-0015-0000-FFFF-FFFF65450000}" name="Connection3263" type="1" refreshedVersion="0" background="1">
    <dbPr connection="DRIVER={Microsoft ODBC for Oracle};UID=TATADB;pwd=tatadb;SERVER=MFMCY11G;"/>
  </connection>
  <connection id="17766" xr16:uid="{00000000-0015-0000-FFFF-FFFF66450000}" name="Connection3264" type="1" refreshedVersion="0" background="1">
    <dbPr connection="DRIVER={Microsoft ODBC for Oracle};UID=TATADB;pwd=tatadb;SERVER=MFMCY11G;"/>
  </connection>
  <connection id="17767" xr16:uid="{00000000-0015-0000-FFFF-FFFF67450000}" name="Connection3265" type="1" refreshedVersion="0" background="1">
    <dbPr connection="DRIVER={Microsoft ODBC for Oracle};UID=TATADB;pwd=tatadb;SERVER=MFMCY11G;"/>
  </connection>
  <connection id="17768" xr16:uid="{00000000-0015-0000-FFFF-FFFF68450000}" name="Connection3266" type="1" refreshedVersion="0" background="1">
    <dbPr connection="DRIVER={Microsoft ODBC for Oracle};UID=TATADB;pwd=tatadb;SERVER=MFMCY11G;"/>
  </connection>
  <connection id="17769" xr16:uid="{00000000-0015-0000-FFFF-FFFF69450000}" name="Connection3267" type="1" refreshedVersion="0" background="1">
    <dbPr connection="DRIVER={Microsoft ODBC for Oracle};UID=TATADB;pwd=tatadb;SERVER=MFMCY11G;"/>
  </connection>
  <connection id="17770" xr16:uid="{00000000-0015-0000-FFFF-FFFF6A450000}" name="Connection3268" type="1" refreshedVersion="0" background="1">
    <dbPr connection="DRIVER={Microsoft ODBC for Oracle};UID=TATADB;pwd=tatadb;SERVER=MFMCY11G;"/>
  </connection>
  <connection id="17771" xr16:uid="{00000000-0015-0000-FFFF-FFFF6B450000}" name="Connection3269" type="1" refreshedVersion="0" background="1">
    <dbPr connection="DRIVER={Microsoft ODBC for Oracle};UID=TATADB;pwd=tatadb;SERVER=MFMCY11G;"/>
  </connection>
  <connection id="17772" xr16:uid="{00000000-0015-0000-FFFF-FFFF6C450000}" name="Connection327" type="1" refreshedVersion="0" background="1">
    <dbPr connection="DRIVER={Microsoft ODBC for Oracle};UID=tatadb;pwd=MADHU;SERVER=mfunddb;"/>
  </connection>
  <connection id="17773" xr16:uid="{00000000-0015-0000-FFFF-FFFF6D450000}" name="Connection3270" type="1" refreshedVersion="0" background="1">
    <dbPr connection="DRIVER={Microsoft ODBC for Oracle};UID=TATADB;pwd=tatadb;SERVER=MFMCY11G;"/>
  </connection>
  <connection id="17774" xr16:uid="{00000000-0015-0000-FFFF-FFFF6E450000}" name="Connection3271" type="1" refreshedVersion="0" background="1">
    <dbPr connection="DRIVER={Microsoft ODBC for Oracle};UID=TATADB;pwd=tatadb;SERVER=MFMCY11G;"/>
  </connection>
  <connection id="17775" xr16:uid="{00000000-0015-0000-FFFF-FFFF6F450000}" name="Connection3272" type="1" refreshedVersion="0" background="1">
    <dbPr connection="DRIVER={Microsoft ODBC for Oracle};UID=TATADB;pwd=tatadb;SERVER=MFMCY11G;"/>
  </connection>
  <connection id="17776" xr16:uid="{00000000-0015-0000-FFFF-FFFF70450000}" name="Connection3273" type="1" refreshedVersion="0" background="1">
    <dbPr connection="DRIVER={Microsoft ODBC for Oracle};UID=TATADB;pwd=tatadb;SERVER=MFMCY11G;"/>
  </connection>
  <connection id="17777" xr16:uid="{00000000-0015-0000-FFFF-FFFF71450000}" name="Connection3274" type="1" refreshedVersion="0" background="1">
    <dbPr connection="DRIVER={Microsoft ODBC for Oracle};UID=TATADB;pwd=tatadb;SERVER=MFMCY11G;"/>
  </connection>
  <connection id="17778" xr16:uid="{00000000-0015-0000-FFFF-FFFF72450000}" name="Connection3275" type="1" refreshedVersion="0" background="1">
    <dbPr connection="DRIVER={Microsoft ODBC for Oracle};UID=TATADB;pwd=tatadb;SERVER=MFMCY11G;"/>
  </connection>
  <connection id="17779" xr16:uid="{00000000-0015-0000-FFFF-FFFF73450000}" name="Connection3276" type="1" refreshedVersion="0" background="1">
    <dbPr connection="DRIVER={Microsoft ODBC for Oracle};UID=TATADB;pwd=tatadb;SERVER=MFMCY11G;"/>
  </connection>
  <connection id="17780" xr16:uid="{00000000-0015-0000-FFFF-FFFF74450000}" name="Connection3277" type="1" refreshedVersion="0" background="1">
    <dbPr connection="DRIVER={Microsoft ODBC for Oracle};UID=TATADB;pwd=tatadb;SERVER=MFMCY11G;"/>
  </connection>
  <connection id="17781" xr16:uid="{00000000-0015-0000-FFFF-FFFF75450000}" name="Connection3278" type="1" refreshedVersion="0" background="1">
    <dbPr connection="DRIVER={Microsoft ODBC for Oracle};UID=TATADB;pwd=tatadb;SERVER=MFMCY11G;"/>
  </connection>
  <connection id="17782" xr16:uid="{00000000-0015-0000-FFFF-FFFF76450000}" name="Connection3279" type="1" refreshedVersion="0" background="1">
    <dbPr connection="DRIVER={Microsoft ODBC for Oracle};UID=TATADB;pwd=tatadb;SERVER=MFMCY11G;"/>
  </connection>
  <connection id="17783" xr16:uid="{00000000-0015-0000-FFFF-FFFF77450000}" name="Connection328" type="1" refreshedVersion="0" background="1">
    <dbPr connection="DRIVER={Microsoft ODBC for Oracle};UID=tatadb;pwd=MADHU;SERVER=mfunddb;"/>
  </connection>
  <connection id="17784" xr16:uid="{00000000-0015-0000-FFFF-FFFF78450000}" name="Connection3280" type="1" refreshedVersion="0" background="1">
    <dbPr connection="DRIVER={Microsoft ODBC for Oracle};UID=TATADB;pwd=tatadb;SERVER=MFMCY11G;"/>
  </connection>
  <connection id="17785" xr16:uid="{00000000-0015-0000-FFFF-FFFF79450000}" name="Connection3281" type="1" refreshedVersion="0" background="1">
    <dbPr connection="DRIVER={Microsoft ODBC for Oracle};UID=TATADB;pwd=tatadb;SERVER=MFMCY11G;"/>
  </connection>
  <connection id="17786" xr16:uid="{00000000-0015-0000-FFFF-FFFF7A450000}" name="Connection3282" type="1" refreshedVersion="0" background="1">
    <dbPr connection="DRIVER={Microsoft ODBC for Oracle};UID=TATADB;pwd=tatadb;SERVER=MFMCY11G;"/>
  </connection>
  <connection id="17787" xr16:uid="{00000000-0015-0000-FFFF-FFFF7B450000}" name="Connection3283" type="1" refreshedVersion="0" background="1">
    <dbPr connection="DRIVER={Microsoft ODBC for Oracle};UID=TATADB;pwd=tatadb;SERVER=MFMCY11G;"/>
  </connection>
  <connection id="17788" xr16:uid="{00000000-0015-0000-FFFF-FFFF7C450000}" name="Connection3284" type="1" refreshedVersion="0" background="1">
    <dbPr connection="DRIVER={Microsoft ODBC for Oracle};UID=TATADB;pwd=tatadb;SERVER=MFMCY11G;"/>
  </connection>
  <connection id="17789" xr16:uid="{00000000-0015-0000-FFFF-FFFF7D450000}" name="Connection3285" type="1" refreshedVersion="0" background="1">
    <dbPr connection="DRIVER={Microsoft ODBC for Oracle};UID=TATADB;pwd=tatadb;SERVER=MFMCY11G;"/>
  </connection>
  <connection id="17790" xr16:uid="{00000000-0015-0000-FFFF-FFFF7E450000}" name="Connection3286" type="1" refreshedVersion="0" background="1">
    <dbPr connection="DRIVER={Microsoft ODBC for Oracle};UID=TATADB;pwd=tatadb;SERVER=MFMCY11G;"/>
  </connection>
  <connection id="17791" xr16:uid="{00000000-0015-0000-FFFF-FFFF7F450000}" name="Connection3287" type="1" refreshedVersion="0" background="1">
    <dbPr connection="DRIVER={Microsoft ODBC for Oracle};UID=TATADB;pwd=tatadb;SERVER=MFMCY11G;"/>
  </connection>
  <connection id="17792" xr16:uid="{00000000-0015-0000-FFFF-FFFF80450000}" name="Connection3288" type="1" refreshedVersion="0" background="1">
    <dbPr connection="DRIVER={Microsoft ODBC for Oracle};UID=TATADB;pwd=tatadb;SERVER=MFMCY11G;"/>
  </connection>
  <connection id="17793" xr16:uid="{00000000-0015-0000-FFFF-FFFF81450000}" name="Connection3289" type="1" refreshedVersion="0" background="1">
    <dbPr connection="DRIVER={Microsoft ODBC for Oracle};UID=TATADB;pwd=tatadb;SERVER=MFMCY11G;"/>
  </connection>
  <connection id="17794" xr16:uid="{00000000-0015-0000-FFFF-FFFF82450000}" name="Connection329" type="1" refreshedVersion="0" background="1">
    <dbPr connection="DRIVER={Microsoft ODBC for Oracle};UID=tatadb;pwd=MADHU;SERVER=mfunddb;"/>
  </connection>
  <connection id="17795" xr16:uid="{00000000-0015-0000-FFFF-FFFF83450000}" name="Connection3290" type="1" refreshedVersion="0" background="1">
    <dbPr connection="DRIVER={Microsoft ODBC for Oracle};UID=TATADB;pwd=tatadb;SERVER=MFMCY11G;"/>
  </connection>
  <connection id="17796" xr16:uid="{00000000-0015-0000-FFFF-FFFF84450000}" name="Connection3291" type="1" refreshedVersion="0" background="1">
    <dbPr connection="DRIVER={Microsoft ODBC for Oracle};UID=TATADB;pwd=tatadb;SERVER=MFMCY11G;"/>
  </connection>
  <connection id="17797" xr16:uid="{00000000-0015-0000-FFFF-FFFF85450000}" name="Connection3292" type="1" refreshedVersion="0" background="1">
    <dbPr connection="DRIVER={Microsoft ODBC for Oracle};UID=TATADB;pwd=tatadb;SERVER=MFMCY11G;"/>
  </connection>
  <connection id="17798" xr16:uid="{00000000-0015-0000-FFFF-FFFF86450000}" name="Connection3293" type="1" refreshedVersion="0" background="1">
    <dbPr connection="DRIVER={Microsoft ODBC for Oracle};UID=TATADB;pwd=tatadb;SERVER=MFMCY11G;"/>
  </connection>
  <connection id="17799" xr16:uid="{00000000-0015-0000-FFFF-FFFF87450000}" name="Connection3294" type="1" refreshedVersion="0" background="1">
    <dbPr connection="DRIVER={Microsoft ODBC for Oracle};UID=TATADB;pwd=tatadb;SERVER=MFMCY11G;"/>
  </connection>
  <connection id="17800" xr16:uid="{00000000-0015-0000-FFFF-FFFF88450000}" name="Connection3295" type="1" refreshedVersion="0" background="1">
    <dbPr connection="DRIVER={Microsoft ODBC for Oracle};UID=TATADB;pwd=tatadb;SERVER=MFMCY11G;"/>
  </connection>
  <connection id="17801" xr16:uid="{00000000-0015-0000-FFFF-FFFF89450000}" name="Connection3296" type="1" refreshedVersion="0" background="1">
    <dbPr connection="DRIVER={Microsoft ODBC for Oracle};UID=TATADB;pwd=tatadb;SERVER=MFMCY11G;"/>
  </connection>
  <connection id="17802" xr16:uid="{00000000-0015-0000-FFFF-FFFF8A450000}" name="Connection3297" type="1" refreshedVersion="0" background="1">
    <dbPr connection="DRIVER={Microsoft ODBC for Oracle};UID=TATADB;pwd=tatadb;SERVER=MFMCY11G;"/>
  </connection>
  <connection id="17803" xr16:uid="{00000000-0015-0000-FFFF-FFFF8B450000}" name="Connection3298" type="1" refreshedVersion="0" background="1">
    <dbPr connection="DRIVER={Microsoft ODBC for Oracle};UID=TATADB;pwd=tatadb;SERVER=MFMCY11G;"/>
  </connection>
  <connection id="17804" xr16:uid="{00000000-0015-0000-FFFF-FFFF8C450000}" name="Connection3299" type="1" refreshedVersion="0" background="1">
    <dbPr connection="DRIVER={Microsoft ODBC for Oracle};UID=TATADB;pwd=tatadb;SERVER=MFMCY11G;"/>
  </connection>
  <connection id="17805" xr16:uid="{00000000-0015-0000-FFFF-FFFF8D450000}" name="Connection33" type="1" refreshedVersion="0" background="1">
    <dbPr connection="DRIVER={Microsoft ODBC for Oracle};UID=tatadb;pwd=MADHU;SERVER=mfunddb;"/>
  </connection>
  <connection id="17806" xr16:uid="{00000000-0015-0000-FFFF-FFFF8E450000}" name="Connection330" type="1" refreshedVersion="0" background="1">
    <dbPr connection="DRIVER={Microsoft ODBC for Oracle};UID=tatadb;pwd=MADHU;SERVER=mfunddb;"/>
  </connection>
  <connection id="17807" xr16:uid="{00000000-0015-0000-FFFF-FFFF8F450000}" name="Connection3300" type="1" refreshedVersion="0" background="1">
    <dbPr connection="DRIVER={Microsoft ODBC for Oracle};UID=TATADB;pwd=tatadb;SERVER=MFMCY11G;"/>
  </connection>
  <connection id="17808" xr16:uid="{00000000-0015-0000-FFFF-FFFF90450000}" name="Connection3301" type="1" refreshedVersion="0" background="1">
    <dbPr connection="DRIVER={Microsoft ODBC for Oracle};UID=TATADB;pwd=tatadb;SERVER=MFMCY11G;"/>
  </connection>
  <connection id="17809" xr16:uid="{00000000-0015-0000-FFFF-FFFF91450000}" name="Connection3302" type="1" refreshedVersion="0" background="1">
    <dbPr connection="DRIVER={Microsoft ODBC for Oracle};UID=TATADB;pwd=tatadb;SERVER=MFMCY11G;"/>
  </connection>
  <connection id="17810" xr16:uid="{00000000-0015-0000-FFFF-FFFF92450000}" name="Connection3303" type="1" refreshedVersion="0" background="1">
    <dbPr connection="DRIVER={Microsoft ODBC for Oracle};UID=TATADB;pwd=tatadb;SERVER=MFMCY11G;"/>
  </connection>
  <connection id="17811" xr16:uid="{00000000-0015-0000-FFFF-FFFF93450000}" name="Connection3304" type="1" refreshedVersion="0" background="1">
    <dbPr connection="DRIVER={Microsoft ODBC for Oracle};UID=TATADB;pwd=tatadb;SERVER=MFMCY11G;"/>
  </connection>
  <connection id="17812" xr16:uid="{00000000-0015-0000-FFFF-FFFF94450000}" name="Connection3305" type="1" refreshedVersion="0" background="1">
    <dbPr connection="DRIVER={Microsoft ODBC for Oracle};UID=TATADB;pwd=tatadb;SERVER=MFMCY11G;"/>
  </connection>
  <connection id="17813" xr16:uid="{00000000-0015-0000-FFFF-FFFF95450000}" name="Connection3306" type="1" refreshedVersion="0" background="1">
    <dbPr connection="DRIVER={Microsoft ODBC for Oracle};UID=TATADB;pwd=tatadb;SERVER=MFMCY11G;"/>
  </connection>
  <connection id="17814" xr16:uid="{00000000-0015-0000-FFFF-FFFF96450000}" name="Connection3307" type="1" refreshedVersion="0" background="1">
    <dbPr connection="DRIVER={Microsoft ODBC for Oracle};UID=TATADB;pwd=tatadb;SERVER=MFMCY11G;"/>
  </connection>
  <connection id="17815" xr16:uid="{00000000-0015-0000-FFFF-FFFF97450000}" name="Connection3308" type="1" refreshedVersion="0" background="1">
    <dbPr connection="DRIVER={Microsoft ODBC for Oracle};UID=TATADB;pwd=tatadb;SERVER=MFMCY11G;"/>
  </connection>
  <connection id="17816" xr16:uid="{00000000-0015-0000-FFFF-FFFF98450000}" name="Connection3309" type="1" refreshedVersion="0" background="1">
    <dbPr connection="DRIVER={Microsoft ODBC for Oracle};UID=TATADB;pwd=tatadb;SERVER=MFMCY11G;"/>
  </connection>
  <connection id="17817" xr16:uid="{00000000-0015-0000-FFFF-FFFF99450000}" name="Connection331" type="1" refreshedVersion="0" background="1">
    <dbPr connection="DRIVER={Microsoft ODBC for Oracle};UID=tatadb;pwd=MADHU;SERVER=mfunddb;"/>
  </connection>
  <connection id="17818" xr16:uid="{00000000-0015-0000-FFFF-FFFF9A450000}" name="Connection3310" type="1" refreshedVersion="0" background="1">
    <dbPr connection="DRIVER={Microsoft ODBC for Oracle};UID=TATADB;pwd=tatadb;SERVER=MFMCY11G;"/>
  </connection>
  <connection id="17819" xr16:uid="{00000000-0015-0000-FFFF-FFFF9B450000}" name="Connection3311" type="1" refreshedVersion="0" background="1">
    <dbPr connection="DRIVER={Microsoft ODBC for Oracle};UID=TATADB;pwd=tatadb;SERVER=MFMCY11G;"/>
  </connection>
  <connection id="17820" xr16:uid="{00000000-0015-0000-FFFF-FFFF9C450000}" name="Connection3312" type="1" refreshedVersion="0" background="1">
    <dbPr connection="DRIVER={Microsoft ODBC for Oracle};UID=TATADB;pwd=tatadb;SERVER=MFMCY11G;"/>
  </connection>
  <connection id="17821" xr16:uid="{00000000-0015-0000-FFFF-FFFF9D450000}" name="Connection3313" type="1" refreshedVersion="0" background="1">
    <dbPr connection="DRIVER={Microsoft ODBC for Oracle};UID=TATADB;pwd=tatadb;SERVER=MFMCY11G;"/>
  </connection>
  <connection id="17822" xr16:uid="{00000000-0015-0000-FFFF-FFFF9E450000}" name="Connection3314" type="1" refreshedVersion="0" background="1">
    <dbPr connection="DRIVER={Microsoft ODBC for Oracle};UID=TATADB;pwd=tatadb;SERVER=MFMCY11G;"/>
  </connection>
  <connection id="17823" xr16:uid="{00000000-0015-0000-FFFF-FFFF9F450000}" name="Connection3315" type="1" refreshedVersion="0" background="1">
    <dbPr connection="DRIVER={Microsoft ODBC for Oracle};UID=TATADB;pwd=tatadb;SERVER=MFMCY11G;"/>
  </connection>
  <connection id="17824" xr16:uid="{00000000-0015-0000-FFFF-FFFFA0450000}" name="Connection3316" type="1" refreshedVersion="0" background="1">
    <dbPr connection="DRIVER={Microsoft ODBC for Oracle};UID=TATADB;pwd=tatadb;SERVER=MFMCY11G;"/>
  </connection>
  <connection id="17825" xr16:uid="{00000000-0015-0000-FFFF-FFFFA1450000}" name="Connection3317" type="1" refreshedVersion="0" background="1">
    <dbPr connection="DRIVER={Microsoft ODBC for Oracle};UID=TATADB;pwd=tatadb;SERVER=MFMCY11G;"/>
  </connection>
  <connection id="17826" xr16:uid="{00000000-0015-0000-FFFF-FFFFA2450000}" name="Connection3318" type="1" refreshedVersion="0" background="1">
    <dbPr connection="DRIVER={Microsoft ODBC for Oracle};UID=TATADB;pwd=tatadb;SERVER=MFMCY11G;"/>
  </connection>
  <connection id="17827" xr16:uid="{00000000-0015-0000-FFFF-FFFFA3450000}" name="Connection3319" type="1" refreshedVersion="0" background="1">
    <dbPr connection="DRIVER={Microsoft ODBC for Oracle};UID=TATADB;pwd=tatadb;SERVER=MFMCY11G;"/>
  </connection>
  <connection id="17828" xr16:uid="{00000000-0015-0000-FFFF-FFFFA4450000}" name="Connection332" type="1" refreshedVersion="0" background="1">
    <dbPr connection="DRIVER={Microsoft ODBC for Oracle};UID=tatadb;pwd=MADHU;SERVER=mfunddb;"/>
  </connection>
  <connection id="17829" xr16:uid="{00000000-0015-0000-FFFF-FFFFA5450000}" name="Connection3320" type="1" refreshedVersion="0" background="1">
    <dbPr connection="DRIVER={Microsoft ODBC for Oracle};UID=TATADB;pwd=tatadb;SERVER=MFMCY11G;"/>
  </connection>
  <connection id="17830" xr16:uid="{00000000-0015-0000-FFFF-FFFFA6450000}" name="Connection3321" type="1" refreshedVersion="0" background="1">
    <dbPr connection="DRIVER={Microsoft ODBC for Oracle};UID=TATADB;pwd=tatadb;SERVER=MFMCY11G;"/>
  </connection>
  <connection id="17831" xr16:uid="{00000000-0015-0000-FFFF-FFFFA7450000}" name="Connection3322" type="1" refreshedVersion="0" background="1">
    <dbPr connection="DRIVER={Microsoft ODBC for Oracle};UID=TATADB;pwd=tatadb;SERVER=MFMCY11G;"/>
  </connection>
  <connection id="17832" xr16:uid="{00000000-0015-0000-FFFF-FFFFA8450000}" name="Connection3323" type="1" refreshedVersion="0" background="1">
    <dbPr connection="DRIVER={Microsoft ODBC for Oracle};UID=TATADB;pwd=tatadb;SERVER=MFMCY11G;"/>
  </connection>
  <connection id="17833" xr16:uid="{00000000-0015-0000-FFFF-FFFFA9450000}" name="Connection3324" type="1" refreshedVersion="0" background="1">
    <dbPr connection="DRIVER={Microsoft ODBC for Oracle};UID=TATADB;pwd=tatadb;SERVER=MFMCY11G;"/>
  </connection>
  <connection id="17834" xr16:uid="{00000000-0015-0000-FFFF-FFFFAA450000}" name="Connection3325" type="1" refreshedVersion="0" background="1">
    <dbPr connection="DRIVER={Microsoft ODBC for Oracle};UID=TATADB;pwd=tatadb;SERVER=MFMCY11G;"/>
  </connection>
  <connection id="17835" xr16:uid="{00000000-0015-0000-FFFF-FFFFAB450000}" name="Connection3326" type="1" refreshedVersion="0" background="1">
    <dbPr connection="DRIVER={Microsoft ODBC for Oracle};UID=TATADB;pwd=tatadb;SERVER=MFMCY11G;"/>
  </connection>
  <connection id="17836" xr16:uid="{00000000-0015-0000-FFFF-FFFFAC450000}" name="Connection3327" type="1" refreshedVersion="0" background="1">
    <dbPr connection="DRIVER={Microsoft ODBC for Oracle};UID=TATADB;pwd=tatadb;SERVER=MFMCY11G;"/>
  </connection>
  <connection id="17837" xr16:uid="{00000000-0015-0000-FFFF-FFFFAD450000}" name="Connection3328" type="1" refreshedVersion="0" background="1">
    <dbPr connection="DRIVER={Microsoft ODBC for Oracle};UID=TATADB;pwd=tatadb;SERVER=MFMCY11G;"/>
  </connection>
  <connection id="17838" xr16:uid="{00000000-0015-0000-FFFF-FFFFAE450000}" name="Connection3329" type="1" refreshedVersion="0" background="1">
    <dbPr connection="DRIVER={Microsoft ODBC for Oracle};UID=TATADB;pwd=tatadb;SERVER=MFMCY11G;"/>
  </connection>
  <connection id="17839" xr16:uid="{00000000-0015-0000-FFFF-FFFFAF450000}" name="Connection333" type="1" refreshedVersion="0" background="1">
    <dbPr connection="DRIVER={Microsoft ODBC for Oracle};UID=TATADB;pwd=tatadb;SERVER=MFMCY11G;"/>
  </connection>
  <connection id="17840" xr16:uid="{00000000-0015-0000-FFFF-FFFFB0450000}" name="Connection3330" type="1" refreshedVersion="0" background="1">
    <dbPr connection="DRIVER={Microsoft ODBC for Oracle};UID=TATADB;pwd=tatadb;SERVER=MFMCY11G;"/>
  </connection>
  <connection id="17841" xr16:uid="{00000000-0015-0000-FFFF-FFFFB1450000}" name="Connection3331" type="1" refreshedVersion="0" background="1">
    <dbPr connection="DRIVER={Microsoft ODBC for Oracle};UID=TATADB;pwd=tatadb;SERVER=MFMCY11G;"/>
  </connection>
  <connection id="17842" xr16:uid="{00000000-0015-0000-FFFF-FFFFB2450000}" name="Connection3332" type="1" refreshedVersion="0" background="1">
    <dbPr connection="DRIVER={Microsoft ODBC for Oracle};UID=TATADB;pwd=tatadb;SERVER=MFMCY11G;"/>
  </connection>
  <connection id="17843" xr16:uid="{00000000-0015-0000-FFFF-FFFFB3450000}" name="Connection3333" type="1" refreshedVersion="0" background="1">
    <dbPr connection="DRIVER={Microsoft ODBC for Oracle};UID=TATADB;pwd=tatadb;SERVER=MFMCY11G;"/>
  </connection>
  <connection id="17844" xr16:uid="{00000000-0015-0000-FFFF-FFFFB4450000}" name="Connection3334" type="1" refreshedVersion="0" background="1">
    <dbPr connection="DRIVER={Microsoft ODBC for Oracle};UID=TATADB;pwd=tatadb;SERVER=MFMCY11G;"/>
  </connection>
  <connection id="17845" xr16:uid="{00000000-0015-0000-FFFF-FFFFB5450000}" name="Connection3335" type="1" refreshedVersion="0" background="1">
    <dbPr connection="DRIVER={Microsoft ODBC for Oracle};UID=TATADB;pwd=tatadb;SERVER=MFMCY11G;"/>
  </connection>
  <connection id="17846" xr16:uid="{00000000-0015-0000-FFFF-FFFFB6450000}" name="Connection3336" type="1" refreshedVersion="0" background="1">
    <dbPr connection="DRIVER={Microsoft ODBC for Oracle};UID=TATADB;pwd=tatadb;SERVER=MFMCY11G;"/>
  </connection>
  <connection id="17847" xr16:uid="{00000000-0015-0000-FFFF-FFFFB7450000}" name="Connection3337" type="1" refreshedVersion="0" background="1">
    <dbPr connection="DRIVER={Microsoft ODBC for Oracle};UID=TATADB;pwd=tatadb;SERVER=MFMCY11G;"/>
  </connection>
  <connection id="17848" xr16:uid="{00000000-0015-0000-FFFF-FFFFB8450000}" name="Connection3338" type="1" refreshedVersion="0" background="1">
    <dbPr connection="DRIVER={Microsoft ODBC for Oracle};UID=TATADB;pwd=tatadb;SERVER=MFMCY11G;"/>
  </connection>
  <connection id="17849" xr16:uid="{00000000-0015-0000-FFFF-FFFFB9450000}" name="Connection3339" type="1" refreshedVersion="0" background="1">
    <dbPr connection="DRIVER={Microsoft ODBC for Oracle};UID=TATADB;pwd=tatadb;SERVER=MFMCY11G;"/>
  </connection>
  <connection id="17850" xr16:uid="{00000000-0015-0000-FFFF-FFFFBA450000}" name="Connection334" type="1" refreshedVersion="0" background="1">
    <dbPr connection="DRIVER={Microsoft ODBC for Oracle};UID=tatadb;pwd=MADHU;SERVER=mfunddb;"/>
  </connection>
  <connection id="17851" xr16:uid="{00000000-0015-0000-FFFF-FFFFBB450000}" name="Connection3340" type="1" refreshedVersion="0" background="1">
    <dbPr connection="DRIVER={Microsoft ODBC for Oracle};UID=TATADB;pwd=tatadb;SERVER=MFMCY11G;"/>
  </connection>
  <connection id="17852" xr16:uid="{00000000-0015-0000-FFFF-FFFFBC450000}" name="Connection3341" type="1" refreshedVersion="0" background="1">
    <dbPr connection="DRIVER={Microsoft ODBC for Oracle};UID=TATADB;pwd=tatadb;SERVER=MFMCY11G;"/>
  </connection>
  <connection id="17853" xr16:uid="{00000000-0015-0000-FFFF-FFFFBD450000}" name="Connection3342" type="1" refreshedVersion="0" background="1">
    <dbPr connection="DRIVER={Microsoft ODBC for Oracle};UID=TATADB;pwd=tatadb;SERVER=MFMCY11G;"/>
  </connection>
  <connection id="17854" xr16:uid="{00000000-0015-0000-FFFF-FFFFBE450000}" name="Connection3343" type="1" refreshedVersion="0" background="1">
    <dbPr connection="DRIVER={Microsoft ODBC for Oracle};UID=TATADB;pwd=tatadb;SERVER=MFMCY11G;"/>
  </connection>
  <connection id="17855" xr16:uid="{00000000-0015-0000-FFFF-FFFFBF450000}" name="Connection3344" type="1" refreshedVersion="0" background="1">
    <dbPr connection="DRIVER={Microsoft ODBC for Oracle};UID=TATADB;pwd=tatadb;SERVER=MFMCY11G;"/>
  </connection>
  <connection id="17856" xr16:uid="{00000000-0015-0000-FFFF-FFFFC0450000}" name="Connection3345" type="1" refreshedVersion="0" background="1">
    <dbPr connection="DRIVER={Microsoft ODBC for Oracle};UID=TATADB;pwd=tatadb;SERVER=MFMCY11G;"/>
  </connection>
  <connection id="17857" xr16:uid="{00000000-0015-0000-FFFF-FFFFC1450000}" name="Connection3346" type="1" refreshedVersion="0" background="1">
    <dbPr connection="DRIVER={Microsoft ODBC for Oracle};UID=TATADB;pwd=tatadb;SERVER=MFMCY11G;"/>
  </connection>
  <connection id="17858" xr16:uid="{00000000-0015-0000-FFFF-FFFFC2450000}" name="Connection3347" type="1" refreshedVersion="0" background="1">
    <dbPr connection="DRIVER={Microsoft ODBC for Oracle};UID=TATADB;pwd=tatadb;SERVER=MFMCY11G;"/>
  </connection>
  <connection id="17859" xr16:uid="{00000000-0015-0000-FFFF-FFFFC3450000}" name="Connection3348" type="1" refreshedVersion="0" background="1">
    <dbPr connection="DRIVER={Microsoft ODBC for Oracle};UID=TATADB;pwd=tatadb;SERVER=MFMCY11G;"/>
  </connection>
  <connection id="17860" xr16:uid="{00000000-0015-0000-FFFF-FFFFC4450000}" name="Connection3349" type="1" refreshedVersion="0" background="1">
    <dbPr connection="DRIVER={Microsoft ODBC for Oracle};UID=TATADB;pwd=tatadb;SERVER=MFMCY11G;"/>
  </connection>
  <connection id="17861" xr16:uid="{00000000-0015-0000-FFFF-FFFFC5450000}" name="Connection335" type="1" refreshedVersion="0" background="1">
    <dbPr connection="DRIVER={Microsoft ODBC for Oracle};UID=TATADB;pwd=tatadb;SERVER=MFMCY11G;"/>
  </connection>
  <connection id="17862" xr16:uid="{00000000-0015-0000-FFFF-FFFFC6450000}" name="Connection3350" type="1" refreshedVersion="0" background="1">
    <dbPr connection="DRIVER={Microsoft ODBC for Oracle};UID=TATADB;pwd=tatadb;SERVER=MFMCY11G;"/>
  </connection>
  <connection id="17863" xr16:uid="{00000000-0015-0000-FFFF-FFFFC7450000}" name="Connection3351" type="1" refreshedVersion="0" background="1">
    <dbPr connection="DRIVER={Microsoft ODBC for Oracle};UID=TATADB;pwd=tatadb;SERVER=MFMCY11G;"/>
  </connection>
  <connection id="17864" xr16:uid="{00000000-0015-0000-FFFF-FFFFC8450000}" name="Connection3352" type="1" refreshedVersion="0" background="1">
    <dbPr connection="DRIVER={Microsoft ODBC for Oracle};UID=TATADB;pwd=tatadb;SERVER=MFMCY11G;"/>
  </connection>
  <connection id="17865" xr16:uid="{00000000-0015-0000-FFFF-FFFFC9450000}" name="Connection3353" type="1" refreshedVersion="0" background="1">
    <dbPr connection="DRIVER={Microsoft ODBC for Oracle};UID=TATADB;pwd=tatadb;SERVER=MFMCY11G;"/>
  </connection>
  <connection id="17866" xr16:uid="{00000000-0015-0000-FFFF-FFFFCA450000}" name="Connection3354" type="1" refreshedVersion="0" background="1">
    <dbPr connection="DRIVER={Microsoft ODBC for Oracle};UID=TATADB;pwd=tatadb;SERVER=MFMCY11G;"/>
  </connection>
  <connection id="17867" xr16:uid="{00000000-0015-0000-FFFF-FFFFCB450000}" name="Connection3355" type="1" refreshedVersion="0" background="1">
    <dbPr connection="DRIVER={Microsoft ODBC for Oracle};UID=TATADB;pwd=tatadb;SERVER=MFMCY11G;"/>
  </connection>
  <connection id="17868" xr16:uid="{00000000-0015-0000-FFFF-FFFFCC450000}" name="Connection3356" type="1" refreshedVersion="0" background="1">
    <dbPr connection="DRIVER={Microsoft ODBC for Oracle};UID=TATADB;pwd=tatadb;SERVER=MFMCY11G;"/>
  </connection>
  <connection id="17869" xr16:uid="{00000000-0015-0000-FFFF-FFFFCD450000}" name="Connection3357" type="1" refreshedVersion="0" background="1">
    <dbPr connection="DRIVER={Microsoft ODBC for Oracle};UID=TATADB;pwd=tatadb;SERVER=MFMCY11G;"/>
  </connection>
  <connection id="17870" xr16:uid="{00000000-0015-0000-FFFF-FFFFCE450000}" name="Connection3358" type="1" refreshedVersion="0" background="1">
    <dbPr connection="DRIVER={Microsoft ODBC for Oracle};UID=TATADB;pwd=tatadb;SERVER=MFMCY11G;"/>
  </connection>
  <connection id="17871" xr16:uid="{00000000-0015-0000-FFFF-FFFFCF450000}" name="Connection3359" type="1" refreshedVersion="0" background="1">
    <dbPr connection="DRIVER={Microsoft ODBC for Oracle};UID=TATADB;pwd=tatadb;SERVER=MFMCY11G;"/>
  </connection>
  <connection id="17872" xr16:uid="{00000000-0015-0000-FFFF-FFFFD0450000}" name="Connection336" type="1" refreshedVersion="0" background="1">
    <dbPr connection="DRIVER={Microsoft ODBC for Oracle};UID=tatadb;pwd=MADHU;SERVER=mfunddb;"/>
  </connection>
  <connection id="17873" xr16:uid="{00000000-0015-0000-FFFF-FFFFD1450000}" name="Connection3360" type="1" refreshedVersion="0" background="1">
    <dbPr connection="DRIVER={Microsoft ODBC for Oracle};UID=TATADB;pwd=tatadb;SERVER=MFMCY11G;"/>
  </connection>
  <connection id="17874" xr16:uid="{00000000-0015-0000-FFFF-FFFFD2450000}" name="Connection3361" type="1" refreshedVersion="0" background="1">
    <dbPr connection="DRIVER={Microsoft ODBC for Oracle};UID=TATADB;pwd=tatadb;SERVER=MFMCY11G;"/>
  </connection>
  <connection id="17875" xr16:uid="{00000000-0015-0000-FFFF-FFFFD3450000}" name="Connection3362" type="1" refreshedVersion="0" background="1">
    <dbPr connection="DRIVER={Microsoft ODBC for Oracle};UID=TATADB;pwd=tatadb;SERVER=MFMCY11G;"/>
  </connection>
  <connection id="17876" xr16:uid="{00000000-0015-0000-FFFF-FFFFD4450000}" name="Connection3363" type="1" refreshedVersion="0" background="1">
    <dbPr connection="DRIVER={Microsoft ODBC for Oracle};UID=TATADB;pwd=tatadb;SERVER=MFMCY11G;"/>
  </connection>
  <connection id="17877" xr16:uid="{00000000-0015-0000-FFFF-FFFFD5450000}" name="Connection3364" type="1" refreshedVersion="0" background="1">
    <dbPr connection="DRIVER={Microsoft ODBC for Oracle};UID=TATADB;pwd=tatadb;SERVER=MFMCY11G;"/>
  </connection>
  <connection id="17878" xr16:uid="{00000000-0015-0000-FFFF-FFFFD6450000}" name="Connection3365" type="1" refreshedVersion="0" background="1">
    <dbPr connection="DRIVER={Microsoft ODBC for Oracle};UID=TATADB;pwd=tatadb;SERVER=MFMCY11G;"/>
  </connection>
  <connection id="17879" xr16:uid="{00000000-0015-0000-FFFF-FFFFD7450000}" name="Connection3366" type="1" refreshedVersion="0" background="1">
    <dbPr connection="DRIVER={Microsoft ODBC for Oracle};UID=TATADB;pwd=tatadb;SERVER=MFMCY11G;"/>
  </connection>
  <connection id="17880" xr16:uid="{00000000-0015-0000-FFFF-FFFFD8450000}" name="Connection3367" type="1" refreshedVersion="0" background="1">
    <dbPr connection="DRIVER={Microsoft ODBC for Oracle};UID=TATADB;pwd=tatadb;SERVER=MFMCY11G;"/>
  </connection>
  <connection id="17881" xr16:uid="{00000000-0015-0000-FFFF-FFFFD9450000}" name="Connection3368" type="1" refreshedVersion="0" background="1">
    <dbPr connection="DRIVER={Microsoft ODBC for Oracle};UID=TATADB;pwd=tatadb;SERVER=MFMCY11G;"/>
  </connection>
  <connection id="17882" xr16:uid="{00000000-0015-0000-FFFF-FFFFDA450000}" name="Connection3369" type="1" refreshedVersion="0" background="1">
    <dbPr connection="DRIVER={Microsoft ODBC for Oracle};UID=TATADB;pwd=tatadb;SERVER=MFMCY11G;"/>
  </connection>
  <connection id="17883" xr16:uid="{00000000-0015-0000-FFFF-FFFFDB450000}" name="Connection337" type="1" refreshedVersion="0" background="1">
    <dbPr connection="DRIVER={Microsoft ODBC for Oracle};UID=tatadb;pwd=MADHU;SERVER=mfunddb;"/>
  </connection>
  <connection id="17884" xr16:uid="{00000000-0015-0000-FFFF-FFFFDC450000}" name="Connection3370" type="1" refreshedVersion="0" background="1">
    <dbPr connection="DRIVER={Microsoft ODBC for Oracle};UID=TATADB;pwd=tatadb;SERVER=MFMCY11G;"/>
  </connection>
  <connection id="17885" xr16:uid="{00000000-0015-0000-FFFF-FFFFDD450000}" name="Connection3371" type="1" refreshedVersion="0" background="1">
    <dbPr connection="DRIVER={Microsoft ODBC for Oracle};UID=TATADB;pwd=tatadb;SERVER=MFMCY11G;"/>
  </connection>
  <connection id="17886" xr16:uid="{00000000-0015-0000-FFFF-FFFFDE450000}" name="Connection3372" type="1" refreshedVersion="0" background="1">
    <dbPr connection="DRIVER={Microsoft ODBC for Oracle};UID=TATADB;pwd=tatadb;SERVER=MFMCY11G;"/>
  </connection>
  <connection id="17887" xr16:uid="{00000000-0015-0000-FFFF-FFFFDF450000}" name="Connection3373" type="1" refreshedVersion="0" background="1">
    <dbPr connection="DRIVER={Microsoft ODBC for Oracle};UID=TATADB;pwd=tatadb;SERVER=MFMCY11G;"/>
  </connection>
  <connection id="17888" xr16:uid="{00000000-0015-0000-FFFF-FFFFE0450000}" name="Connection3374" type="1" refreshedVersion="0" background="1">
    <dbPr connection="DRIVER={Microsoft ODBC for Oracle};UID=TATADB;pwd=tatadb;SERVER=MFMCY11G;"/>
  </connection>
  <connection id="17889" xr16:uid="{00000000-0015-0000-FFFF-FFFFE1450000}" name="Connection3375" type="1" refreshedVersion="0" background="1">
    <dbPr connection="DRIVER={Microsoft ODBC for Oracle};UID=TATADB;pwd=tatadb;SERVER=MFMCY11G;"/>
  </connection>
  <connection id="17890" xr16:uid="{00000000-0015-0000-FFFF-FFFFE2450000}" name="Connection3376" type="1" refreshedVersion="0" background="1">
    <dbPr connection="DRIVER={Microsoft ODBC for Oracle};UID=TATADB;pwd=tatadb;SERVER=MFMCY11G;"/>
  </connection>
  <connection id="17891" xr16:uid="{00000000-0015-0000-FFFF-FFFFE3450000}" name="Connection3377" type="1" refreshedVersion="0" background="1">
    <dbPr connection="DRIVER={Microsoft ODBC for Oracle};UID=TATADB;pwd=tatadb;SERVER=MFMCY11G;"/>
  </connection>
  <connection id="17892" xr16:uid="{00000000-0015-0000-FFFF-FFFFE4450000}" name="Connection3378" type="1" refreshedVersion="0" background="1">
    <dbPr connection="DRIVER={Microsoft ODBC for Oracle};UID=TATADB;pwd=tatadb;SERVER=MFMCY11G;"/>
  </connection>
  <connection id="17893" xr16:uid="{00000000-0015-0000-FFFF-FFFFE5450000}" name="Connection3379" type="1" refreshedVersion="0" background="1">
    <dbPr connection="DRIVER={Microsoft ODBC for Oracle};UID=TATADB;pwd=tatadb;SERVER=MFMCY11G;"/>
  </connection>
  <connection id="17894" xr16:uid="{00000000-0015-0000-FFFF-FFFFE6450000}" name="Connection338" type="1" refreshedVersion="0" background="1">
    <dbPr connection="DRIVER={Microsoft ODBC for Oracle};UID=tatadb;pwd=MADHU;SERVER=mfunddb;"/>
  </connection>
  <connection id="17895" xr16:uid="{00000000-0015-0000-FFFF-FFFFE7450000}" name="Connection3380" type="1" refreshedVersion="0" background="1">
    <dbPr connection="DRIVER={Microsoft ODBC for Oracle};UID=TATADB;pwd=tatadb;SERVER=MFMCY11G;"/>
  </connection>
  <connection id="17896" xr16:uid="{00000000-0015-0000-FFFF-FFFFE8450000}" name="Connection3381" type="1" refreshedVersion="0" background="1">
    <dbPr connection="DRIVER={Microsoft ODBC for Oracle};UID=TATADB;pwd=tatadb;SERVER=MFMCY11G;"/>
  </connection>
  <connection id="17897" xr16:uid="{00000000-0015-0000-FFFF-FFFFE9450000}" name="Connection3382" type="1" refreshedVersion="0" background="1">
    <dbPr connection="DRIVER={Microsoft ODBC for Oracle};UID=TATADB;pwd=tatadb;SERVER=MFMCY11G;"/>
  </connection>
  <connection id="17898" xr16:uid="{00000000-0015-0000-FFFF-FFFFEA450000}" name="Connection3383" type="1" refreshedVersion="0" background="1">
    <dbPr connection="DRIVER={Microsoft ODBC for Oracle};UID=TATADB;pwd=tatadb;SERVER=MFMCY11G;"/>
  </connection>
  <connection id="17899" xr16:uid="{00000000-0015-0000-FFFF-FFFFEB450000}" name="Connection3384" type="1" refreshedVersion="0" background="1">
    <dbPr connection="DRIVER={Microsoft ODBC for Oracle};UID=TATADB;pwd=tatadb;SERVER=MFMCY11G;"/>
  </connection>
  <connection id="17900" xr16:uid="{00000000-0015-0000-FFFF-FFFFEC450000}" name="Connection3385" type="1" refreshedVersion="0" background="1">
    <dbPr connection="DRIVER={Microsoft ODBC for Oracle};UID=TATADB;pwd=tatadb;SERVER=MFMCY11G;"/>
  </connection>
  <connection id="17901" xr16:uid="{00000000-0015-0000-FFFF-FFFFED450000}" name="Connection3386" type="1" refreshedVersion="0" background="1">
    <dbPr connection="DRIVER={Microsoft ODBC for Oracle};UID=TATADB;pwd=tatadb;SERVER=MFMCY11G;"/>
  </connection>
  <connection id="17902" xr16:uid="{00000000-0015-0000-FFFF-FFFFEE450000}" name="Connection3387" type="1" refreshedVersion="0" background="1">
    <dbPr connection="DRIVER={Microsoft ODBC for Oracle};UID=TATADB;pwd=tatadb;SERVER=MFMCY11G;"/>
  </connection>
  <connection id="17903" xr16:uid="{00000000-0015-0000-FFFF-FFFFEF450000}" name="Connection3388" type="1" refreshedVersion="0" background="1">
    <dbPr connection="DRIVER={Microsoft ODBC for Oracle};UID=TATADB;pwd=tatadb;SERVER=MFMCY11G;"/>
  </connection>
  <connection id="17904" xr16:uid="{00000000-0015-0000-FFFF-FFFFF0450000}" name="Connection3389" type="1" refreshedVersion="0" background="1">
    <dbPr connection="DRIVER={Microsoft ODBC for Oracle};UID=TATADB;pwd=tatadb;SERVER=MFMCY11G;"/>
  </connection>
  <connection id="17905" xr16:uid="{00000000-0015-0000-FFFF-FFFFF1450000}" name="Connection339" type="1" refreshedVersion="0" background="1">
    <dbPr connection="DRIVER={Microsoft ODBC for Oracle};UID=tatadb;pwd=MADHU;SERVER=mfunddb;"/>
  </connection>
  <connection id="17906" xr16:uid="{00000000-0015-0000-FFFF-FFFFF2450000}" name="Connection3390" type="1" refreshedVersion="0" background="1">
    <dbPr connection="DRIVER={Microsoft ODBC for Oracle};UID=TATADB;pwd=tatadb;SERVER=MFMCY11G;"/>
  </connection>
  <connection id="17907" xr16:uid="{00000000-0015-0000-FFFF-FFFFF3450000}" name="Connection3391" type="1" refreshedVersion="0" background="1">
    <dbPr connection="DRIVER={Microsoft ODBC for Oracle};UID=TATADB;pwd=tatadb;SERVER=MFMCY11G;"/>
  </connection>
  <connection id="17908" xr16:uid="{00000000-0015-0000-FFFF-FFFFF4450000}" name="Connection3392" type="1" refreshedVersion="0" background="1">
    <dbPr connection="DRIVER={Microsoft ODBC for Oracle};UID=TATADB;pwd=tatadb;SERVER=MFMCY11G;"/>
  </connection>
  <connection id="17909" xr16:uid="{00000000-0015-0000-FFFF-FFFFF5450000}" name="Connection3393" type="1" refreshedVersion="0" background="1">
    <dbPr connection="DRIVER={Microsoft ODBC for Oracle};UID=TATADB;pwd=tatadb;SERVER=MFMCY11G;"/>
  </connection>
  <connection id="17910" xr16:uid="{00000000-0015-0000-FFFF-FFFFF6450000}" name="Connection3394" type="1" refreshedVersion="0" background="1">
    <dbPr connection="DRIVER={Microsoft ODBC for Oracle};UID=TATADB;pwd=tatadb;SERVER=MFMCY11G;"/>
  </connection>
  <connection id="17911" xr16:uid="{00000000-0015-0000-FFFF-FFFFF7450000}" name="Connection3395" type="1" refreshedVersion="0" background="1">
    <dbPr connection="DRIVER={Microsoft ODBC for Oracle};UID=TATADB;pwd=tatadb;SERVER=MFMCY11G;"/>
  </connection>
  <connection id="17912" xr16:uid="{00000000-0015-0000-FFFF-FFFFF8450000}" name="Connection3396" type="1" refreshedVersion="0" background="1">
    <dbPr connection="DRIVER={Microsoft ODBC for Oracle};UID=TATADB;pwd=tatadb;SERVER=MFMCY11G;"/>
  </connection>
  <connection id="17913" xr16:uid="{00000000-0015-0000-FFFF-FFFFF9450000}" name="Connection3397" type="1" refreshedVersion="0" background="1">
    <dbPr connection="DRIVER={Microsoft ODBC for Oracle};UID=TATADB;pwd=tatadb;SERVER=MFMCY11G;"/>
  </connection>
  <connection id="17914" xr16:uid="{00000000-0015-0000-FFFF-FFFFFA450000}" name="Connection3398" type="1" refreshedVersion="0" background="1">
    <dbPr connection="DRIVER={Microsoft ODBC for Oracle};UID=TATADB;pwd=tatadb;SERVER=MFMCY11G;"/>
  </connection>
  <connection id="17915" xr16:uid="{00000000-0015-0000-FFFF-FFFFFB450000}" name="Connection3399" type="1" refreshedVersion="0" background="1">
    <dbPr connection="DRIVER={Microsoft ODBC for Oracle};UID=TATADB;pwd=tatadb;SERVER=MFMCY11G;"/>
  </connection>
  <connection id="17916" xr16:uid="{00000000-0015-0000-FFFF-FFFFFC450000}" name="Connection34" type="1" refreshedVersion="0" background="1">
    <dbPr connection="DRIVER={Microsoft ODBC for Oracle};UID=tatadb;pwd=MADHU;SERVER=mfunddb;"/>
  </connection>
  <connection id="17917" xr16:uid="{00000000-0015-0000-FFFF-FFFFFD450000}" name="Connection340" type="1" refreshedVersion="0" background="1">
    <dbPr connection="DRIVER={Microsoft ODBC for Oracle};UID=tatadb;pwd=MADHU;SERVER=mfunddb;"/>
  </connection>
  <connection id="17918" xr16:uid="{00000000-0015-0000-FFFF-FFFFFE450000}" name="Connection3400" type="1" refreshedVersion="0" background="1">
    <dbPr connection="DRIVER={Microsoft ODBC for Oracle};UID=TATADB;pwd=tatadb;SERVER=MFMCY11G;"/>
  </connection>
  <connection id="17919" xr16:uid="{00000000-0015-0000-FFFF-FFFFFF450000}" name="Connection3401" type="1" refreshedVersion="0" background="1">
    <dbPr connection="DRIVER={Microsoft ODBC for Oracle};UID=TATADB;pwd=tatadb;SERVER=MFMCY11G;"/>
  </connection>
  <connection id="17920" xr16:uid="{00000000-0015-0000-FFFF-FFFF00460000}" name="Connection3402" type="1" refreshedVersion="0" background="1">
    <dbPr connection="DRIVER={Microsoft ODBC for Oracle};UID=TATADB;pwd=tatadb;SERVER=MFMCY11G;"/>
  </connection>
  <connection id="17921" xr16:uid="{00000000-0015-0000-FFFF-FFFF01460000}" name="Connection3403" type="1" refreshedVersion="0" background="1">
    <dbPr connection="DRIVER={Microsoft ODBC for Oracle};UID=TATADB;pwd=tatadb;SERVER=MFMCY11G;"/>
  </connection>
  <connection id="17922" xr16:uid="{00000000-0015-0000-FFFF-FFFF02460000}" name="Connection3404" type="1" refreshedVersion="0" background="1">
    <dbPr connection="DRIVER={Microsoft ODBC for Oracle};UID=TATADB;pwd=tatadb;SERVER=MFMCY11G;"/>
  </connection>
  <connection id="17923" xr16:uid="{00000000-0015-0000-FFFF-FFFF03460000}" name="Connection3405" type="1" refreshedVersion="0" background="1">
    <dbPr connection="DRIVER={Microsoft ODBC for Oracle};UID=TATADB;pwd=tatadb;SERVER=MFMCY11G;"/>
  </connection>
  <connection id="17924" xr16:uid="{00000000-0015-0000-FFFF-FFFF04460000}" name="Connection3406" type="1" refreshedVersion="0" background="1">
    <dbPr connection="DRIVER={Microsoft ODBC for Oracle};UID=TATADB;pwd=tatadb;SERVER=MFMCY11G;"/>
  </connection>
  <connection id="17925" xr16:uid="{00000000-0015-0000-FFFF-FFFF05460000}" name="Connection3407" type="1" refreshedVersion="0" background="1">
    <dbPr connection="DRIVER={Microsoft ODBC for Oracle};UID=TATADB;pwd=tatadb;SERVER=MFMCY11G;"/>
  </connection>
  <connection id="17926" xr16:uid="{00000000-0015-0000-FFFF-FFFF06460000}" name="Connection3408" type="1" refreshedVersion="0" background="1">
    <dbPr connection="DRIVER={Microsoft ODBC for Oracle};UID=TATADB;pwd=tatadb;SERVER=MFMCY11G;"/>
  </connection>
  <connection id="17927" xr16:uid="{00000000-0015-0000-FFFF-FFFF07460000}" name="Connection3409" type="1" refreshedVersion="0" background="1">
    <dbPr connection="DRIVER={Microsoft ODBC for Oracle};UID=TATADB;pwd=tatadb;SERVER=MFMCY11G;"/>
  </connection>
  <connection id="17928" xr16:uid="{00000000-0015-0000-FFFF-FFFF08460000}" name="Connection341" type="1" refreshedVersion="0" background="1">
    <dbPr connection="DRIVER={Microsoft ODBC for Oracle};UID=tatadb;pwd=MADHU;SERVER=mfunddb;"/>
  </connection>
  <connection id="17929" xr16:uid="{00000000-0015-0000-FFFF-FFFF09460000}" name="Connection3410" type="1" refreshedVersion="0" background="1">
    <dbPr connection="DRIVER={Microsoft ODBC for Oracle};UID=TATADB;pwd=tatadb;SERVER=MFMCY11G;"/>
  </connection>
  <connection id="17930" xr16:uid="{00000000-0015-0000-FFFF-FFFF0A460000}" name="Connection3411" type="1" refreshedVersion="0" background="1">
    <dbPr connection="DRIVER={Microsoft ODBC for Oracle};UID=TATADB;pwd=tatadb;SERVER=MFMCY11G;"/>
  </connection>
  <connection id="17931" xr16:uid="{00000000-0015-0000-FFFF-FFFF0B460000}" name="Connection3412" type="1" refreshedVersion="0" background="1">
    <dbPr connection="DRIVER={Microsoft ODBC for Oracle};UID=TATADB;pwd=tatadb;SERVER=MFMCY11G;"/>
  </connection>
  <connection id="17932" xr16:uid="{00000000-0015-0000-FFFF-FFFF0C460000}" name="Connection3413" type="1" refreshedVersion="0" background="1">
    <dbPr connection="DRIVER={Microsoft ODBC for Oracle};UID=TATADB;pwd=tatadb;SERVER=MFMCY11G;"/>
  </connection>
  <connection id="17933" xr16:uid="{00000000-0015-0000-FFFF-FFFF0D460000}" name="Connection3414" type="1" refreshedVersion="0" background="1">
    <dbPr connection="DRIVER={Microsoft ODBC for Oracle};UID=TATADB;pwd=tatadb;SERVER=MFMCY11G;"/>
  </connection>
  <connection id="17934" xr16:uid="{00000000-0015-0000-FFFF-FFFF0E460000}" name="Connection3415" type="1" refreshedVersion="0" background="1">
    <dbPr connection="DRIVER={Microsoft ODBC for Oracle};UID=TATADB;pwd=tatadb;SERVER=MFMCY11G;"/>
  </connection>
  <connection id="17935" xr16:uid="{00000000-0015-0000-FFFF-FFFF0F460000}" name="Connection3416" type="1" refreshedVersion="0" background="1">
    <dbPr connection="DRIVER={Microsoft ODBC for Oracle};UID=TATADB;pwd=tatadb;SERVER=MFMCY11G;"/>
  </connection>
  <connection id="17936" xr16:uid="{00000000-0015-0000-FFFF-FFFF10460000}" name="Connection3417" type="1" refreshedVersion="0" background="1">
    <dbPr connection="DRIVER={Microsoft ODBC for Oracle};UID=TATADB;pwd=tatadb;SERVER=MFMCY11G;"/>
  </connection>
  <connection id="17937" xr16:uid="{00000000-0015-0000-FFFF-FFFF11460000}" name="Connection3418" type="1" refreshedVersion="0" background="1">
    <dbPr connection="DRIVER={Microsoft ODBC for Oracle};UID=TATADB;pwd=tatadb;SERVER=MFMCY11G;"/>
  </connection>
  <connection id="17938" xr16:uid="{00000000-0015-0000-FFFF-FFFF12460000}" name="Connection3419" type="1" refreshedVersion="0" background="1">
    <dbPr connection="DRIVER={Microsoft ODBC for Oracle};UID=TATADB;pwd=tatadb;SERVER=MFMCY11G;"/>
  </connection>
  <connection id="17939" xr16:uid="{00000000-0015-0000-FFFF-FFFF13460000}" name="Connection342" type="1" refreshedVersion="0" background="1">
    <dbPr connection="DRIVER={Microsoft ODBC for Oracle};UID=tatadb;pwd=MADHU;SERVER=mfunddb;"/>
  </connection>
  <connection id="17940" xr16:uid="{00000000-0015-0000-FFFF-FFFF14460000}" name="Connection3420" type="1" refreshedVersion="0" background="1">
    <dbPr connection="DRIVER={Microsoft ODBC for Oracle};UID=TATADB;pwd=tatadb;SERVER=MFMCY11G;"/>
  </connection>
  <connection id="17941" xr16:uid="{00000000-0015-0000-FFFF-FFFF15460000}" name="Connection3421" type="1" refreshedVersion="0" background="1">
    <dbPr connection="DRIVER={Microsoft ODBC for Oracle};UID=TATADB;pwd=tatadb;SERVER=MFMCY11G;"/>
  </connection>
  <connection id="17942" xr16:uid="{00000000-0015-0000-FFFF-FFFF16460000}" name="Connection3422" type="1" refreshedVersion="0" background="1">
    <dbPr connection="DRIVER={Microsoft ODBC for Oracle};UID=TATADB;pwd=tatadb;SERVER=MFMCY11G;"/>
  </connection>
  <connection id="17943" xr16:uid="{00000000-0015-0000-FFFF-FFFF17460000}" name="Connection3423" type="1" refreshedVersion="0" background="1">
    <dbPr connection="DRIVER={Microsoft ODBC for Oracle};UID=TATADB;pwd=tatadb;SERVER=MFMCY11G;"/>
  </connection>
  <connection id="17944" xr16:uid="{00000000-0015-0000-FFFF-FFFF18460000}" name="Connection3424" type="1" refreshedVersion="0" background="1">
    <dbPr connection="DRIVER={Microsoft ODBC for Oracle};UID=TATADB;pwd=tatadb;SERVER=MFMCY11G;"/>
  </connection>
  <connection id="17945" xr16:uid="{00000000-0015-0000-FFFF-FFFF19460000}" name="Connection3425" type="1" refreshedVersion="0" background="1">
    <dbPr connection="DRIVER={Microsoft ODBC for Oracle};UID=TATADB;pwd=tatadb;SERVER=MFMCY11G;"/>
  </connection>
  <connection id="17946" xr16:uid="{00000000-0015-0000-FFFF-FFFF1A460000}" name="Connection3426" type="1" refreshedVersion="0" background="1">
    <dbPr connection="DRIVER={Microsoft ODBC for Oracle};UID=TATADB;pwd=tatadb;SERVER=MFMCY11G;"/>
  </connection>
  <connection id="17947" xr16:uid="{00000000-0015-0000-FFFF-FFFF1B460000}" name="Connection3427" type="1" refreshedVersion="0" background="1">
    <dbPr connection="DRIVER={Microsoft ODBC for Oracle};UID=TATADB;pwd=tatadb;SERVER=MFMCY11G;"/>
  </connection>
  <connection id="17948" xr16:uid="{00000000-0015-0000-FFFF-FFFF1C460000}" name="Connection3428" type="1" refreshedVersion="0" background="1">
    <dbPr connection="DRIVER={Microsoft ODBC for Oracle};UID=TATADB;pwd=tatadb;SERVER=MFMCY11G;"/>
  </connection>
  <connection id="17949" xr16:uid="{00000000-0015-0000-FFFF-FFFF1D460000}" name="Connection3429" type="1" refreshedVersion="0" background="1">
    <dbPr connection="DRIVER={Microsoft ODBC for Oracle};UID=TATADB;pwd=tatadb;SERVER=MFMCY11G;"/>
  </connection>
  <connection id="17950" xr16:uid="{00000000-0015-0000-FFFF-FFFF1E460000}" name="Connection343" type="1" refreshedVersion="0" background="1">
    <dbPr connection="DRIVER={Microsoft ODBC for Oracle};UID=tatadb;pwd=MADHU;SERVER=mfunddb;"/>
  </connection>
  <connection id="17951" xr16:uid="{00000000-0015-0000-FFFF-FFFF1F460000}" name="Connection3430" type="1" refreshedVersion="0" background="1">
    <dbPr connection="DRIVER={Microsoft ODBC for Oracle};UID=TATADB;pwd=tatadb;SERVER=MFMCY11G;"/>
  </connection>
  <connection id="17952" xr16:uid="{00000000-0015-0000-FFFF-FFFF20460000}" name="Connection3431" type="1" refreshedVersion="0" background="1">
    <dbPr connection="DRIVER={Microsoft ODBC for Oracle};UID=TATADB;pwd=tatadb;SERVER=MFMCY11G;"/>
  </connection>
  <connection id="17953" xr16:uid="{00000000-0015-0000-FFFF-FFFF21460000}" name="Connection3432" type="1" refreshedVersion="0" background="1">
    <dbPr connection="DRIVER={Microsoft ODBC for Oracle};UID=TATADB;pwd=tatadb;SERVER=MFMCY11G;"/>
  </connection>
  <connection id="17954" xr16:uid="{00000000-0015-0000-FFFF-FFFF22460000}" name="Connection3433" type="1" refreshedVersion="0" background="1">
    <dbPr connection="DRIVER={Microsoft ODBC for Oracle};UID=TATADB;pwd=tatadb;SERVER=MFMCY11G;"/>
  </connection>
  <connection id="17955" xr16:uid="{00000000-0015-0000-FFFF-FFFF23460000}" name="Connection3434" type="1" refreshedVersion="0" background="1">
    <dbPr connection="DRIVER={Microsoft ODBC for Oracle};UID=TATADB;pwd=tatadb;SERVER=MFMCY11G;"/>
  </connection>
  <connection id="17956" xr16:uid="{00000000-0015-0000-FFFF-FFFF24460000}" name="Connection3435" type="1" refreshedVersion="0" background="1">
    <dbPr connection="DRIVER={Microsoft ODBC for Oracle};UID=TATADB;pwd=tatadb;SERVER=MFMCY11G;"/>
  </connection>
  <connection id="17957" xr16:uid="{00000000-0015-0000-FFFF-FFFF25460000}" name="Connection3436" type="1" refreshedVersion="0" background="1">
    <dbPr connection="DRIVER={Microsoft ODBC for Oracle};UID=TATADB;pwd=tatadb;SERVER=MFMCY11G;"/>
  </connection>
  <connection id="17958" xr16:uid="{00000000-0015-0000-FFFF-FFFF26460000}" name="Connection3437" type="1" refreshedVersion="0" background="1">
    <dbPr connection="DRIVER={Microsoft ODBC for Oracle};UID=TATADB;pwd=tatadb;SERVER=MFMCY11G;"/>
  </connection>
  <connection id="17959" xr16:uid="{00000000-0015-0000-FFFF-FFFF27460000}" name="Connection3438" type="1" refreshedVersion="0" background="1">
    <dbPr connection="DRIVER={Microsoft ODBC for Oracle};UID=TATADB;pwd=tatadb;SERVER=MFMCY11G;"/>
  </connection>
  <connection id="17960" xr16:uid="{00000000-0015-0000-FFFF-FFFF28460000}" name="Connection3439" type="1" refreshedVersion="0" background="1">
    <dbPr connection="DRIVER={Microsoft ODBC for Oracle};UID=TATADB;pwd=tatadb;SERVER=MFMCY11G;"/>
  </connection>
  <connection id="17961" xr16:uid="{00000000-0015-0000-FFFF-FFFF29460000}" name="Connection344" type="1" refreshedVersion="0" background="1">
    <dbPr connection="DRIVER={Microsoft ODBC for Oracle};UID=tatadb;pwd=MADHU;SERVER=mfunddb;"/>
  </connection>
  <connection id="17962" xr16:uid="{00000000-0015-0000-FFFF-FFFF2A460000}" name="Connection3440" type="1" refreshedVersion="0" background="1">
    <dbPr connection="DRIVER={Microsoft ODBC for Oracle};UID=TATADB;pwd=tatadb;SERVER=MFMCY11G;"/>
  </connection>
  <connection id="17963" xr16:uid="{00000000-0015-0000-FFFF-FFFF2B460000}" name="Connection3441" type="1" refreshedVersion="0" background="1">
    <dbPr connection="DRIVER={Microsoft ODBC for Oracle};UID=TATADB;pwd=tatadb;SERVER=MFMCY11G;"/>
  </connection>
  <connection id="17964" xr16:uid="{00000000-0015-0000-FFFF-FFFF2C460000}" name="Connection3442" type="1" refreshedVersion="0" background="1">
    <dbPr connection="DRIVER={Microsoft ODBC for Oracle};UID=TATADB;pwd=tatadb;SERVER=MFMCY11G;"/>
  </connection>
  <connection id="17965" xr16:uid="{00000000-0015-0000-FFFF-FFFF2D460000}" name="Connection3443" type="1" refreshedVersion="0" background="1">
    <dbPr connection="DRIVER={Microsoft ODBC for Oracle};UID=TATADB;pwd=tatadb;SERVER=MFMCY11G;"/>
  </connection>
  <connection id="17966" xr16:uid="{00000000-0015-0000-FFFF-FFFF2E460000}" name="Connection3444" type="1" refreshedVersion="0" background="1">
    <dbPr connection="DRIVER={Microsoft ODBC for Oracle};UID=TATADB;pwd=tatadb;SERVER=MFMCY11G;"/>
  </connection>
  <connection id="17967" xr16:uid="{00000000-0015-0000-FFFF-FFFF2F460000}" name="Connection3445" type="1" refreshedVersion="0" background="1">
    <dbPr connection="DRIVER={Microsoft ODBC for Oracle};UID=TATADB;pwd=tatadb;SERVER=MFMCY11G;"/>
  </connection>
  <connection id="17968" xr16:uid="{00000000-0015-0000-FFFF-FFFF30460000}" name="Connection3446" type="1" refreshedVersion="0" background="1">
    <dbPr connection="DRIVER={Microsoft ODBC for Oracle};UID=TATADB;pwd=tatadb;SERVER=MFMCY11G;"/>
  </connection>
  <connection id="17969" xr16:uid="{00000000-0015-0000-FFFF-FFFF31460000}" name="Connection3447" type="1" refreshedVersion="0" background="1">
    <dbPr connection="DRIVER={Microsoft ODBC for Oracle};UID=TATADB;pwd=tatadb;SERVER=MFMCY11G;"/>
  </connection>
  <connection id="17970" xr16:uid="{00000000-0015-0000-FFFF-FFFF32460000}" name="Connection3448" type="1" refreshedVersion="0" background="1">
    <dbPr connection="DRIVER={Microsoft ODBC for Oracle};UID=TATADB;pwd=tatadb;SERVER=MFMCY11G;"/>
  </connection>
  <connection id="17971" xr16:uid="{00000000-0015-0000-FFFF-FFFF33460000}" name="Connection3449" type="1" refreshedVersion="0" background="1">
    <dbPr connection="DRIVER={Microsoft ODBC for Oracle};UID=TATADB;pwd=tatadb;SERVER=MFMCY11G;"/>
  </connection>
  <connection id="17972" xr16:uid="{00000000-0015-0000-FFFF-FFFF34460000}" name="Connection345" type="1" refreshedVersion="0" background="1">
    <dbPr connection="DRIVER={Microsoft ODBC for Oracle};UID=TATADB;pwd=tatadb;SERVER=MFMCY11G;"/>
  </connection>
  <connection id="17973" xr16:uid="{00000000-0015-0000-FFFF-FFFF35460000}" name="Connection3450" type="1" refreshedVersion="0" background="1">
    <dbPr connection="DRIVER={Microsoft ODBC for Oracle};UID=TATADB;pwd=tatadb;SERVER=MFMCY11G;"/>
  </connection>
  <connection id="17974" xr16:uid="{00000000-0015-0000-FFFF-FFFF36460000}" name="Connection3451" type="1" refreshedVersion="0" background="1">
    <dbPr connection="DRIVER={Microsoft ODBC for Oracle};UID=TATADB;pwd=tatadb;SERVER=MFMCY11G;"/>
  </connection>
  <connection id="17975" xr16:uid="{00000000-0015-0000-FFFF-FFFF37460000}" name="Connection3452" type="1" refreshedVersion="0" background="1">
    <dbPr connection="DRIVER={Microsoft ODBC for Oracle};UID=TATADB;pwd=tatadb;SERVER=MFMCY11G;"/>
  </connection>
  <connection id="17976" xr16:uid="{00000000-0015-0000-FFFF-FFFF38460000}" name="Connection3453" type="1" refreshedVersion="0" background="1">
    <dbPr connection="DRIVER={Microsoft ODBC for Oracle};UID=TATADB;pwd=tatadb;SERVER=MFMCY11G;"/>
  </connection>
  <connection id="17977" xr16:uid="{00000000-0015-0000-FFFF-FFFF39460000}" name="Connection3454" type="1" refreshedVersion="0" background="1">
    <dbPr connection="DRIVER={Microsoft ODBC for Oracle};UID=TATADB;pwd=tatadb;SERVER=MFMCY11G;"/>
  </connection>
  <connection id="17978" xr16:uid="{00000000-0015-0000-FFFF-FFFF3A460000}" name="Connection3455" type="1" refreshedVersion="0" background="1">
    <dbPr connection="DRIVER={Microsoft ODBC for Oracle};UID=TATADB;pwd=tatadb;SERVER=MFMCY11G;"/>
  </connection>
  <connection id="17979" xr16:uid="{00000000-0015-0000-FFFF-FFFF3B460000}" name="Connection3456" type="1" refreshedVersion="0" background="1">
    <dbPr connection="DRIVER={Microsoft ODBC for Oracle};UID=TATADB;pwd=tatadb;SERVER=MFMCY11G;"/>
  </connection>
  <connection id="17980" xr16:uid="{00000000-0015-0000-FFFF-FFFF3C460000}" name="Connection3457" type="1" refreshedVersion="0" background="1">
    <dbPr connection="DRIVER={Microsoft ODBC for Oracle};UID=TATADB;pwd=tatadb;SERVER=MFMCY11G;"/>
  </connection>
  <connection id="17981" xr16:uid="{00000000-0015-0000-FFFF-FFFF3D460000}" name="Connection3458" type="1" refreshedVersion="0" background="1">
    <dbPr connection="DRIVER={Microsoft ODBC for Oracle};UID=TATADB;pwd=tatadb;SERVER=MFMCY11G;"/>
  </connection>
  <connection id="17982" xr16:uid="{00000000-0015-0000-FFFF-FFFF3E460000}" name="Connection3459" type="1" refreshedVersion="0" background="1">
    <dbPr connection="DRIVER={Microsoft ODBC for Oracle};UID=TATADB;pwd=tatadb;SERVER=MFMCY11G;"/>
  </connection>
  <connection id="17983" xr16:uid="{00000000-0015-0000-FFFF-FFFF3F460000}" name="Connection346" type="1" refreshedVersion="0" background="1">
    <dbPr connection="DRIVER={Microsoft ODBC for Oracle};UID=tatadb;pwd=MADHU;SERVER=mfunddb;"/>
  </connection>
  <connection id="17984" xr16:uid="{00000000-0015-0000-FFFF-FFFF40460000}" name="Connection3460" type="1" refreshedVersion="0" background="1">
    <dbPr connection="DRIVER={Microsoft ODBC for Oracle};UID=TATADB;pwd=tatadb;SERVER=MFMCY11G;"/>
  </connection>
  <connection id="17985" xr16:uid="{00000000-0015-0000-FFFF-FFFF41460000}" name="Connection3461" type="1" refreshedVersion="0" background="1">
    <dbPr connection="DRIVER={Microsoft ODBC for Oracle};UID=TATADB;pwd=tatadb;SERVER=MFMCY11G;"/>
  </connection>
  <connection id="17986" xr16:uid="{00000000-0015-0000-FFFF-FFFF42460000}" name="Connection3462" type="1" refreshedVersion="0" background="1">
    <dbPr connection="DRIVER={Microsoft ODBC for Oracle};UID=TATADB;pwd=tatadb;SERVER=MFMCY11G;"/>
  </connection>
  <connection id="17987" xr16:uid="{00000000-0015-0000-FFFF-FFFF43460000}" name="Connection3463" type="1" refreshedVersion="0" background="1">
    <dbPr connection="DRIVER={Microsoft ODBC for Oracle};UID=TATADB;pwd=tatadb;SERVER=MFMCY11G;"/>
  </connection>
  <connection id="17988" xr16:uid="{00000000-0015-0000-FFFF-FFFF44460000}" name="Connection3464" type="1" refreshedVersion="0" background="1">
    <dbPr connection="DRIVER={Microsoft ODBC for Oracle};UID=TATADB;pwd=tatadb;SERVER=MFMCY11G;"/>
  </connection>
  <connection id="17989" xr16:uid="{00000000-0015-0000-FFFF-FFFF45460000}" name="Connection3465" type="1" refreshedVersion="0" background="1">
    <dbPr connection="DRIVER={Microsoft ODBC for Oracle};UID=TATADB;pwd=tatadb;SERVER=MFMCY11G;"/>
  </connection>
  <connection id="17990" xr16:uid="{00000000-0015-0000-FFFF-FFFF46460000}" name="Connection3466" type="1" refreshedVersion="0" background="1">
    <dbPr connection="DRIVER={Microsoft ODBC for Oracle};UID=TATADB;pwd=tatadb;SERVER=MFMCY11G;"/>
  </connection>
  <connection id="17991" xr16:uid="{00000000-0015-0000-FFFF-FFFF47460000}" name="Connection3467" type="1" refreshedVersion="0" background="1">
    <dbPr connection="DRIVER={Microsoft ODBC for Oracle};UID=TATADB;pwd=tatadb;SERVER=MFMCY11G;"/>
  </connection>
  <connection id="17992" xr16:uid="{00000000-0015-0000-FFFF-FFFF48460000}" name="Connection3468" type="1" refreshedVersion="0" background="1">
    <dbPr connection="DRIVER={Microsoft ODBC for Oracle};UID=TATADB;pwd=tatadb;SERVER=MFMCY11G;"/>
  </connection>
  <connection id="17993" xr16:uid="{00000000-0015-0000-FFFF-FFFF49460000}" name="Connection3469" type="1" refreshedVersion="0" background="1">
    <dbPr connection="DRIVER={Microsoft ODBC for Oracle};UID=TATADB;pwd=tatadb;SERVER=MFMCY11G;"/>
  </connection>
  <connection id="17994" xr16:uid="{00000000-0015-0000-FFFF-FFFF4A460000}" name="Connection347" type="1" refreshedVersion="0" background="1">
    <dbPr connection="DRIVER={Microsoft ODBC for Oracle};UID=TATADB;pwd=tatadb;SERVER=MFMCY11G;"/>
  </connection>
  <connection id="17995" xr16:uid="{00000000-0015-0000-FFFF-FFFF4B460000}" name="Connection3470" type="1" refreshedVersion="0" background="1">
    <dbPr connection="DRIVER={Microsoft ODBC for Oracle};UID=TATADB;pwd=tatadb;SERVER=MFMCY11G;"/>
  </connection>
  <connection id="17996" xr16:uid="{00000000-0015-0000-FFFF-FFFF4C460000}" name="Connection3471" type="1" refreshedVersion="0" background="1">
    <dbPr connection="DRIVER={Microsoft ODBC for Oracle};UID=TATADB;pwd=tatadb;SERVER=MFMCY11G;"/>
  </connection>
  <connection id="17997" xr16:uid="{00000000-0015-0000-FFFF-FFFF4D460000}" name="Connection3472" type="1" refreshedVersion="0" background="1">
    <dbPr connection="DRIVER={Microsoft ODBC for Oracle};UID=TATADB;pwd=tatadb;SERVER=MFMCY11G;"/>
  </connection>
  <connection id="17998" xr16:uid="{00000000-0015-0000-FFFF-FFFF4E460000}" name="Connection3473" type="1" refreshedVersion="0" background="1">
    <dbPr connection="DRIVER={Microsoft ODBC for Oracle};UID=TATADB;pwd=tatadb;SERVER=MFMCY11G;"/>
  </connection>
  <connection id="17999" xr16:uid="{00000000-0015-0000-FFFF-FFFF4F460000}" name="Connection3474" type="1" refreshedVersion="0" background="1">
    <dbPr connection="DRIVER={Microsoft ODBC for Oracle};UID=TATADB;pwd=tatadb;SERVER=MFMCY11G;"/>
  </connection>
  <connection id="18000" xr16:uid="{00000000-0015-0000-FFFF-FFFF50460000}" name="Connection3475" type="1" refreshedVersion="0" background="1">
    <dbPr connection="DRIVER={Microsoft ODBC for Oracle};UID=TATADB;pwd=tatadb;SERVER=MFMCY11G;"/>
  </connection>
  <connection id="18001" xr16:uid="{00000000-0015-0000-FFFF-FFFF51460000}" name="Connection3476" type="1" refreshedVersion="0" background="1">
    <dbPr connection="DRIVER={Microsoft ODBC for Oracle};UID=TATADB;pwd=tatadb;SERVER=MFMCY11G;"/>
  </connection>
  <connection id="18002" xr16:uid="{00000000-0015-0000-FFFF-FFFF52460000}" name="Connection3477" type="1" refreshedVersion="0" background="1">
    <dbPr connection="DRIVER={Microsoft ODBC for Oracle};UID=TATADB;pwd=tatadb;SERVER=MFMCY11G;"/>
  </connection>
  <connection id="18003" xr16:uid="{00000000-0015-0000-FFFF-FFFF53460000}" name="Connection3478" type="1" refreshedVersion="0" background="1">
    <dbPr connection="DRIVER={Microsoft ODBC for Oracle};UID=TATADB;pwd=tatadb;SERVER=MFMCY11G;"/>
  </connection>
  <connection id="18004" xr16:uid="{00000000-0015-0000-FFFF-FFFF54460000}" name="Connection3479" type="1" refreshedVersion="0" background="1">
    <dbPr connection="DRIVER={Microsoft ODBC for Oracle};UID=TATADB;pwd=tatadb;SERVER=MFMCY11G;"/>
  </connection>
  <connection id="18005" xr16:uid="{00000000-0015-0000-FFFF-FFFF55460000}" name="Connection348" type="1" refreshedVersion="0" background="1">
    <dbPr connection="DRIVER={Microsoft ODBC for Oracle};UID=tatadb;pwd=MADHU;SERVER=mfunddb;"/>
  </connection>
  <connection id="18006" xr16:uid="{00000000-0015-0000-FFFF-FFFF56460000}" name="Connection3480" type="1" refreshedVersion="0" background="1">
    <dbPr connection="DRIVER={Microsoft ODBC for Oracle};UID=TATADB;pwd=tatadb;SERVER=MFMCY11G;"/>
  </connection>
  <connection id="18007" xr16:uid="{00000000-0015-0000-FFFF-FFFF57460000}" name="Connection3481" type="1" refreshedVersion="0" background="1">
    <dbPr connection="DRIVER={Microsoft ODBC for Oracle};UID=TATADB;pwd=tatadb;SERVER=MFMCY11G;"/>
  </connection>
  <connection id="18008" xr16:uid="{00000000-0015-0000-FFFF-FFFF58460000}" name="Connection3482" type="1" refreshedVersion="0" background="1">
    <dbPr connection="DRIVER={Microsoft ODBC for Oracle};UID=TATADB;pwd=tatadb;SERVER=MFMCY11G;"/>
  </connection>
  <connection id="18009" xr16:uid="{00000000-0015-0000-FFFF-FFFF59460000}" name="Connection3483" type="1" refreshedVersion="0" background="1">
    <dbPr connection="DRIVER={Microsoft ODBC for Oracle};UID=TATADB;pwd=tatadb;SERVER=MFMCY11G;"/>
  </connection>
  <connection id="18010" xr16:uid="{00000000-0015-0000-FFFF-FFFF5A460000}" name="Connection3484" type="1" refreshedVersion="0" background="1">
    <dbPr connection="DRIVER={Microsoft ODBC for Oracle};UID=TATADB;pwd=tatadb;SERVER=MFMCY11G;"/>
  </connection>
  <connection id="18011" xr16:uid="{00000000-0015-0000-FFFF-FFFF5B460000}" name="Connection3485" type="1" refreshedVersion="0" background="1">
    <dbPr connection="DRIVER={Microsoft ODBC for Oracle};UID=TATADB;pwd=tatadb;SERVER=MFMCY11G;"/>
  </connection>
  <connection id="18012" xr16:uid="{00000000-0015-0000-FFFF-FFFF5C460000}" name="Connection3486" type="1" refreshedVersion="0" background="1">
    <dbPr connection="DRIVER={Microsoft ODBC for Oracle};UID=TATADB;pwd=tatadb;SERVER=MFMCY11G;"/>
  </connection>
  <connection id="18013" xr16:uid="{00000000-0015-0000-FFFF-FFFF5D460000}" name="Connection3487" type="1" refreshedVersion="0" background="1">
    <dbPr connection="DRIVER={Microsoft ODBC for Oracle};UID=TATADB;pwd=tatadb;SERVER=MFMCY11G;"/>
  </connection>
  <connection id="18014" xr16:uid="{00000000-0015-0000-FFFF-FFFF5E460000}" name="Connection3488" type="1" refreshedVersion="0" background="1">
    <dbPr connection="DRIVER={Microsoft ODBC for Oracle};UID=TATADB;pwd=tatadb;SERVER=MFMCY11G;"/>
  </connection>
  <connection id="18015" xr16:uid="{00000000-0015-0000-FFFF-FFFF5F460000}" name="Connection3489" type="1" refreshedVersion="0" background="1">
    <dbPr connection="DRIVER={Microsoft ODBC for Oracle};UID=TATADB;pwd=tatadb;SERVER=MFMCY11G;"/>
  </connection>
  <connection id="18016" xr16:uid="{00000000-0015-0000-FFFF-FFFF60460000}" name="Connection349" type="1" refreshedVersion="0" background="1">
    <dbPr connection="DRIVER={Microsoft ODBC for Oracle};UID=tatadb;pwd=MADHU;SERVER=mfunddb;"/>
  </connection>
  <connection id="18017" xr16:uid="{00000000-0015-0000-FFFF-FFFF61460000}" name="Connection3490" type="1" refreshedVersion="0" background="1">
    <dbPr connection="DRIVER={Microsoft ODBC for Oracle};UID=TATADB;pwd=tatadb;SERVER=MFMCY11G;"/>
  </connection>
  <connection id="18018" xr16:uid="{00000000-0015-0000-FFFF-FFFF62460000}" name="Connection3491" type="1" refreshedVersion="0" background="1">
    <dbPr connection="DRIVER={Microsoft ODBC for Oracle};UID=TATADB;pwd=tatadb;SERVER=MFMCY11G;"/>
  </connection>
  <connection id="18019" xr16:uid="{00000000-0015-0000-FFFF-FFFF63460000}" name="Connection3492" type="1" refreshedVersion="0" background="1">
    <dbPr connection="DRIVER={Microsoft ODBC for Oracle};UID=TATADB;pwd=tatadb;SERVER=MFMCY11G;"/>
  </connection>
  <connection id="18020" xr16:uid="{00000000-0015-0000-FFFF-FFFF64460000}" name="Connection3493" type="1" refreshedVersion="0" background="1">
    <dbPr connection="DRIVER={Microsoft ODBC for Oracle};UID=TATADB;pwd=tatadb;SERVER=MFMCY11G;"/>
  </connection>
  <connection id="18021" xr16:uid="{00000000-0015-0000-FFFF-FFFF65460000}" name="Connection3494" type="1" refreshedVersion="0" background="1">
    <dbPr connection="DRIVER={Microsoft ODBC for Oracle};UID=TATADB;pwd=tatadb;SERVER=MFMCY11G;"/>
  </connection>
  <connection id="18022" xr16:uid="{00000000-0015-0000-FFFF-FFFF66460000}" name="Connection3495" type="1" refreshedVersion="0" background="1">
    <dbPr connection="DRIVER={Microsoft ODBC for Oracle};UID=TATADB;pwd=tatadb;SERVER=MFMCY11G;"/>
  </connection>
  <connection id="18023" xr16:uid="{00000000-0015-0000-FFFF-FFFF67460000}" name="Connection3496" type="1" refreshedVersion="0" background="1">
    <dbPr connection="DRIVER={Microsoft ODBC for Oracle};UID=TATADB;pwd=tatadb;SERVER=MFMCY11G;"/>
  </connection>
  <connection id="18024" xr16:uid="{00000000-0015-0000-FFFF-FFFF68460000}" name="Connection3497" type="1" refreshedVersion="0" background="1">
    <dbPr connection="DRIVER={Microsoft ODBC for Oracle};UID=TATADB;pwd=tatadb;SERVER=MFMCY11G;"/>
  </connection>
  <connection id="18025" xr16:uid="{00000000-0015-0000-FFFF-FFFF69460000}" name="Connection3498" type="1" refreshedVersion="0" background="1">
    <dbPr connection="DRIVER={Microsoft ODBC for Oracle};UID=TATADB;pwd=tatadb;SERVER=MFMCY11G;"/>
  </connection>
  <connection id="18026" xr16:uid="{00000000-0015-0000-FFFF-FFFF6A460000}" name="Connection3499" type="1" refreshedVersion="0" background="1">
    <dbPr connection="DRIVER={Microsoft ODBC for Oracle};UID=TATADB;pwd=tatadb;SERVER=MFMCY11G;"/>
  </connection>
  <connection id="18027" xr16:uid="{00000000-0015-0000-FFFF-FFFF6B460000}" name="Connection35" type="1" refreshedVersion="0" background="1">
    <dbPr connection="DRIVER={Microsoft ODBC for Oracle};UID=TATADB;pwd=tatadb;SERVER=MFMCY11G;"/>
  </connection>
  <connection id="18028" xr16:uid="{00000000-0015-0000-FFFF-FFFF6C460000}" name="Connection350" type="1" refreshedVersion="0" background="1">
    <dbPr connection="DRIVER={Microsoft ODBC for Oracle};UID=tatadb;pwd=MADHU;SERVER=mfunddb;"/>
  </connection>
  <connection id="18029" xr16:uid="{00000000-0015-0000-FFFF-FFFF6D460000}" name="Connection3500" type="1" refreshedVersion="0" background="1">
    <dbPr connection="DRIVER={Microsoft ODBC for Oracle};UID=TATADB;pwd=tatadb;SERVER=MFMCY11G;"/>
  </connection>
  <connection id="18030" xr16:uid="{00000000-0015-0000-FFFF-FFFF6E460000}" name="Connection3501" type="1" refreshedVersion="0" background="1">
    <dbPr connection="DRIVER={Microsoft ODBC for Oracle};UID=TATADB;pwd=tatadb;SERVER=MFMCY11G;"/>
  </connection>
  <connection id="18031" xr16:uid="{00000000-0015-0000-FFFF-FFFF6F460000}" name="Connection3502" type="1" refreshedVersion="0" background="1">
    <dbPr connection="DRIVER={Microsoft ODBC for Oracle};UID=TATADB;pwd=tatadb;SERVER=MFMCY11G;"/>
  </connection>
  <connection id="18032" xr16:uid="{00000000-0015-0000-FFFF-FFFF70460000}" name="Connection3503" type="1" refreshedVersion="0" background="1">
    <dbPr connection="DRIVER={Microsoft ODBC for Oracle};UID=TATADB;pwd=tatadb;SERVER=MFMCY11G;"/>
  </connection>
  <connection id="18033" xr16:uid="{00000000-0015-0000-FFFF-FFFF71460000}" name="Connection3504" type="1" refreshedVersion="0" background="1">
    <dbPr connection="DRIVER={Microsoft ODBC for Oracle};UID=TATADB;pwd=tatadb;SERVER=MFMCY11G;"/>
  </connection>
  <connection id="18034" xr16:uid="{00000000-0015-0000-FFFF-FFFF72460000}" name="Connection3505" type="1" refreshedVersion="0" background="1">
    <dbPr connection="DRIVER={Microsoft ODBC for Oracle};UID=TATADB;pwd=tatadb;SERVER=MFMCY11G;"/>
  </connection>
  <connection id="18035" xr16:uid="{00000000-0015-0000-FFFF-FFFF73460000}" name="Connection3506" type="1" refreshedVersion="0" background="1">
    <dbPr connection="DRIVER={Microsoft ODBC for Oracle};UID=TATADB;pwd=tatadb;SERVER=MFMCY11G;"/>
  </connection>
  <connection id="18036" xr16:uid="{00000000-0015-0000-FFFF-FFFF74460000}" name="Connection3507" type="1" refreshedVersion="0" background="1">
    <dbPr connection="DRIVER={Microsoft ODBC for Oracle};UID=TATADB;pwd=tatadb;SERVER=MFMCY11G;"/>
  </connection>
  <connection id="18037" xr16:uid="{00000000-0015-0000-FFFF-FFFF75460000}" name="Connection3508" type="1" refreshedVersion="0" background="1">
    <dbPr connection="DRIVER={Microsoft ODBC for Oracle};UID=TATADB;pwd=tatadb;SERVER=MFMCY11G;"/>
  </connection>
  <connection id="18038" xr16:uid="{00000000-0015-0000-FFFF-FFFF76460000}" name="Connection3509" type="1" refreshedVersion="0" background="1">
    <dbPr connection="DRIVER={Microsoft ODBC for Oracle};UID=TATADB;pwd=tatadb;SERVER=MFMCY11G;"/>
  </connection>
  <connection id="18039" xr16:uid="{00000000-0015-0000-FFFF-FFFF77460000}" name="Connection351" type="1" refreshedVersion="0" background="1">
    <dbPr connection="DRIVER={Microsoft ODBC for Oracle};UID=tatadb;pwd=MADHU;SERVER=mfunddb;"/>
  </connection>
  <connection id="18040" xr16:uid="{00000000-0015-0000-FFFF-FFFF78460000}" name="Connection3510" type="1" refreshedVersion="0" background="1">
    <dbPr connection="DRIVER={Microsoft ODBC for Oracle};UID=TATADB;pwd=tatadb;SERVER=MFMCY11G;"/>
  </connection>
  <connection id="18041" xr16:uid="{00000000-0015-0000-FFFF-FFFF79460000}" name="Connection3511" type="1" refreshedVersion="0" background="1">
    <dbPr connection="DRIVER={Microsoft ODBC for Oracle};UID=TATADB;pwd=tatadb;SERVER=MFMCY11G;"/>
  </connection>
  <connection id="18042" xr16:uid="{00000000-0015-0000-FFFF-FFFF7A460000}" name="Connection3512" type="1" refreshedVersion="0" background="1">
    <dbPr connection="DRIVER={Microsoft ODBC for Oracle};UID=TATADB;pwd=tatadb;SERVER=MFMCY11G;"/>
  </connection>
  <connection id="18043" xr16:uid="{00000000-0015-0000-FFFF-FFFF7B460000}" name="Connection3513" type="1" refreshedVersion="0" background="1">
    <dbPr connection="DRIVER={Microsoft ODBC for Oracle};UID=TATADB;pwd=tatadb;SERVER=MFMCY11G;"/>
  </connection>
  <connection id="18044" xr16:uid="{00000000-0015-0000-FFFF-FFFF7C460000}" name="Connection3514" type="1" refreshedVersion="0" background="1">
    <dbPr connection="DRIVER={Microsoft ODBC for Oracle};UID=TATADB;pwd=tatadb;SERVER=MFMCY11G;"/>
  </connection>
  <connection id="18045" xr16:uid="{00000000-0015-0000-FFFF-FFFF7D460000}" name="Connection3515" type="1" refreshedVersion="0" background="1">
    <dbPr connection="DRIVER={Microsoft ODBC for Oracle};UID=TATADB;pwd=tatadb;SERVER=MFMCY11G;"/>
  </connection>
  <connection id="18046" xr16:uid="{00000000-0015-0000-FFFF-FFFF7E460000}" name="Connection3516" type="1" refreshedVersion="0" background="1">
    <dbPr connection="DRIVER={Microsoft ODBC for Oracle};UID=TATADB;pwd=tatadb;SERVER=MFMCY11G;"/>
  </connection>
  <connection id="18047" xr16:uid="{00000000-0015-0000-FFFF-FFFF7F460000}" name="Connection3517" type="1" refreshedVersion="0" background="1">
    <dbPr connection="DRIVER={Microsoft ODBC for Oracle};UID=TATADB;pwd=tatadb;SERVER=MFMCY11G;"/>
  </connection>
  <connection id="18048" xr16:uid="{00000000-0015-0000-FFFF-FFFF80460000}" name="Connection3518" type="1" refreshedVersion="0" background="1">
    <dbPr connection="DRIVER={Microsoft ODBC for Oracle};UID=TATADB;pwd=tatadb;SERVER=MFMCY11G;"/>
  </connection>
  <connection id="18049" xr16:uid="{00000000-0015-0000-FFFF-FFFF81460000}" name="Connection3519" type="1" refreshedVersion="0" background="1">
    <dbPr connection="DRIVER={Microsoft ODBC for Oracle};UID=TATADB;pwd=tatadb;SERVER=MFMCY11G;"/>
  </connection>
  <connection id="18050" xr16:uid="{00000000-0015-0000-FFFF-FFFF82460000}" name="Connection352" type="1" refreshedVersion="0" background="1">
    <dbPr connection="DRIVER={Microsoft ODBC for Oracle};UID=tatadb;pwd=MADHU;SERVER=mfunddb;"/>
  </connection>
  <connection id="18051" xr16:uid="{00000000-0015-0000-FFFF-FFFF83460000}" name="Connection3520" type="1" refreshedVersion="0" background="1">
    <dbPr connection="DRIVER={Microsoft ODBC for Oracle};UID=TATADB;pwd=tatadb;SERVER=MFMCY11G;"/>
  </connection>
  <connection id="18052" xr16:uid="{00000000-0015-0000-FFFF-FFFF84460000}" name="Connection3521" type="1" refreshedVersion="0" background="1">
    <dbPr connection="DRIVER={Microsoft ODBC for Oracle};UID=TATADB;pwd=tatadb;SERVER=MFMCY11G;"/>
  </connection>
  <connection id="18053" xr16:uid="{00000000-0015-0000-FFFF-FFFF85460000}" name="Connection3522" type="1" refreshedVersion="0" background="1">
    <dbPr connection="DRIVER={Microsoft ODBC for Oracle};UID=TATADB;pwd=tatadb;SERVER=MFMCY11G;"/>
  </connection>
  <connection id="18054" xr16:uid="{00000000-0015-0000-FFFF-FFFF86460000}" name="Connection3523" type="1" refreshedVersion="0" background="1">
    <dbPr connection="DRIVER={Microsoft ODBC for Oracle};UID=TATADB;pwd=tatadb;SERVER=MFMCY11G;"/>
  </connection>
  <connection id="18055" xr16:uid="{00000000-0015-0000-FFFF-FFFF87460000}" name="Connection3524" type="1" refreshedVersion="0" background="1">
    <dbPr connection="DRIVER={Microsoft ODBC for Oracle};UID=TATADB;pwd=tatadb;SERVER=MFMCY11G;"/>
  </connection>
  <connection id="18056" xr16:uid="{00000000-0015-0000-FFFF-FFFF88460000}" name="Connection3525" type="1" refreshedVersion="0" background="1">
    <dbPr connection="DRIVER={Microsoft ODBC for Oracle};UID=TATADB;pwd=tatadb;SERVER=MFMCY11G;"/>
  </connection>
  <connection id="18057" xr16:uid="{00000000-0015-0000-FFFF-FFFF89460000}" name="Connection3526" type="1" refreshedVersion="0" background="1">
    <dbPr connection="DRIVER={Microsoft ODBC for Oracle};UID=TATADB;pwd=tatadb;SERVER=MFMCY11G;"/>
  </connection>
  <connection id="18058" xr16:uid="{00000000-0015-0000-FFFF-FFFF8A460000}" name="Connection3527" type="1" refreshedVersion="0" background="1">
    <dbPr connection="DRIVER={Microsoft ODBC for Oracle};UID=TATADB;pwd=tatadb;SERVER=MFMCY11G;"/>
  </connection>
  <connection id="18059" xr16:uid="{00000000-0015-0000-FFFF-FFFF8B460000}" name="Connection3528" type="1" refreshedVersion="0" background="1">
    <dbPr connection="DRIVER={Microsoft ODBC for Oracle};UID=TATADB;pwd=tatadb;SERVER=MFMCY11G;"/>
  </connection>
  <connection id="18060" xr16:uid="{00000000-0015-0000-FFFF-FFFF8C460000}" name="Connection3529" type="1" refreshedVersion="0" background="1">
    <dbPr connection="DRIVER={Microsoft ODBC for Oracle};UID=TATADB;pwd=tatadb;SERVER=MFMCY11G;"/>
  </connection>
  <connection id="18061" xr16:uid="{00000000-0015-0000-FFFF-FFFF8D460000}" name="Connection353" type="1" refreshedVersion="0" background="1">
    <dbPr connection="DRIVER={Microsoft ODBC for Oracle};UID=tatadb;pwd=MADHU;SERVER=mfunddb;"/>
  </connection>
  <connection id="18062" xr16:uid="{00000000-0015-0000-FFFF-FFFF8E460000}" name="Connection3530" type="1" refreshedVersion="0" background="1">
    <dbPr connection="DRIVER={Microsoft ODBC for Oracle};UID=TATADB;pwd=tatadb;SERVER=MFMCY11G;"/>
  </connection>
  <connection id="18063" xr16:uid="{00000000-0015-0000-FFFF-FFFF8F460000}" name="Connection3531" type="1" refreshedVersion="0" background="1">
    <dbPr connection="DRIVER={Microsoft ODBC for Oracle};UID=TATADB;pwd=tatadb;SERVER=MFMCY11G;"/>
  </connection>
  <connection id="18064" xr16:uid="{00000000-0015-0000-FFFF-FFFF90460000}" name="Connection3532" type="1" refreshedVersion="0" background="1">
    <dbPr connection="DRIVER={Microsoft ODBC for Oracle};UID=TATADB;pwd=tatadb;SERVER=MFMCY11G;"/>
  </connection>
  <connection id="18065" xr16:uid="{00000000-0015-0000-FFFF-FFFF91460000}" name="Connection3533" type="1" refreshedVersion="0" background="1">
    <dbPr connection="DRIVER={Microsoft ODBC for Oracle};UID=TATADB;pwd=tatadb;SERVER=MFMCY11G;"/>
  </connection>
  <connection id="18066" xr16:uid="{00000000-0015-0000-FFFF-FFFF92460000}" name="Connection3534" type="1" refreshedVersion="0" background="1">
    <dbPr connection="DRIVER={Microsoft ODBC for Oracle};UID=TATADB;pwd=tatadb;SERVER=MFMCY11G;"/>
  </connection>
  <connection id="18067" xr16:uid="{00000000-0015-0000-FFFF-FFFF93460000}" name="Connection3535" type="1" refreshedVersion="0" background="1">
    <dbPr connection="DRIVER={Microsoft ODBC for Oracle};UID=TATADB;pwd=tatadb;SERVER=MFMCY11G;"/>
  </connection>
  <connection id="18068" xr16:uid="{00000000-0015-0000-FFFF-FFFF94460000}" name="Connection3536" type="1" refreshedVersion="0" background="1">
    <dbPr connection="DRIVER={Microsoft ODBC for Oracle};UID=TATADB;pwd=tatadb;SERVER=MFMCY11G;"/>
  </connection>
  <connection id="18069" xr16:uid="{00000000-0015-0000-FFFF-FFFF95460000}" name="Connection3537" type="1" refreshedVersion="0" background="1">
    <dbPr connection="DRIVER={Microsoft ODBC for Oracle};UID=TATADB;pwd=tatadb;SERVER=MFMCY11G;"/>
  </connection>
  <connection id="18070" xr16:uid="{00000000-0015-0000-FFFF-FFFF96460000}" name="Connection3538" type="1" refreshedVersion="0" background="1">
    <dbPr connection="DRIVER={Microsoft ODBC for Oracle};UID=TATADB;pwd=tatadb;SERVER=MFMCY11G;"/>
  </connection>
  <connection id="18071" xr16:uid="{00000000-0015-0000-FFFF-FFFF97460000}" name="Connection3539" type="1" refreshedVersion="0" background="1">
    <dbPr connection="DRIVER={Microsoft ODBC for Oracle};UID=TATADB;pwd=tatadb;SERVER=MFMCY11G;"/>
  </connection>
  <connection id="18072" xr16:uid="{00000000-0015-0000-FFFF-FFFF98460000}" name="Connection354" type="1" refreshedVersion="0" background="1">
    <dbPr connection="DRIVER={Microsoft ODBC for Oracle};UID=tatadb;pwd=MADHU;SERVER=mfunddb;"/>
  </connection>
  <connection id="18073" xr16:uid="{00000000-0015-0000-FFFF-FFFF99460000}" name="Connection3540" type="1" refreshedVersion="0" background="1">
    <dbPr connection="DRIVER={Microsoft ODBC for Oracle};UID=TATADB;pwd=tatadb;SERVER=MFMCY11G;"/>
  </connection>
  <connection id="18074" xr16:uid="{00000000-0015-0000-FFFF-FFFF9A460000}" name="Connection3541" type="1" refreshedVersion="0" background="1">
    <dbPr connection="DRIVER={Microsoft ODBC for Oracle};UID=TATADB;pwd=tatadb;SERVER=MFMCY11G;"/>
  </connection>
  <connection id="18075" xr16:uid="{00000000-0015-0000-FFFF-FFFF9B460000}" name="Connection3542" type="1" refreshedVersion="0" background="1">
    <dbPr connection="DRIVER={Microsoft ODBC for Oracle};UID=TATADB;pwd=tatadb;SERVER=MFMCY11G;"/>
  </connection>
  <connection id="18076" xr16:uid="{00000000-0015-0000-FFFF-FFFF9C460000}" name="Connection3543" type="1" refreshedVersion="0" background="1">
    <dbPr connection="DRIVER={Microsoft ODBC for Oracle};UID=TATADB;pwd=tatadb;SERVER=MFMCY11G;"/>
  </connection>
  <connection id="18077" xr16:uid="{00000000-0015-0000-FFFF-FFFF9D460000}" name="Connection3544" type="1" refreshedVersion="0" background="1">
    <dbPr connection="DRIVER={Microsoft ODBC for Oracle};UID=TATADB;pwd=tatadb;SERVER=MFMCY11G;"/>
  </connection>
  <connection id="18078" xr16:uid="{00000000-0015-0000-FFFF-FFFF9E460000}" name="Connection3545" type="1" refreshedVersion="0" background="1">
    <dbPr connection="DRIVER={Microsoft ODBC for Oracle};UID=TATADB;pwd=tatadb;SERVER=MFMCY11G;"/>
  </connection>
  <connection id="18079" xr16:uid="{00000000-0015-0000-FFFF-FFFF9F460000}" name="Connection3546" type="1" refreshedVersion="0" background="1">
    <dbPr connection="DRIVER={Microsoft ODBC for Oracle};UID=TATADB;pwd=tatadb;SERVER=MFMCY11G;"/>
  </connection>
  <connection id="18080" xr16:uid="{00000000-0015-0000-FFFF-FFFFA0460000}" name="Connection3547" type="1" refreshedVersion="0" background="1">
    <dbPr connection="DRIVER={Microsoft ODBC for Oracle};UID=TATADB;pwd=tatadb;SERVER=MFMCY11G;"/>
  </connection>
  <connection id="18081" xr16:uid="{00000000-0015-0000-FFFF-FFFFA1460000}" name="Connection3548" type="1" refreshedVersion="0" background="1">
    <dbPr connection="DRIVER={Microsoft ODBC for Oracle};UID=TATADB;pwd=tatadb;SERVER=MFMCY11G;"/>
  </connection>
  <connection id="18082" xr16:uid="{00000000-0015-0000-FFFF-FFFFA2460000}" name="Connection3549" type="1" refreshedVersion="0" background="1">
    <dbPr connection="DRIVER={Microsoft ODBC for Oracle};UID=TATADB;pwd=tatadb;SERVER=MFMCY11G;"/>
  </connection>
  <connection id="18083" xr16:uid="{00000000-0015-0000-FFFF-FFFFA3460000}" name="Connection355" type="1" refreshedVersion="0" background="1">
    <dbPr connection="DRIVER={Microsoft ODBC for Oracle};UID=tatadb;pwd=MADHU;SERVER=mfunddb;"/>
  </connection>
  <connection id="18084" xr16:uid="{00000000-0015-0000-FFFF-FFFFA4460000}" name="Connection3550" type="1" refreshedVersion="0" background="1">
    <dbPr connection="DRIVER={Microsoft ODBC for Oracle};UID=TATADB;pwd=tatadb;SERVER=MFMCY11G;"/>
  </connection>
  <connection id="18085" xr16:uid="{00000000-0015-0000-FFFF-FFFFA5460000}" name="Connection3551" type="1" refreshedVersion="0" background="1">
    <dbPr connection="DRIVER={Microsoft ODBC for Oracle};UID=TATADB;pwd=tatadb;SERVER=MFMCY11G;"/>
  </connection>
  <connection id="18086" xr16:uid="{00000000-0015-0000-FFFF-FFFFA6460000}" name="Connection3552" type="1" refreshedVersion="0" background="1">
    <dbPr connection="DRIVER={Microsoft ODBC for Oracle};UID=TATADB;pwd=tatadb;SERVER=MFMCY11G;"/>
  </connection>
  <connection id="18087" xr16:uid="{00000000-0015-0000-FFFF-FFFFA7460000}" name="Connection3553" type="1" refreshedVersion="0" background="1">
    <dbPr connection="DRIVER={Microsoft ODBC for Oracle};UID=TATADB;pwd=tatadb;SERVER=MFMCY11G;"/>
  </connection>
  <connection id="18088" xr16:uid="{00000000-0015-0000-FFFF-FFFFA8460000}" name="Connection3554" type="1" refreshedVersion="0" background="1">
    <dbPr connection="DRIVER={Microsoft ODBC for Oracle};UID=TATADB;pwd=tatadb;SERVER=MFMCY11G;"/>
  </connection>
  <connection id="18089" xr16:uid="{00000000-0015-0000-FFFF-FFFFA9460000}" name="Connection3555" type="1" refreshedVersion="0" background="1">
    <dbPr connection="DRIVER={Microsoft ODBC for Oracle};UID=TATADB;pwd=tatadb;SERVER=MFMCY11G;"/>
  </connection>
  <connection id="18090" xr16:uid="{00000000-0015-0000-FFFF-FFFFAA460000}" name="Connection3556" type="1" refreshedVersion="0" background="1">
    <dbPr connection="DRIVER={Microsoft ODBC for Oracle};UID=TATADB;pwd=tatadb;SERVER=MFMCY11G;"/>
  </connection>
  <connection id="18091" xr16:uid="{00000000-0015-0000-FFFF-FFFFAB460000}" name="Connection3557" type="1" refreshedVersion="0" background="1">
    <dbPr connection="DRIVER={Microsoft ODBC for Oracle};UID=TATADB;pwd=tatadb;SERVER=MFMCY11G;"/>
  </connection>
  <connection id="18092" xr16:uid="{00000000-0015-0000-FFFF-FFFFAC460000}" name="Connection3558" type="1" refreshedVersion="0" background="1">
    <dbPr connection="DRIVER={Microsoft ODBC for Oracle};UID=TATADB;pwd=tatadb;SERVER=MFMCY11G;"/>
  </connection>
  <connection id="18093" xr16:uid="{00000000-0015-0000-FFFF-FFFFAD460000}" name="Connection3559" type="1" refreshedVersion="0" background="1">
    <dbPr connection="DRIVER={Microsoft ODBC for Oracle};UID=TATADB;pwd=tatadb;SERVER=MFMCY11G;"/>
  </connection>
  <connection id="18094" xr16:uid="{00000000-0015-0000-FFFF-FFFFAE460000}" name="Connection356" type="1" refreshedVersion="0" background="1">
    <dbPr connection="DRIVER={Microsoft ODBC for Oracle};UID=tatadb;pwd=MADHU;SERVER=mfunddb;"/>
  </connection>
  <connection id="18095" xr16:uid="{00000000-0015-0000-FFFF-FFFFAF460000}" name="Connection3560" type="1" refreshedVersion="0" background="1">
    <dbPr connection="DRIVER={Microsoft ODBC for Oracle};UID=TATADB;pwd=tatadb;SERVER=MFMCY11G;"/>
  </connection>
  <connection id="18096" xr16:uid="{00000000-0015-0000-FFFF-FFFFB0460000}" name="Connection3561" type="1" refreshedVersion="0" background="1">
    <dbPr connection="DRIVER={Microsoft ODBC for Oracle};UID=TATADB;pwd=tatadb;SERVER=MFMCY11G;"/>
  </connection>
  <connection id="18097" xr16:uid="{00000000-0015-0000-FFFF-FFFFB1460000}" name="Connection3562" type="1" refreshedVersion="0" background="1">
    <dbPr connection="DRIVER={Microsoft ODBC for Oracle};UID=TATADB;pwd=tatadb;SERVER=MFMCY11G;"/>
  </connection>
  <connection id="18098" xr16:uid="{00000000-0015-0000-FFFF-FFFFB2460000}" name="Connection3563" type="1" refreshedVersion="0" background="1">
    <dbPr connection="DRIVER={Microsoft ODBC for Oracle};UID=TATADB;pwd=tatadb;SERVER=MFMCY11G;"/>
  </connection>
  <connection id="18099" xr16:uid="{00000000-0015-0000-FFFF-FFFFB3460000}" name="Connection3564" type="1" refreshedVersion="0" background="1">
    <dbPr connection="DRIVER={Microsoft ODBC for Oracle};UID=TATADB;pwd=tatadb;SERVER=MFMCY11G;"/>
  </connection>
  <connection id="18100" xr16:uid="{00000000-0015-0000-FFFF-FFFFB4460000}" name="Connection3565" type="1" refreshedVersion="0" background="1">
    <dbPr connection="DRIVER={Microsoft ODBC for Oracle};UID=TATADB;pwd=tatadb;SERVER=MFMCY11G;"/>
  </connection>
  <connection id="18101" xr16:uid="{00000000-0015-0000-FFFF-FFFFB5460000}" name="Connection3566" type="1" refreshedVersion="0" background="1">
    <dbPr connection="DRIVER={Microsoft ODBC for Oracle};UID=TATADB;pwd=tatadb;SERVER=MFMCY11G;"/>
  </connection>
  <connection id="18102" xr16:uid="{00000000-0015-0000-FFFF-FFFFB6460000}" name="Connection3567" type="1" refreshedVersion="0" background="1">
    <dbPr connection="DRIVER={Microsoft ODBC for Oracle};UID=TATADB;pwd=tatadb;SERVER=MFMCY11G;"/>
  </connection>
  <connection id="18103" xr16:uid="{00000000-0015-0000-FFFF-FFFFB7460000}" name="Connection3568" type="1" refreshedVersion="0" background="1">
    <dbPr connection="DRIVER={Microsoft ODBC for Oracle};UID=TATADB;pwd=tatadb;SERVER=MFMCY11G;"/>
  </connection>
  <connection id="18104" xr16:uid="{00000000-0015-0000-FFFF-FFFFB8460000}" name="Connection3569" type="1" refreshedVersion="0" background="1">
    <dbPr connection="DRIVER={Microsoft ODBC for Oracle};UID=TATADB;pwd=tatadb;SERVER=MFMCY11G;"/>
  </connection>
  <connection id="18105" xr16:uid="{00000000-0015-0000-FFFF-FFFFB9460000}" name="Connection357" type="1" refreshedVersion="0" background="1">
    <dbPr connection="DRIVER={Microsoft ODBC for Oracle};UID=TATADB;pwd=tatadb;SERVER=MFMCY11G;"/>
  </connection>
  <connection id="18106" xr16:uid="{00000000-0015-0000-FFFF-FFFFBA460000}" name="Connection3570" type="1" refreshedVersion="0" background="1">
    <dbPr connection="DRIVER={Microsoft ODBC for Oracle};UID=TATADB;pwd=tatadb;SERVER=MFMCY11G;"/>
  </connection>
  <connection id="18107" xr16:uid="{00000000-0015-0000-FFFF-FFFFBB460000}" name="Connection3571" type="1" refreshedVersion="0" background="1">
    <dbPr connection="DRIVER={Microsoft ODBC for Oracle};UID=TATADB;pwd=tatadb;SERVER=MFMCY11G;"/>
  </connection>
  <connection id="18108" xr16:uid="{00000000-0015-0000-FFFF-FFFFBC460000}" name="Connection3572" type="1" refreshedVersion="0" background="1">
    <dbPr connection="DRIVER={Microsoft ODBC for Oracle};UID=TATADB;pwd=tatadb;SERVER=MFMCY11G;"/>
  </connection>
  <connection id="18109" xr16:uid="{00000000-0015-0000-FFFF-FFFFBD460000}" name="Connection3573" type="1" refreshedVersion="0" background="1">
    <dbPr connection="DRIVER={Microsoft ODBC for Oracle};UID=TATADB;pwd=tatadb;SERVER=MFMCY11G;"/>
  </connection>
  <connection id="18110" xr16:uid="{00000000-0015-0000-FFFF-FFFFBE460000}" name="Connection3574" type="1" refreshedVersion="0" background="1">
    <dbPr connection="DRIVER={Microsoft ODBC for Oracle};UID=TATADB;pwd=tatadb;SERVER=MFMCY11G;"/>
  </connection>
  <connection id="18111" xr16:uid="{00000000-0015-0000-FFFF-FFFFBF460000}" name="Connection3575" type="1" refreshedVersion="0" background="1">
    <dbPr connection="DRIVER={Microsoft ODBC for Oracle};UID=TATADB;pwd=tatadb;SERVER=MFMCY11G;"/>
  </connection>
  <connection id="18112" xr16:uid="{00000000-0015-0000-FFFF-FFFFC0460000}" name="Connection3576" type="1" refreshedVersion="0" background="1">
    <dbPr connection="DRIVER={Microsoft ODBC for Oracle};UID=TATADB;pwd=tatadb;SERVER=MFMCY11G;"/>
  </connection>
  <connection id="18113" xr16:uid="{00000000-0015-0000-FFFF-FFFFC1460000}" name="Connection3577" type="1" refreshedVersion="0" background="1">
    <dbPr connection="DRIVER={Microsoft ODBC for Oracle};UID=TATADB;pwd=tatadb;SERVER=MFMCY11G;"/>
  </connection>
  <connection id="18114" xr16:uid="{00000000-0015-0000-FFFF-FFFFC2460000}" name="Connection3578" type="1" refreshedVersion="0" background="1">
    <dbPr connection="DRIVER={Microsoft ODBC for Oracle};UID=TATADB;pwd=tatadb;SERVER=MFMCY11G;"/>
  </connection>
  <connection id="18115" xr16:uid="{00000000-0015-0000-FFFF-FFFFC3460000}" name="Connection3579" type="1" refreshedVersion="0" background="1">
    <dbPr connection="DRIVER={Microsoft ODBC for Oracle};UID=TATADB;pwd=tatadb;SERVER=MFMCY11G;"/>
  </connection>
  <connection id="18116" xr16:uid="{00000000-0015-0000-FFFF-FFFFC4460000}" name="Connection358" type="1" refreshedVersion="0" background="1">
    <dbPr connection="DRIVER={Microsoft ODBC for Oracle};UID=tatadb;pwd=MADHU;SERVER=mfunddb;"/>
  </connection>
  <connection id="18117" xr16:uid="{00000000-0015-0000-FFFF-FFFFC5460000}" name="Connection3580" type="1" refreshedVersion="0" background="1">
    <dbPr connection="DRIVER={Microsoft ODBC for Oracle};UID=TATADB;pwd=tatadb;SERVER=MFMCY11G;"/>
  </connection>
  <connection id="18118" xr16:uid="{00000000-0015-0000-FFFF-FFFFC6460000}" name="Connection3581" type="1" refreshedVersion="0" background="1">
    <dbPr connection="DRIVER={Microsoft ODBC for Oracle};UID=TATADB;pwd=tatadb;SERVER=MFMCY11G;"/>
  </connection>
  <connection id="18119" xr16:uid="{00000000-0015-0000-FFFF-FFFFC7460000}" name="Connection3582" type="1" refreshedVersion="0" background="1">
    <dbPr connection="DRIVER={Microsoft ODBC for Oracle};UID=TATADB;pwd=tatadb;SERVER=MFMCY11G;"/>
  </connection>
  <connection id="18120" xr16:uid="{00000000-0015-0000-FFFF-FFFFC8460000}" name="Connection3583" type="1" refreshedVersion="0" background="1">
    <dbPr connection="DRIVER={Microsoft ODBC for Oracle};UID=TATADB;pwd=tatadb;SERVER=MFMCY11G;"/>
  </connection>
  <connection id="18121" xr16:uid="{00000000-0015-0000-FFFF-FFFFC9460000}" name="Connection3584" type="1" refreshedVersion="0" background="1">
    <dbPr connection="DRIVER={Microsoft ODBC for Oracle};UID=TATADB;pwd=tatadb;SERVER=MFMCY11G;"/>
  </connection>
  <connection id="18122" xr16:uid="{00000000-0015-0000-FFFF-FFFFCA460000}" name="Connection3585" type="1" refreshedVersion="0" background="1">
    <dbPr connection="DRIVER={Microsoft ODBC for Oracle};UID=TATADB;pwd=tatadb;SERVER=MFMCY11G;"/>
  </connection>
  <connection id="18123" xr16:uid="{00000000-0015-0000-FFFF-FFFFCB460000}" name="Connection3586" type="1" refreshedVersion="0" background="1">
    <dbPr connection="DRIVER={Microsoft ODBC for Oracle};UID=TATADB;pwd=tatadb;SERVER=MFMCY11G;"/>
  </connection>
  <connection id="18124" xr16:uid="{00000000-0015-0000-FFFF-FFFFCC460000}" name="Connection3587" type="1" refreshedVersion="0" background="1">
    <dbPr connection="DRIVER={Microsoft ODBC for Oracle};UID=TATADB;pwd=tatadb;SERVER=MFMCY11G;"/>
  </connection>
  <connection id="18125" xr16:uid="{00000000-0015-0000-FFFF-FFFFCD460000}" name="Connection3588" type="1" refreshedVersion="0" background="1">
    <dbPr connection="DRIVER={Microsoft ODBC for Oracle};UID=TATADB;pwd=tatadb;SERVER=MFMCY11G;"/>
  </connection>
  <connection id="18126" xr16:uid="{00000000-0015-0000-FFFF-FFFFCE460000}" name="Connection3589" type="1" refreshedVersion="0" background="1">
    <dbPr connection="DRIVER={Microsoft ODBC for Oracle};UID=TATADB;pwd=tatadb;SERVER=MFMCY11G;"/>
  </connection>
  <connection id="18127" xr16:uid="{00000000-0015-0000-FFFF-FFFFCF460000}" name="Connection359" type="1" refreshedVersion="0" background="1">
    <dbPr connection="DRIVER={Microsoft ODBC for Oracle};UID=TATADB;pwd=tatadb;SERVER=MFMCY11G;"/>
  </connection>
  <connection id="18128" xr16:uid="{00000000-0015-0000-FFFF-FFFFD0460000}" name="Connection3590" type="1" refreshedVersion="0" background="1">
    <dbPr connection="DRIVER={Microsoft ODBC for Oracle};UID=TATADB;pwd=tatadb;SERVER=MFMCY11G;"/>
  </connection>
  <connection id="18129" xr16:uid="{00000000-0015-0000-FFFF-FFFFD1460000}" name="Connection3591" type="1" refreshedVersion="0" background="1">
    <dbPr connection="DRIVER={Microsoft ODBC for Oracle};UID=TATADB;pwd=tatadb;SERVER=MFMCY11G;"/>
  </connection>
  <connection id="18130" xr16:uid="{00000000-0015-0000-FFFF-FFFFD2460000}" name="Connection3592" type="1" refreshedVersion="0" background="1">
    <dbPr connection="DRIVER={Microsoft ODBC for Oracle};UID=TATADB;pwd=tatadb;SERVER=MFMCY11G;"/>
  </connection>
  <connection id="18131" xr16:uid="{00000000-0015-0000-FFFF-FFFFD3460000}" name="Connection3593" type="1" refreshedVersion="0" background="1">
    <dbPr connection="DRIVER={Microsoft ODBC for Oracle};UID=TATADB;pwd=tatadb;SERVER=MFMCY11G;"/>
  </connection>
  <connection id="18132" xr16:uid="{00000000-0015-0000-FFFF-FFFFD4460000}" name="Connection3594" type="1" refreshedVersion="0" background="1">
    <dbPr connection="DRIVER={Microsoft ODBC for Oracle};UID=TATADB;pwd=tatadb;SERVER=MFMCY11G;"/>
  </connection>
  <connection id="18133" xr16:uid="{00000000-0015-0000-FFFF-FFFFD5460000}" name="Connection3595" type="1" refreshedVersion="0" background="1">
    <dbPr connection="DRIVER={Microsoft ODBC for Oracle};UID=TATADB;pwd=tatadb;SERVER=MFMCY11G;"/>
  </connection>
  <connection id="18134" xr16:uid="{00000000-0015-0000-FFFF-FFFFD6460000}" name="Connection3596" type="1" refreshedVersion="0" background="1">
    <dbPr connection="DRIVER={Microsoft ODBC for Oracle};UID=TATADB;pwd=tatadb;SERVER=MFMCY11G;"/>
  </connection>
  <connection id="18135" xr16:uid="{00000000-0015-0000-FFFF-FFFFD7460000}" name="Connection3597" type="1" refreshedVersion="0" background="1">
    <dbPr connection="DRIVER={Microsoft ODBC for Oracle};UID=TATADB;pwd=tatadb;SERVER=MFMCY11G;"/>
  </connection>
  <connection id="18136" xr16:uid="{00000000-0015-0000-FFFF-FFFFD8460000}" name="Connection3598" type="1" refreshedVersion="0" background="1">
    <dbPr connection="DRIVER={Microsoft ODBC for Oracle};UID=TATADB;pwd=tatadb;SERVER=MFMCY11G;"/>
  </connection>
  <connection id="18137" xr16:uid="{00000000-0015-0000-FFFF-FFFFD9460000}" name="Connection3599" type="1" refreshedVersion="0" background="1">
    <dbPr connection="DRIVER={Microsoft ODBC for Oracle};UID=TATADB;pwd=tatadb;SERVER=MFMCY11G;"/>
  </connection>
  <connection id="18138" xr16:uid="{00000000-0015-0000-FFFF-FFFFDA460000}" name="Connection36" type="1" refreshedVersion="0" background="1">
    <dbPr connection="DRIVER={Microsoft ODBC for Oracle};UID=TATADB;pwd=tatadb;SERVER=MFMCY11G;"/>
  </connection>
  <connection id="18139" xr16:uid="{00000000-0015-0000-FFFF-FFFFDB460000}" name="Connection360" type="1" refreshedVersion="0" background="1">
    <dbPr connection="DRIVER={Microsoft ODBC for Oracle};UID=tatadb;pwd=MADHU;SERVER=mfunddb;"/>
  </connection>
  <connection id="18140" xr16:uid="{00000000-0015-0000-FFFF-FFFFDC460000}" name="Connection3600" type="1" refreshedVersion="0" background="1">
    <dbPr connection="DRIVER={Microsoft ODBC for Oracle};UID=TATADB;pwd=tatadb;SERVER=MFMCY11G;"/>
  </connection>
  <connection id="18141" xr16:uid="{00000000-0015-0000-FFFF-FFFFDD460000}" name="Connection3601" type="1" refreshedVersion="0" background="1">
    <dbPr connection="DRIVER={Microsoft ODBC for Oracle};UID=TATADB;pwd=tatadb;SERVER=MFMCY11G;"/>
  </connection>
  <connection id="18142" xr16:uid="{00000000-0015-0000-FFFF-FFFFDE460000}" name="Connection3602" type="1" refreshedVersion="0" background="1">
    <dbPr connection="DRIVER={Microsoft ODBC for Oracle};UID=TATADB;pwd=tatadb;SERVER=MFMCY11G;"/>
  </connection>
  <connection id="18143" xr16:uid="{00000000-0015-0000-FFFF-FFFFDF460000}" name="Connection3603" type="1" refreshedVersion="0" background="1">
    <dbPr connection="DRIVER={Microsoft ODBC for Oracle};UID=TATADB;pwd=tatadb;SERVER=MFMCY11G;"/>
  </connection>
  <connection id="18144" xr16:uid="{00000000-0015-0000-FFFF-FFFFE0460000}" name="Connection3604" type="1" refreshedVersion="0" background="1">
    <dbPr connection="DRIVER={Microsoft ODBC for Oracle};UID=TATADB;pwd=tatadb;SERVER=MFMCY11G;"/>
  </connection>
  <connection id="18145" xr16:uid="{00000000-0015-0000-FFFF-FFFFE1460000}" name="Connection3605" type="1" refreshedVersion="0" background="1">
    <dbPr connection="DRIVER={Microsoft ODBC for Oracle};UID=TATADB;pwd=tatadb;SERVER=MFMCY11G;"/>
  </connection>
  <connection id="18146" xr16:uid="{00000000-0015-0000-FFFF-FFFFE2460000}" name="Connection3606" type="1" refreshedVersion="0" background="1">
    <dbPr connection="DRIVER={Microsoft ODBC for Oracle};UID=TATADB;pwd=tatadb;SERVER=MFMCY11G;"/>
  </connection>
  <connection id="18147" xr16:uid="{00000000-0015-0000-FFFF-FFFFE3460000}" name="Connection3607" type="1" refreshedVersion="0" background="1">
    <dbPr connection="DRIVER={Microsoft ODBC for Oracle};UID=TATADB;pwd=tatadb;SERVER=MFMCY11G;"/>
  </connection>
  <connection id="18148" xr16:uid="{00000000-0015-0000-FFFF-FFFFE4460000}" name="Connection3608" type="1" refreshedVersion="0" background="1">
    <dbPr connection="DRIVER={Microsoft ODBC for Oracle};UID=TATADB;pwd=tatadb;SERVER=MFMCY11G;"/>
  </connection>
  <connection id="18149" xr16:uid="{00000000-0015-0000-FFFF-FFFFE5460000}" name="Connection3609" type="1" refreshedVersion="0" background="1">
    <dbPr connection="DRIVER={Microsoft ODBC for Oracle};UID=TATADB;pwd=tatadb;SERVER=MFMCY11G;"/>
  </connection>
  <connection id="18150" xr16:uid="{00000000-0015-0000-FFFF-FFFFE6460000}" name="Connection361" type="1" refreshedVersion="0" background="1">
    <dbPr connection="DRIVER={Microsoft ODBC for Oracle};UID=tatadb;pwd=MADHU;SERVER=mfunddb;"/>
  </connection>
  <connection id="18151" xr16:uid="{00000000-0015-0000-FFFF-FFFFE7460000}" name="Connection3610" type="1" refreshedVersion="0" background="1">
    <dbPr connection="DRIVER={Microsoft ODBC for Oracle};UID=TATADB;pwd=tatadb;SERVER=MFMCY11G;"/>
  </connection>
  <connection id="18152" xr16:uid="{00000000-0015-0000-FFFF-FFFFE8460000}" name="Connection3611" type="1" refreshedVersion="0" background="1">
    <dbPr connection="DRIVER={Microsoft ODBC for Oracle};UID=TATADB;pwd=tatadb;SERVER=MFMCY11G;"/>
  </connection>
  <connection id="18153" xr16:uid="{00000000-0015-0000-FFFF-FFFFE9460000}" name="Connection3612" type="1" refreshedVersion="0" background="1">
    <dbPr connection="DRIVER={Microsoft ODBC for Oracle};UID=TATADB;pwd=tatadb;SERVER=MFMCY11G;"/>
  </connection>
  <connection id="18154" xr16:uid="{00000000-0015-0000-FFFF-FFFFEA460000}" name="Connection3613" type="1" refreshedVersion="0" background="1">
    <dbPr connection="DRIVER={Microsoft ODBC for Oracle};UID=TATADB;pwd=tatadb;SERVER=MFMCY11G;"/>
  </connection>
  <connection id="18155" xr16:uid="{00000000-0015-0000-FFFF-FFFFEB460000}" name="Connection3614" type="1" refreshedVersion="0" background="1">
    <dbPr connection="DRIVER={Microsoft ODBC for Oracle};UID=TATADB;pwd=tatadb;SERVER=MFMCY11G;"/>
  </connection>
  <connection id="18156" xr16:uid="{00000000-0015-0000-FFFF-FFFFEC460000}" name="Connection3615" type="1" refreshedVersion="0" background="1">
    <dbPr connection="DRIVER={Microsoft ODBC for Oracle};UID=TATADB;pwd=tatadb;SERVER=MFMCY11G;"/>
  </connection>
  <connection id="18157" xr16:uid="{00000000-0015-0000-FFFF-FFFFED460000}" name="Connection3616" type="1" refreshedVersion="0" background="1">
    <dbPr connection="DRIVER={Microsoft ODBC for Oracle};UID=TATADB;pwd=tatadb;SERVER=MFMCY11G;"/>
  </connection>
  <connection id="18158" xr16:uid="{00000000-0015-0000-FFFF-FFFFEE460000}" name="Connection3617" type="1" refreshedVersion="0" background="1">
    <dbPr connection="DRIVER={Microsoft ODBC for Oracle};UID=TATADB;pwd=tatadb;SERVER=MFMCY11G;"/>
  </connection>
  <connection id="18159" xr16:uid="{00000000-0015-0000-FFFF-FFFFEF460000}" name="Connection3618" type="1" refreshedVersion="0" background="1">
    <dbPr connection="DRIVER={Microsoft ODBC for Oracle};UID=TATADB;pwd=tatadb;SERVER=MFMCY11G;"/>
  </connection>
  <connection id="18160" xr16:uid="{00000000-0015-0000-FFFF-FFFFF0460000}" name="Connection3619" type="1" refreshedVersion="0" background="1">
    <dbPr connection="DRIVER={Microsoft ODBC for Oracle};UID=TATADB;pwd=tatadb;SERVER=MFMCY11G;"/>
  </connection>
  <connection id="18161" xr16:uid="{00000000-0015-0000-FFFF-FFFFF1460000}" name="Connection362" type="1" refreshedVersion="0" background="1">
    <dbPr connection="DRIVER={Microsoft ODBC for Oracle};UID=tatadb;pwd=MADHU;SERVER=mfunddb;"/>
  </connection>
  <connection id="18162" xr16:uid="{00000000-0015-0000-FFFF-FFFFF2460000}" name="Connection3620" type="1" refreshedVersion="0" background="1">
    <dbPr connection="DRIVER={Microsoft ODBC for Oracle};UID=TATADB;pwd=tatadb;SERVER=MFMCY11G;"/>
  </connection>
  <connection id="18163" xr16:uid="{00000000-0015-0000-FFFF-FFFFF3460000}" name="Connection3621" type="1" refreshedVersion="0" background="1">
    <dbPr connection="DRIVER={Microsoft ODBC for Oracle};UID=TATADB;pwd=tatadb;SERVER=MFMCY11G;"/>
  </connection>
  <connection id="18164" xr16:uid="{00000000-0015-0000-FFFF-FFFFF4460000}" name="Connection3622" type="1" refreshedVersion="0" background="1">
    <dbPr connection="DRIVER={Microsoft ODBC for Oracle};UID=TATADB;pwd=tatadb;SERVER=MFMCY11G;"/>
  </connection>
  <connection id="18165" xr16:uid="{00000000-0015-0000-FFFF-FFFFF5460000}" name="Connection3623" type="1" refreshedVersion="0" background="1">
    <dbPr connection="DRIVER={Microsoft ODBC for Oracle};UID=TATADB;pwd=tatadb;SERVER=MFMCY11G;"/>
  </connection>
  <connection id="18166" xr16:uid="{00000000-0015-0000-FFFF-FFFFF6460000}" name="Connection3624" type="1" refreshedVersion="0" background="1">
    <dbPr connection="DRIVER={Microsoft ODBC for Oracle};UID=TATADB;pwd=tatadb;SERVER=MFMCY11G;"/>
  </connection>
  <connection id="18167" xr16:uid="{00000000-0015-0000-FFFF-FFFFF7460000}" name="Connection3625" type="1" refreshedVersion="0" background="1">
    <dbPr connection="DRIVER={Microsoft ODBC for Oracle};UID=TATADB;pwd=tatadb;SERVER=MFMCY11G;"/>
  </connection>
  <connection id="18168" xr16:uid="{00000000-0015-0000-FFFF-FFFFF8460000}" name="Connection3626" type="1" refreshedVersion="0" background="1">
    <dbPr connection="DRIVER={Microsoft ODBC for Oracle};UID=TATADB;pwd=tatadb;SERVER=MFMCY11G;"/>
  </connection>
  <connection id="18169" xr16:uid="{00000000-0015-0000-FFFF-FFFFF9460000}" name="Connection3627" type="1" refreshedVersion="0" background="1">
    <dbPr connection="DRIVER={Microsoft ODBC for Oracle};UID=TATADB;pwd=tatadb;SERVER=MFMCY11G;"/>
  </connection>
  <connection id="18170" xr16:uid="{00000000-0015-0000-FFFF-FFFFFA460000}" name="Connection3628" type="1" refreshedVersion="0" background="1">
    <dbPr connection="DRIVER={Microsoft ODBC for Oracle};UID=TATADB;pwd=tatadb;SERVER=MFMCY11G;"/>
  </connection>
  <connection id="18171" xr16:uid="{00000000-0015-0000-FFFF-FFFFFB460000}" name="Connection3629" type="1" refreshedVersion="0" background="1">
    <dbPr connection="DRIVER={Microsoft ODBC for Oracle};UID=TATADB;pwd=tatadb;SERVER=MFMCY11G;"/>
  </connection>
  <connection id="18172" xr16:uid="{00000000-0015-0000-FFFF-FFFFFC460000}" name="Connection363" type="1" refreshedVersion="0" background="1">
    <dbPr connection="DRIVER={Microsoft ODBC for Oracle};UID=tatadb;pwd=MADHU;SERVER=mfunddb;"/>
  </connection>
  <connection id="18173" xr16:uid="{00000000-0015-0000-FFFF-FFFFFD460000}" name="Connection3630" type="1" refreshedVersion="0" background="1">
    <dbPr connection="DRIVER={Microsoft ODBC for Oracle};UID=TATADB;pwd=tatadb;SERVER=MFMCY11G;"/>
  </connection>
  <connection id="18174" xr16:uid="{00000000-0015-0000-FFFF-FFFFFE460000}" name="Connection3631" type="1" refreshedVersion="0" background="1">
    <dbPr connection="DRIVER={Microsoft ODBC for Oracle};UID=TATADB;pwd=tatadb;SERVER=MFMCY11G;"/>
  </connection>
  <connection id="18175" xr16:uid="{00000000-0015-0000-FFFF-FFFFFF460000}" name="Connection3632" type="1" refreshedVersion="0" background="1">
    <dbPr connection="DRIVER={Microsoft ODBC for Oracle};UID=TATADB;pwd=tatadb;SERVER=MFMCY11G;"/>
  </connection>
  <connection id="18176" xr16:uid="{00000000-0015-0000-FFFF-FFFF00470000}" name="Connection3633" type="1" refreshedVersion="0" background="1">
    <dbPr connection="DRIVER={Microsoft ODBC for Oracle};UID=TATADB;pwd=tatadb;SERVER=MFMCY11G;"/>
  </connection>
  <connection id="18177" xr16:uid="{00000000-0015-0000-FFFF-FFFF01470000}" name="Connection3634" type="1" refreshedVersion="0" background="1">
    <dbPr connection="DRIVER={Microsoft ODBC for Oracle};UID=TATADB;pwd=tatadb;SERVER=MFMCY11G;"/>
  </connection>
  <connection id="18178" xr16:uid="{00000000-0015-0000-FFFF-FFFF02470000}" name="Connection3635" type="1" refreshedVersion="0" background="1">
    <dbPr connection="DRIVER={Microsoft ODBC for Oracle};UID=TATADB;pwd=tatadb;SERVER=MFMCY11G;"/>
  </connection>
  <connection id="18179" xr16:uid="{00000000-0015-0000-FFFF-FFFF03470000}" name="Connection3636" type="1" refreshedVersion="0" background="1">
    <dbPr connection="DRIVER={Microsoft ODBC for Oracle};UID=TATADB;pwd=tatadb;SERVER=MFMCY11G;"/>
  </connection>
  <connection id="18180" xr16:uid="{00000000-0015-0000-FFFF-FFFF04470000}" name="Connection3637" type="1" refreshedVersion="0" background="1">
    <dbPr connection="DRIVER={Microsoft ODBC for Oracle};UID=TATADB;pwd=tatadb;SERVER=MFMCY11G;"/>
  </connection>
  <connection id="18181" xr16:uid="{00000000-0015-0000-FFFF-FFFF05470000}" name="Connection3638" type="1" refreshedVersion="0" background="1">
    <dbPr connection="DRIVER={Microsoft ODBC for Oracle};UID=TATADB;pwd=tatadb;SERVER=MFMCY11G;"/>
  </connection>
  <connection id="18182" xr16:uid="{00000000-0015-0000-FFFF-FFFF06470000}" name="Connection3639" type="1" refreshedVersion="0" background="1">
    <dbPr connection="DRIVER={Microsoft ODBC for Oracle};UID=TATADB;pwd=tatadb;SERVER=MFMCY11G;"/>
  </connection>
  <connection id="18183" xr16:uid="{00000000-0015-0000-FFFF-FFFF07470000}" name="Connection364" type="1" refreshedVersion="0" background="1">
    <dbPr connection="DRIVER={Microsoft ODBC for Oracle};UID=tatadb;pwd=MADHU;SERVER=mfunddb;"/>
  </connection>
  <connection id="18184" xr16:uid="{00000000-0015-0000-FFFF-FFFF08470000}" name="Connection3640" type="1" refreshedVersion="0" background="1">
    <dbPr connection="DRIVER={Microsoft ODBC for Oracle};UID=TATADB;pwd=tatadb;SERVER=MFMCY11G;"/>
  </connection>
  <connection id="18185" xr16:uid="{00000000-0015-0000-FFFF-FFFF09470000}" name="Connection3641" type="1" refreshedVersion="0" background="1">
    <dbPr connection="DRIVER={Microsoft ODBC for Oracle};UID=TATADB;pwd=tatadb;SERVER=MFMCY11G;"/>
  </connection>
  <connection id="18186" xr16:uid="{00000000-0015-0000-FFFF-FFFF0A470000}" name="Connection3642" type="1" refreshedVersion="0" background="1">
    <dbPr connection="DRIVER={Microsoft ODBC for Oracle};UID=TATADB;pwd=tatadb;SERVER=MFMCY11G;"/>
  </connection>
  <connection id="18187" xr16:uid="{00000000-0015-0000-FFFF-FFFF0B470000}" name="Connection3643" type="1" refreshedVersion="0" background="1">
    <dbPr connection="DRIVER={Microsoft ODBC for Oracle};UID=TATADB;pwd=tatadb;SERVER=MFMCY11G;"/>
  </connection>
  <connection id="18188" xr16:uid="{00000000-0015-0000-FFFF-FFFF0C470000}" name="Connection3644" type="1" refreshedVersion="0" background="1">
    <dbPr connection="DRIVER={Microsoft ODBC for Oracle};UID=TATADB;pwd=tatadb;SERVER=MFMCY11G;"/>
  </connection>
  <connection id="18189" xr16:uid="{00000000-0015-0000-FFFF-FFFF0D470000}" name="Connection3645" type="1" refreshedVersion="0" background="1">
    <dbPr connection="DRIVER={Microsoft ODBC for Oracle};UID=TATADB;pwd=tatadb;SERVER=MFMCY11G;"/>
  </connection>
  <connection id="18190" xr16:uid="{00000000-0015-0000-FFFF-FFFF0E470000}" name="Connection3646" type="1" refreshedVersion="0" background="1">
    <dbPr connection="DRIVER={Microsoft ODBC for Oracle};UID=TATADB;pwd=tatadb;SERVER=MFMCY11G;"/>
  </connection>
  <connection id="18191" xr16:uid="{00000000-0015-0000-FFFF-FFFF0F470000}" name="Connection3647" type="1" refreshedVersion="0" background="1">
    <dbPr connection="DRIVER={Microsoft ODBC for Oracle};UID=TATADB;pwd=tatadb;SERVER=MFMCY11G;"/>
  </connection>
  <connection id="18192" xr16:uid="{00000000-0015-0000-FFFF-FFFF10470000}" name="Connection3648" type="1" refreshedVersion="0" background="1">
    <dbPr connection="DRIVER={Microsoft ODBC for Oracle};UID=TATADB;pwd=tatadb;SERVER=MFMCY11G;"/>
  </connection>
  <connection id="18193" xr16:uid="{00000000-0015-0000-FFFF-FFFF11470000}" name="Connection3649" type="1" refreshedVersion="0" background="1">
    <dbPr connection="DRIVER={Microsoft ODBC for Oracle};UID=TATADB;pwd=tatadb;SERVER=MFMCY11G;"/>
  </connection>
  <connection id="18194" xr16:uid="{00000000-0015-0000-FFFF-FFFF12470000}" name="Connection365" type="1" refreshedVersion="0" background="1">
    <dbPr connection="DRIVER={Microsoft ODBC for Oracle};UID=TATADB;pwd=tatadb;SERVER=MFMCY11G;"/>
  </connection>
  <connection id="18195" xr16:uid="{00000000-0015-0000-FFFF-FFFF13470000}" name="Connection3650" type="1" refreshedVersion="0" background="1">
    <dbPr connection="DRIVER={Microsoft ODBC for Oracle};UID=TATADB;pwd=tatadb;SERVER=MFMCY11G;"/>
  </connection>
  <connection id="18196" xr16:uid="{00000000-0015-0000-FFFF-FFFF14470000}" name="Connection3651" type="1" refreshedVersion="0" background="1">
    <dbPr connection="DRIVER={Microsoft ODBC for Oracle};UID=TATADB;pwd=tatadb;SERVER=MFMCY11G;"/>
  </connection>
  <connection id="18197" xr16:uid="{00000000-0015-0000-FFFF-FFFF15470000}" name="Connection3652" type="1" refreshedVersion="0" background="1">
    <dbPr connection="DRIVER={Microsoft ODBC for Oracle};UID=TATADB;pwd=tatadb;SERVER=MFMCY11G;"/>
  </connection>
  <connection id="18198" xr16:uid="{00000000-0015-0000-FFFF-FFFF16470000}" name="Connection3653" type="1" refreshedVersion="0" background="1">
    <dbPr connection="DRIVER={Microsoft ODBC for Oracle};UID=TATADB;pwd=tatadb;SERVER=MFMCY11G;"/>
  </connection>
  <connection id="18199" xr16:uid="{00000000-0015-0000-FFFF-FFFF17470000}" name="Connection3654" type="1" refreshedVersion="0" background="1">
    <dbPr connection="DRIVER={Microsoft ODBC for Oracle};UID=TATADB;pwd=tatadb;SERVER=MFMCY11G;"/>
  </connection>
  <connection id="18200" xr16:uid="{00000000-0015-0000-FFFF-FFFF18470000}" name="Connection3655" type="1" refreshedVersion="0" background="1">
    <dbPr connection="DRIVER={Microsoft ODBC for Oracle};UID=TATADB;pwd=tatadb;SERVER=MFMCY11G;"/>
  </connection>
  <connection id="18201" xr16:uid="{00000000-0015-0000-FFFF-FFFF19470000}" name="Connection3656" type="1" refreshedVersion="0" background="1">
    <dbPr connection="DRIVER={Microsoft ODBC for Oracle};UID=TATADB;pwd=tatadb;SERVER=MFMCY11G;"/>
  </connection>
  <connection id="18202" xr16:uid="{00000000-0015-0000-FFFF-FFFF1A470000}" name="Connection3657" type="1" refreshedVersion="0" background="1">
    <dbPr connection="DRIVER={Microsoft ODBC for Oracle};UID=TATADB;pwd=tatadb;SERVER=MFMCY11G;"/>
  </connection>
  <connection id="18203" xr16:uid="{00000000-0015-0000-FFFF-FFFF1B470000}" name="Connection3658" type="1" refreshedVersion="0" background="1">
    <dbPr connection="DRIVER={Microsoft ODBC for Oracle};UID=TATADB;pwd=tatadb;SERVER=MFMCY11G;"/>
  </connection>
  <connection id="18204" xr16:uid="{00000000-0015-0000-FFFF-FFFF1C470000}" name="Connection3659" type="1" refreshedVersion="0" background="1">
    <dbPr connection="DRIVER={Microsoft ODBC for Oracle};UID=TATADB;pwd=tatadb;SERVER=MFMCY11G;"/>
  </connection>
  <connection id="18205" xr16:uid="{00000000-0015-0000-FFFF-FFFF1D470000}" name="Connection366" type="1" refreshedVersion="0" background="1">
    <dbPr connection="DRIVER={Microsoft ODBC for Oracle};UID=tatadb;pwd=MADHU;SERVER=mfunddb;"/>
  </connection>
  <connection id="18206" xr16:uid="{00000000-0015-0000-FFFF-FFFF1E470000}" name="Connection3660" type="1" refreshedVersion="0" background="1">
    <dbPr connection="DRIVER={Microsoft ODBC for Oracle};UID=TATADB;pwd=tatadb;SERVER=MFMCY11G;"/>
  </connection>
  <connection id="18207" xr16:uid="{00000000-0015-0000-FFFF-FFFF1F470000}" name="Connection3661" type="1" refreshedVersion="0" background="1">
    <dbPr connection="DRIVER={Microsoft ODBC for Oracle};UID=TATADB;pwd=tatadb;SERVER=MFMCY11G;"/>
  </connection>
  <connection id="18208" xr16:uid="{00000000-0015-0000-FFFF-FFFF20470000}" name="Connection3662" type="1" refreshedVersion="0" background="1">
    <dbPr connection="DRIVER={Microsoft ODBC for Oracle};UID=TATADB;pwd=tatadb;SERVER=MFMCY11G;"/>
  </connection>
  <connection id="18209" xr16:uid="{00000000-0015-0000-FFFF-FFFF21470000}" name="Connection3663" type="1" refreshedVersion="0" background="1">
    <dbPr connection="DRIVER={Microsoft ODBC for Oracle};UID=TATADB;pwd=tatadb;SERVER=MFMCY11G;"/>
  </connection>
  <connection id="18210" xr16:uid="{00000000-0015-0000-FFFF-FFFF22470000}" name="Connection3664" type="1" refreshedVersion="0" background="1">
    <dbPr connection="DRIVER={Microsoft ODBC for Oracle};UID=TATADB;pwd=tatadb;SERVER=MFMCY11G;"/>
  </connection>
  <connection id="18211" xr16:uid="{00000000-0015-0000-FFFF-FFFF23470000}" name="Connection3665" type="1" refreshedVersion="0" background="1">
    <dbPr connection="DRIVER={Microsoft ODBC for Oracle};UID=TATADB;pwd=tatadb;SERVER=MFMCY11G;"/>
  </connection>
  <connection id="18212" xr16:uid="{00000000-0015-0000-FFFF-FFFF24470000}" name="Connection3666" type="1" refreshedVersion="0" background="1">
    <dbPr connection="DRIVER={Microsoft ODBC for Oracle};UID=TATADB;pwd=tatadb;SERVER=MFMCY11G;"/>
  </connection>
  <connection id="18213" xr16:uid="{00000000-0015-0000-FFFF-FFFF25470000}" name="Connection3667" type="1" refreshedVersion="0" background="1">
    <dbPr connection="DRIVER={Microsoft ODBC for Oracle};UID=TATADB;pwd=tatadb;SERVER=MFMCY11G;"/>
  </connection>
  <connection id="18214" xr16:uid="{00000000-0015-0000-FFFF-FFFF26470000}" name="Connection3668" type="1" refreshedVersion="0" background="1">
    <dbPr connection="DRIVER={Microsoft ODBC for Oracle};UID=TATADB;pwd=tatadb;SERVER=MFMCY11G;"/>
  </connection>
  <connection id="18215" xr16:uid="{00000000-0015-0000-FFFF-FFFF27470000}" name="Connection3669" type="1" refreshedVersion="0" background="1">
    <dbPr connection="DRIVER={Microsoft ODBC for Oracle};UID=TATADB;pwd=tatadb;SERVER=MFMCY11G;"/>
  </connection>
  <connection id="18216" xr16:uid="{00000000-0015-0000-FFFF-FFFF28470000}" name="Connection367" type="1" refreshedVersion="0" background="1">
    <dbPr connection="DRIVER={Microsoft ODBC for Oracle};UID=tatadb;pwd=MADHU;SERVER=mfunddb;"/>
  </connection>
  <connection id="18217" xr16:uid="{00000000-0015-0000-FFFF-FFFF29470000}" name="Connection3670" type="1" refreshedVersion="0" background="1">
    <dbPr connection="DRIVER={Microsoft ODBC for Oracle};UID=TATADB;pwd=tatadb;SERVER=MFMCY11G;"/>
  </connection>
  <connection id="18218" xr16:uid="{00000000-0015-0000-FFFF-FFFF2A470000}" name="Connection3671" type="1" refreshedVersion="0" background="1">
    <dbPr connection="DRIVER={Microsoft ODBC for Oracle};UID=TATADB;pwd=tatadb;SERVER=MFMCY11G;"/>
  </connection>
  <connection id="18219" xr16:uid="{00000000-0015-0000-FFFF-FFFF2B470000}" name="Connection3672" type="1" refreshedVersion="0" background="1">
    <dbPr connection="DRIVER={Microsoft ODBC for Oracle};UID=TATADB;pwd=tatadb;SERVER=MFMCY11G;"/>
  </connection>
  <connection id="18220" xr16:uid="{00000000-0015-0000-FFFF-FFFF2C470000}" name="Connection3673" type="1" refreshedVersion="0" background="1">
    <dbPr connection="DRIVER={Microsoft ODBC for Oracle};UID=TATADB;pwd=tatadb;SERVER=MFMCY11G;"/>
  </connection>
  <connection id="18221" xr16:uid="{00000000-0015-0000-FFFF-FFFF2D470000}" name="Connection3674" type="1" refreshedVersion="0" background="1">
    <dbPr connection="DRIVER={Microsoft ODBC for Oracle};UID=TATADB;pwd=tatadb;SERVER=MFMCY11G;"/>
  </connection>
  <connection id="18222" xr16:uid="{00000000-0015-0000-FFFF-FFFF2E470000}" name="Connection3675" type="1" refreshedVersion="0" background="1">
    <dbPr connection="DRIVER={Microsoft ODBC for Oracle};UID=TATADB;pwd=tatadb;SERVER=MFMCY11G;"/>
  </connection>
  <connection id="18223" xr16:uid="{00000000-0015-0000-FFFF-FFFF2F470000}" name="Connection3676" type="1" refreshedVersion="0" background="1">
    <dbPr connection="DRIVER={Microsoft ODBC for Oracle};UID=TATADB;pwd=tatadb;SERVER=MFMCY11G;"/>
  </connection>
  <connection id="18224" xr16:uid="{00000000-0015-0000-FFFF-FFFF30470000}" name="Connection3677" type="1" refreshedVersion="0" background="1">
    <dbPr connection="DRIVER={Microsoft ODBC for Oracle};UID=TATADB;pwd=tatadb;SERVER=MFMCY11G;"/>
  </connection>
  <connection id="18225" xr16:uid="{00000000-0015-0000-FFFF-FFFF31470000}" name="Connection3678" type="1" refreshedVersion="0" background="1">
    <dbPr connection="DRIVER={Microsoft ODBC for Oracle};UID=TATADB;pwd=tatadb;SERVER=MFMCY11G;"/>
  </connection>
  <connection id="18226" xr16:uid="{00000000-0015-0000-FFFF-FFFF32470000}" name="Connection3679" type="1" refreshedVersion="0" background="1">
    <dbPr connection="DRIVER={Microsoft ODBC for Oracle};UID=TATADB;pwd=tatadb;SERVER=MFMCY11G;"/>
  </connection>
  <connection id="18227" xr16:uid="{00000000-0015-0000-FFFF-FFFF33470000}" name="Connection368" type="1" refreshedVersion="0" background="1">
    <dbPr connection="DRIVER={Microsoft ODBC for Oracle};UID=tatadb;pwd=MADHU;SERVER=mfunddb;"/>
  </connection>
  <connection id="18228" xr16:uid="{00000000-0015-0000-FFFF-FFFF34470000}" name="Connection3680" type="1" refreshedVersion="0" background="1">
    <dbPr connection="DRIVER={Microsoft ODBC for Oracle};UID=TATADB;pwd=tatadb;SERVER=MFMCY11G;"/>
  </connection>
  <connection id="18229" xr16:uid="{00000000-0015-0000-FFFF-FFFF35470000}" name="Connection3681" type="1" refreshedVersion="0" background="1">
    <dbPr connection="DRIVER={Microsoft ODBC for Oracle};UID=TATADB;pwd=tatadb;SERVER=MFMCY11G;"/>
  </connection>
  <connection id="18230" xr16:uid="{00000000-0015-0000-FFFF-FFFF36470000}" name="Connection3682" type="1" refreshedVersion="0" background="1">
    <dbPr connection="DRIVER={Microsoft ODBC for Oracle};UID=TATADB;pwd=tatadb;SERVER=MFMCY11G;"/>
  </connection>
  <connection id="18231" xr16:uid="{00000000-0015-0000-FFFF-FFFF37470000}" name="Connection3683" type="1" refreshedVersion="0" background="1">
    <dbPr connection="DRIVER={Microsoft ODBC for Oracle};UID=TATADB;pwd=tatadb;SERVER=MFMCY11G;"/>
  </connection>
  <connection id="18232" xr16:uid="{00000000-0015-0000-FFFF-FFFF38470000}" name="Connection3684" type="1" refreshedVersion="0" background="1">
    <dbPr connection="DRIVER={Microsoft ODBC for Oracle};UID=TATADB;pwd=tatadb;SERVER=MFMCY11G;"/>
  </connection>
  <connection id="18233" xr16:uid="{00000000-0015-0000-FFFF-FFFF39470000}" name="Connection3685" type="1" refreshedVersion="0" background="1">
    <dbPr connection="DRIVER={Microsoft ODBC for Oracle};UID=TATADB;pwd=tatadb;SERVER=MFMCY11G;"/>
  </connection>
  <connection id="18234" xr16:uid="{00000000-0015-0000-FFFF-FFFF3A470000}" name="Connection3686" type="1" refreshedVersion="0" background="1">
    <dbPr connection="DRIVER={Microsoft ODBC for Oracle};UID=TATADB;pwd=tatadb;SERVER=MFMCY11G;"/>
  </connection>
  <connection id="18235" xr16:uid="{00000000-0015-0000-FFFF-FFFF3B470000}" name="Connection3687" type="1" refreshedVersion="0" background="1">
    <dbPr connection="DRIVER={Microsoft ODBC for Oracle};UID=TATADB;pwd=tatadb;SERVER=MFMCY11G;"/>
  </connection>
  <connection id="18236" xr16:uid="{00000000-0015-0000-FFFF-FFFF3C470000}" name="Connection3688" type="1" refreshedVersion="0" background="1">
    <dbPr connection="DRIVER={Microsoft ODBC for Oracle};UID=TATADB;pwd=tatadb;SERVER=MFMCY11G;"/>
  </connection>
  <connection id="18237" xr16:uid="{00000000-0015-0000-FFFF-FFFF3D470000}" name="Connection3689" type="1" refreshedVersion="0" background="1">
    <dbPr connection="DRIVER={Microsoft ODBC for Oracle};UID=TATADB;pwd=tatadb;SERVER=MFMCY11G;"/>
  </connection>
  <connection id="18238" xr16:uid="{00000000-0015-0000-FFFF-FFFF3E470000}" name="Connection369" type="1" refreshedVersion="0" background="1">
    <dbPr connection="DRIVER={Microsoft ODBC for Oracle};UID=TATADB;pwd=tatadb;SERVER=MFMCY11G;"/>
  </connection>
  <connection id="18239" xr16:uid="{00000000-0015-0000-FFFF-FFFF3F470000}" name="Connection3690" type="1" refreshedVersion="0" background="1">
    <dbPr connection="DRIVER={Microsoft ODBC for Oracle};UID=TATADB;pwd=tatadb;SERVER=MFMCY11G;"/>
  </connection>
  <connection id="18240" xr16:uid="{00000000-0015-0000-FFFF-FFFF40470000}" name="Connection3691" type="1" refreshedVersion="0" background="1">
    <dbPr connection="DRIVER={Microsoft ODBC for Oracle};UID=TATADB;pwd=tatadb;SERVER=MFMCY11G;"/>
  </connection>
  <connection id="18241" xr16:uid="{00000000-0015-0000-FFFF-FFFF41470000}" name="Connection3692" type="1" refreshedVersion="0" background="1">
    <dbPr connection="DRIVER={Microsoft ODBC for Oracle};UID=TATADB;pwd=tatadb;SERVER=MFMCY11G;"/>
  </connection>
  <connection id="18242" xr16:uid="{00000000-0015-0000-FFFF-FFFF42470000}" name="Connection3693" type="1" refreshedVersion="0" background="1">
    <dbPr connection="DRIVER={Microsoft ODBC for Oracle};UID=TATADB;pwd=tatadb;SERVER=MFMCY11G;"/>
  </connection>
  <connection id="18243" xr16:uid="{00000000-0015-0000-FFFF-FFFF43470000}" name="Connection3694" type="1" refreshedVersion="0" background="1">
    <dbPr connection="DRIVER={Microsoft ODBC for Oracle};UID=TATADB;pwd=tatadb;SERVER=MFMCY11G;"/>
  </connection>
  <connection id="18244" xr16:uid="{00000000-0015-0000-FFFF-FFFF44470000}" name="Connection3695" type="1" refreshedVersion="0" background="1">
    <dbPr connection="DRIVER={Microsoft ODBC for Oracle};UID=TATADB;pwd=tatadb;SERVER=MFMCY11G;"/>
  </connection>
  <connection id="18245" xr16:uid="{00000000-0015-0000-FFFF-FFFF45470000}" name="Connection3696" type="1" refreshedVersion="0" background="1">
    <dbPr connection="DRIVER={Microsoft ODBC for Oracle};UID=TATADB;pwd=tatadb;SERVER=MFMCY11G;"/>
  </connection>
  <connection id="18246" xr16:uid="{00000000-0015-0000-FFFF-FFFF46470000}" name="Connection3697" type="1" refreshedVersion="0" background="1">
    <dbPr connection="DRIVER={Microsoft ODBC for Oracle};UID=TATADB;pwd=tatadb;SERVER=MFMCY11G;"/>
  </connection>
  <connection id="18247" xr16:uid="{00000000-0015-0000-FFFF-FFFF47470000}" name="Connection3698" type="1" refreshedVersion="0" background="1">
    <dbPr connection="DRIVER={Microsoft ODBC for Oracle};UID=TATADB;pwd=tatadb;SERVER=MFMCY11G;"/>
  </connection>
  <connection id="18248" xr16:uid="{00000000-0015-0000-FFFF-FFFF48470000}" name="Connection3699" type="1" refreshedVersion="0" background="1">
    <dbPr connection="DRIVER={Microsoft ODBC for Oracle};UID=TATADB;pwd=tatadb;SERVER=MFMCY11G;"/>
  </connection>
  <connection id="18249" xr16:uid="{00000000-0015-0000-FFFF-FFFF49470000}" name="Connection37" type="1" refreshedVersion="0" background="1">
    <dbPr connection="DRIVER={Microsoft ODBC for Oracle};UID=TATADB;pwd=tatadb;SERVER=MFMCY11G;"/>
  </connection>
  <connection id="18250" xr16:uid="{00000000-0015-0000-FFFF-FFFF4A470000}" name="Connection370" type="1" refreshedVersion="0" background="1">
    <dbPr connection="DRIVER={Microsoft ODBC for Oracle};UID=tatadb;pwd=MADHU;SERVER=mfunddb;"/>
  </connection>
  <connection id="18251" xr16:uid="{00000000-0015-0000-FFFF-FFFF4B470000}" name="Connection3700" type="1" refreshedVersion="0" background="1">
    <dbPr connection="DRIVER={Microsoft ODBC for Oracle};UID=TATADB;pwd=tatadb;SERVER=MFMCY11G;"/>
  </connection>
  <connection id="18252" xr16:uid="{00000000-0015-0000-FFFF-FFFF4C470000}" name="Connection3701" type="1" refreshedVersion="0" background="1">
    <dbPr connection="DRIVER={Microsoft ODBC for Oracle};UID=TATADB;pwd=tatadb;SERVER=MFMCY11G;"/>
  </connection>
  <connection id="18253" xr16:uid="{00000000-0015-0000-FFFF-FFFF4D470000}" name="Connection3702" type="1" refreshedVersion="0" background="1">
    <dbPr connection="DRIVER={Microsoft ODBC for Oracle};UID=TATADB;pwd=tatadb;SERVER=MFMCY11G;"/>
  </connection>
  <connection id="18254" xr16:uid="{00000000-0015-0000-FFFF-FFFF4E470000}" name="Connection3703" type="1" refreshedVersion="0" background="1">
    <dbPr connection="DRIVER={Microsoft ODBC for Oracle};UID=TATADB;pwd=tatadb;SERVER=MFMCY11G;"/>
  </connection>
  <connection id="18255" xr16:uid="{00000000-0015-0000-FFFF-FFFF4F470000}" name="Connection3704" type="1" refreshedVersion="0" background="1">
    <dbPr connection="DRIVER={Microsoft ODBC for Oracle};UID=TATADB;pwd=tatadb;SERVER=MFMCY11G;"/>
  </connection>
  <connection id="18256" xr16:uid="{00000000-0015-0000-FFFF-FFFF50470000}" name="Connection3705" type="1" refreshedVersion="0" background="1">
    <dbPr connection="DRIVER={Microsoft ODBC for Oracle};UID=TATADB;pwd=tatadb;SERVER=MFMCY11G;"/>
  </connection>
  <connection id="18257" xr16:uid="{00000000-0015-0000-FFFF-FFFF51470000}" name="Connection3706" type="1" refreshedVersion="0" background="1">
    <dbPr connection="DRIVER={Microsoft ODBC for Oracle};UID=TATADB;pwd=tatadb;SERVER=MFMCY11G;"/>
  </connection>
  <connection id="18258" xr16:uid="{00000000-0015-0000-FFFF-FFFF52470000}" name="Connection3707" type="1" refreshedVersion="0" background="1">
    <dbPr connection="DRIVER={Microsoft ODBC for Oracle};UID=TATADB;pwd=tatadb;SERVER=MFMCY11G;"/>
  </connection>
  <connection id="18259" xr16:uid="{00000000-0015-0000-FFFF-FFFF53470000}" name="Connection3708" type="1" refreshedVersion="0" background="1">
    <dbPr connection="DRIVER={Microsoft ODBC for Oracle};UID=TATADB;pwd=tatadb;SERVER=MFMCY11G;"/>
  </connection>
  <connection id="18260" xr16:uid="{00000000-0015-0000-FFFF-FFFF54470000}" name="Connection3709" type="1" refreshedVersion="0" background="1">
    <dbPr connection="DRIVER={Microsoft ODBC for Oracle};UID=TATADB;pwd=tatadb;SERVER=MFMCY11G;"/>
  </connection>
  <connection id="18261" xr16:uid="{00000000-0015-0000-FFFF-FFFF55470000}" name="Connection371" type="1" refreshedVersion="0" background="1">
    <dbPr connection="DRIVER={Microsoft ODBC for Oracle};UID=TATADB;pwd=tatadb;SERVER=MFMCY11G;"/>
  </connection>
  <connection id="18262" xr16:uid="{00000000-0015-0000-FFFF-FFFF56470000}" name="Connection3710" type="1" refreshedVersion="0" background="1">
    <dbPr connection="DRIVER={Microsoft ODBC for Oracle};UID=TATADB;pwd=tatadb;SERVER=MFMCY11G;"/>
  </connection>
  <connection id="18263" xr16:uid="{00000000-0015-0000-FFFF-FFFF57470000}" name="Connection3711" type="1" refreshedVersion="0" background="1">
    <dbPr connection="DRIVER={Microsoft ODBC for Oracle};UID=TATADB;pwd=tatadb;SERVER=MFMCY11G;"/>
  </connection>
  <connection id="18264" xr16:uid="{00000000-0015-0000-FFFF-FFFF58470000}" name="Connection3712" type="1" refreshedVersion="0" background="1">
    <dbPr connection="DRIVER={Microsoft ODBC for Oracle};UID=TATADB;pwd=tatadb;SERVER=MFMCY11G;"/>
  </connection>
  <connection id="18265" xr16:uid="{00000000-0015-0000-FFFF-FFFF59470000}" name="Connection3713" type="1" refreshedVersion="0" background="1">
    <dbPr connection="DRIVER={Microsoft ODBC for Oracle};UID=TATADB;pwd=tatadb;SERVER=MFMCY11G;"/>
  </connection>
  <connection id="18266" xr16:uid="{00000000-0015-0000-FFFF-FFFF5A470000}" name="Connection3714" type="1" refreshedVersion="0" background="1">
    <dbPr connection="DRIVER={Microsoft ODBC for Oracle};UID=TATADB;pwd=tatadb;SERVER=MFMCY11G;"/>
  </connection>
  <connection id="18267" xr16:uid="{00000000-0015-0000-FFFF-FFFF5B470000}" name="Connection3715" type="1" refreshedVersion="0" background="1">
    <dbPr connection="DRIVER={Microsoft ODBC for Oracle};UID=TATADB;pwd=tatadb;SERVER=MFMCY11G;"/>
  </connection>
  <connection id="18268" xr16:uid="{00000000-0015-0000-FFFF-FFFF5C470000}" name="Connection3716" type="1" refreshedVersion="0" background="1">
    <dbPr connection="DRIVER={Microsoft ODBC for Oracle};UID=TATADB;pwd=tatadb;SERVER=MFMCY11G;"/>
  </connection>
  <connection id="18269" xr16:uid="{00000000-0015-0000-FFFF-FFFF5D470000}" name="Connection3717" type="1" refreshedVersion="0" background="1">
    <dbPr connection="DRIVER={Microsoft ODBC for Oracle};UID=TATADB;pwd=tatadb;SERVER=MFMCY11G;"/>
  </connection>
  <connection id="18270" xr16:uid="{00000000-0015-0000-FFFF-FFFF5E470000}" name="Connection3718" type="1" refreshedVersion="0" background="1">
    <dbPr connection="DRIVER={Microsoft ODBC for Oracle};UID=TATADB;pwd=tatadb;SERVER=MFMCY11G;"/>
  </connection>
  <connection id="18271" xr16:uid="{00000000-0015-0000-FFFF-FFFF5F470000}" name="Connection3719" type="1" refreshedVersion="0" background="1">
    <dbPr connection="DRIVER={Microsoft ODBC for Oracle};UID=TATADB;pwd=tatadb;SERVER=MFMCY11G;"/>
  </connection>
  <connection id="18272" xr16:uid="{00000000-0015-0000-FFFF-FFFF60470000}" name="Connection372" type="1" refreshedVersion="0" background="1">
    <dbPr connection="DRIVER={Microsoft ODBC for Oracle};UID=tatadb;pwd=MADHU;SERVER=mfunddb;"/>
  </connection>
  <connection id="18273" xr16:uid="{00000000-0015-0000-FFFF-FFFF61470000}" name="Connection3720" type="1" refreshedVersion="0" background="1">
    <dbPr connection="DRIVER={Microsoft ODBC for Oracle};UID=TATADB;pwd=tatadb;SERVER=MFMCY11G;"/>
  </connection>
  <connection id="18274" xr16:uid="{00000000-0015-0000-FFFF-FFFF62470000}" name="Connection3721" type="1" refreshedVersion="0" background="1">
    <dbPr connection="DRIVER={Microsoft ODBC for Oracle};UID=TATADB;pwd=tatadb;SERVER=MFMCY11G;"/>
  </connection>
  <connection id="18275" xr16:uid="{00000000-0015-0000-FFFF-FFFF63470000}" name="Connection3722" type="1" refreshedVersion="0" background="1">
    <dbPr connection="DRIVER={Microsoft ODBC for Oracle};UID=TATADB;pwd=tatadb;SERVER=MFMCY11G;"/>
  </connection>
  <connection id="18276" xr16:uid="{00000000-0015-0000-FFFF-FFFF64470000}" name="Connection3723" type="1" refreshedVersion="0" background="1">
    <dbPr connection="DRIVER={Microsoft ODBC for Oracle};UID=TATADB;pwd=tatadb;SERVER=MFMCY11G;"/>
  </connection>
  <connection id="18277" xr16:uid="{00000000-0015-0000-FFFF-FFFF65470000}" name="Connection3724" type="1" refreshedVersion="0" background="1">
    <dbPr connection="DRIVER={Microsoft ODBC for Oracle};UID=TATADB;pwd=tatadb;SERVER=MFMCY11G;"/>
  </connection>
  <connection id="18278" xr16:uid="{00000000-0015-0000-FFFF-FFFF66470000}" name="Connection3725" type="1" refreshedVersion="0" background="1">
    <dbPr connection="DRIVER={Microsoft ODBC for Oracle};UID=TATADB;pwd=tatadb;SERVER=MFMCY11G;"/>
  </connection>
  <connection id="18279" xr16:uid="{00000000-0015-0000-FFFF-FFFF67470000}" name="Connection3726" type="1" refreshedVersion="0" background="1">
    <dbPr connection="DRIVER={Microsoft ODBC for Oracle};UID=TATADB;pwd=tatadb;SERVER=MFMCY11G;"/>
  </connection>
  <connection id="18280" xr16:uid="{00000000-0015-0000-FFFF-FFFF68470000}" name="Connection3727" type="1" refreshedVersion="0" background="1">
    <dbPr connection="DRIVER={Microsoft ODBC for Oracle};UID=TATADB;pwd=tatadb;SERVER=MFMCY11G;"/>
  </connection>
  <connection id="18281" xr16:uid="{00000000-0015-0000-FFFF-FFFF69470000}" name="Connection3728" type="1" refreshedVersion="0" background="1">
    <dbPr connection="DRIVER={Microsoft ODBC for Oracle};UID=TATADB;pwd=tatadb;SERVER=MFMCY11G;"/>
  </connection>
  <connection id="18282" xr16:uid="{00000000-0015-0000-FFFF-FFFF6A470000}" name="Connection3729" type="1" refreshedVersion="0" background="1">
    <dbPr connection="DRIVER={Microsoft ODBC for Oracle};UID=TATADB;pwd=tatadb;SERVER=MFMCY11G;"/>
  </connection>
  <connection id="18283" xr16:uid="{00000000-0015-0000-FFFF-FFFF6B470000}" name="Connection373" type="1" refreshedVersion="0" background="1">
    <dbPr connection="DRIVER={Microsoft ODBC for Oracle};UID=tatadb;pwd=MADHU;SERVER=mfunddb;"/>
  </connection>
  <connection id="18284" xr16:uid="{00000000-0015-0000-FFFF-FFFF6C470000}" name="Connection3730" type="1" refreshedVersion="0" background="1">
    <dbPr connection="DRIVER={Microsoft ODBC for Oracle};UID=TATADB;pwd=tatadb;SERVER=MFMCY11G;"/>
  </connection>
  <connection id="18285" xr16:uid="{00000000-0015-0000-FFFF-FFFF6D470000}" name="Connection3731" type="1" refreshedVersion="0" background="1">
    <dbPr connection="DRIVER={Microsoft ODBC for Oracle};UID=TATADB;pwd=tatadb;SERVER=MFMCY11G;"/>
  </connection>
  <connection id="18286" xr16:uid="{00000000-0015-0000-FFFF-FFFF6E470000}" name="Connection3732" type="1" refreshedVersion="0" background="1">
    <dbPr connection="DRIVER={Microsoft ODBC for Oracle};UID=TATADB;pwd=tatadb;SERVER=MFMCY11G;"/>
  </connection>
  <connection id="18287" xr16:uid="{00000000-0015-0000-FFFF-FFFF6F470000}" name="Connection3733" type="1" refreshedVersion="0" background="1">
    <dbPr connection="DRIVER={Microsoft ODBC for Oracle};UID=TATADB;pwd=tatadb;SERVER=MFMCY11G;"/>
  </connection>
  <connection id="18288" xr16:uid="{00000000-0015-0000-FFFF-FFFF70470000}" name="Connection3734" type="1" refreshedVersion="0" background="1">
    <dbPr connection="DRIVER={Microsoft ODBC for Oracle};UID=TATADB;pwd=tatadb;SERVER=MFMCY11G;"/>
  </connection>
  <connection id="18289" xr16:uid="{00000000-0015-0000-FFFF-FFFF71470000}" name="Connection3735" type="1" refreshedVersion="0" background="1">
    <dbPr connection="DRIVER={Microsoft ODBC for Oracle};UID=TATADB;pwd=tatadb;SERVER=MFMCY11G;"/>
  </connection>
  <connection id="18290" xr16:uid="{00000000-0015-0000-FFFF-FFFF72470000}" name="Connection3736" type="1" refreshedVersion="0" background="1">
    <dbPr connection="DRIVER={Microsoft ODBC for Oracle};UID=TATADB;pwd=tatadb;SERVER=MFMCY11G;"/>
  </connection>
  <connection id="18291" xr16:uid="{00000000-0015-0000-FFFF-FFFF73470000}" name="Connection3737" type="1" refreshedVersion="0" background="1">
    <dbPr connection="DRIVER={Microsoft ODBC for Oracle};UID=TATADB;pwd=tatadb;SERVER=MFMCY11G;"/>
  </connection>
  <connection id="18292" xr16:uid="{00000000-0015-0000-FFFF-FFFF74470000}" name="Connection3738" type="1" refreshedVersion="0" background="1">
    <dbPr connection="DRIVER={Microsoft ODBC for Oracle};UID=TATADB;pwd=tatadb;SERVER=MFMCY11G;"/>
  </connection>
  <connection id="18293" xr16:uid="{00000000-0015-0000-FFFF-FFFF75470000}" name="Connection3739" type="1" refreshedVersion="0" background="1">
    <dbPr connection="DRIVER={Microsoft ODBC for Oracle};UID=TATADB;pwd=tatadb;SERVER=MFMCY11G;"/>
  </connection>
  <connection id="18294" xr16:uid="{00000000-0015-0000-FFFF-FFFF76470000}" name="Connection374" type="1" refreshedVersion="0" background="1">
    <dbPr connection="DRIVER={Microsoft ODBC for Oracle};UID=tatadb;pwd=MADHU;SERVER=mfunddb;"/>
  </connection>
  <connection id="18295" xr16:uid="{00000000-0015-0000-FFFF-FFFF77470000}" name="Connection3740" type="1" refreshedVersion="0" background="1">
    <dbPr connection="DRIVER={Microsoft ODBC for Oracle};UID=TATADB;pwd=tatadb;SERVER=MFMCY11G;"/>
  </connection>
  <connection id="18296" xr16:uid="{00000000-0015-0000-FFFF-FFFF78470000}" name="Connection3741" type="1" refreshedVersion="0" background="1">
    <dbPr connection="DRIVER={Microsoft ODBC for Oracle};UID=TATADB;pwd=tatadb;SERVER=MFMCY11G;"/>
  </connection>
  <connection id="18297" xr16:uid="{00000000-0015-0000-FFFF-FFFF79470000}" name="Connection3742" type="1" refreshedVersion="0" background="1">
    <dbPr connection="DRIVER={Microsoft ODBC for Oracle};UID=TATADB;pwd=tatadb;SERVER=MFMCY11G;"/>
  </connection>
  <connection id="18298" xr16:uid="{00000000-0015-0000-FFFF-FFFF7A470000}" name="Connection3743" type="1" refreshedVersion="0" background="1">
    <dbPr connection="DRIVER={Microsoft ODBC for Oracle};UID=TATADB;pwd=tatadb;SERVER=MFMCY11G;"/>
  </connection>
  <connection id="18299" xr16:uid="{00000000-0015-0000-FFFF-FFFF7B470000}" name="Connection3744" type="1" refreshedVersion="0" background="1">
    <dbPr connection="DRIVER={Microsoft ODBC for Oracle};UID=TATADB;pwd=tatadb;SERVER=MFMCY11G;"/>
  </connection>
  <connection id="18300" xr16:uid="{00000000-0015-0000-FFFF-FFFF7C470000}" name="Connection3745" type="1" refreshedVersion="0" background="1">
    <dbPr connection="DRIVER={Microsoft ODBC for Oracle};UID=TATADB;pwd=tatadb;SERVER=MFMCY11G;"/>
  </connection>
  <connection id="18301" xr16:uid="{00000000-0015-0000-FFFF-FFFF7D470000}" name="Connection3746" type="1" refreshedVersion="0" background="1">
    <dbPr connection="DRIVER={Microsoft ODBC for Oracle};UID=TATADB;pwd=tatadb;SERVER=MFMCY11G;"/>
  </connection>
  <connection id="18302" xr16:uid="{00000000-0015-0000-FFFF-FFFF7E470000}" name="Connection3747" type="1" refreshedVersion="0" background="1">
    <dbPr connection="DRIVER={Microsoft ODBC for Oracle};UID=TATADB;pwd=tatadb;SERVER=MFMCY11G;"/>
  </connection>
  <connection id="18303" xr16:uid="{00000000-0015-0000-FFFF-FFFF7F470000}" name="Connection3748" type="1" refreshedVersion="0" background="1">
    <dbPr connection="DRIVER={Microsoft ODBC for Oracle};UID=TATADB;pwd=tatadb;SERVER=MFMCY11G;"/>
  </connection>
  <connection id="18304" xr16:uid="{00000000-0015-0000-FFFF-FFFF80470000}" name="Connection3749" type="1" refreshedVersion="0" background="1">
    <dbPr connection="DRIVER={Microsoft ODBC for Oracle};UID=TATADB;pwd=tatadb;SERVER=MFMCY11G;"/>
  </connection>
  <connection id="18305" xr16:uid="{00000000-0015-0000-FFFF-FFFF81470000}" name="Connection375" type="1" refreshedVersion="0" background="1">
    <dbPr connection="DRIVER={Microsoft ODBC for Oracle};UID=tatadb;pwd=MADHU;SERVER=mfunddb;"/>
  </connection>
  <connection id="18306" xr16:uid="{00000000-0015-0000-FFFF-FFFF82470000}" name="Connection3750" type="1" refreshedVersion="0" background="1">
    <dbPr connection="DRIVER={Microsoft ODBC for Oracle};UID=TATADB;pwd=tatadb;SERVER=MFMCY11G;"/>
  </connection>
  <connection id="18307" xr16:uid="{00000000-0015-0000-FFFF-FFFF83470000}" name="Connection3751" type="1" refreshedVersion="0" background="1">
    <dbPr connection="DRIVER={Microsoft ODBC for Oracle};UID=TATADB;pwd=tatadb;SERVER=MFMCY11G;"/>
  </connection>
  <connection id="18308" xr16:uid="{00000000-0015-0000-FFFF-FFFF84470000}" name="Connection3752" type="1" refreshedVersion="0" background="1">
    <dbPr connection="DRIVER={Microsoft ODBC for Oracle};UID=TATADB;pwd=tatadb;SERVER=MFMCY11G;"/>
  </connection>
  <connection id="18309" xr16:uid="{00000000-0015-0000-FFFF-FFFF85470000}" name="Connection3753" type="1" refreshedVersion="0" background="1">
    <dbPr connection="DRIVER={Microsoft ODBC for Oracle};UID=TATADB;pwd=tatadb;SERVER=MFMCY11G;"/>
  </connection>
  <connection id="18310" xr16:uid="{00000000-0015-0000-FFFF-FFFF86470000}" name="Connection3754" type="1" refreshedVersion="0" background="1">
    <dbPr connection="DRIVER={Microsoft ODBC for Oracle};UID=TATADB;pwd=tatadb;SERVER=MFMCY11G;"/>
  </connection>
  <connection id="18311" xr16:uid="{00000000-0015-0000-FFFF-FFFF87470000}" name="Connection3755" type="1" refreshedVersion="0" background="1">
    <dbPr connection="DRIVER={Microsoft ODBC for Oracle};UID=TATADB;pwd=tatadb;SERVER=MFMCY11G;"/>
  </connection>
  <connection id="18312" xr16:uid="{00000000-0015-0000-FFFF-FFFF88470000}" name="Connection3756" type="1" refreshedVersion="0" background="1">
    <dbPr connection="DRIVER={Microsoft ODBC for Oracle};UID=TATADB;pwd=tatadb;SERVER=MFMCY11G;"/>
  </connection>
  <connection id="18313" xr16:uid="{00000000-0015-0000-FFFF-FFFF89470000}" name="Connection3757" type="1" refreshedVersion="0" background="1">
    <dbPr connection="DRIVER={Microsoft ODBC for Oracle};UID=TATADB;pwd=tatadb;SERVER=MFMCY11G;"/>
  </connection>
  <connection id="18314" xr16:uid="{00000000-0015-0000-FFFF-FFFF8A470000}" name="Connection3758" type="1" refreshedVersion="0" background="1">
    <dbPr connection="DRIVER={Microsoft ODBC for Oracle};UID=TATADB;pwd=tatadb;SERVER=MFMCY11G;"/>
  </connection>
  <connection id="18315" xr16:uid="{00000000-0015-0000-FFFF-FFFF8B470000}" name="Connection3759" type="1" refreshedVersion="0" background="1">
    <dbPr connection="DRIVER={Microsoft ODBC for Oracle};UID=TATADB;pwd=tatadb;SERVER=MFMCY11G;"/>
  </connection>
  <connection id="18316" xr16:uid="{00000000-0015-0000-FFFF-FFFF8C470000}" name="Connection376" type="1" refreshedVersion="0" background="1">
    <dbPr connection="DRIVER={Microsoft ODBC for Oracle};UID=tatadb;pwd=MADHU;SERVER=mfunddb;"/>
  </connection>
  <connection id="18317" xr16:uid="{00000000-0015-0000-FFFF-FFFF8D470000}" name="Connection3760" type="1" refreshedVersion="0" background="1">
    <dbPr connection="DRIVER={Microsoft ODBC for Oracle};UID=TATADB;pwd=tatadb;SERVER=MFMCY11G;"/>
  </connection>
  <connection id="18318" xr16:uid="{00000000-0015-0000-FFFF-FFFF8E470000}" name="Connection3761" type="1" refreshedVersion="0" background="1">
    <dbPr connection="DRIVER={Microsoft ODBC for Oracle};UID=TATADB;pwd=tatadb;SERVER=MFMCY11G;"/>
  </connection>
  <connection id="18319" xr16:uid="{00000000-0015-0000-FFFF-FFFF8F470000}" name="Connection3762" type="1" refreshedVersion="0" background="1">
    <dbPr connection="DRIVER={Microsoft ODBC for Oracle};UID=TATADB;pwd=tatadb;SERVER=MFMCY11G;"/>
  </connection>
  <connection id="18320" xr16:uid="{00000000-0015-0000-FFFF-FFFF90470000}" name="Connection3763" type="1" refreshedVersion="0" background="1">
    <dbPr connection="DRIVER={Microsoft ODBC for Oracle};UID=TATADB;pwd=tatadb;SERVER=MFMCY11G;"/>
  </connection>
  <connection id="18321" xr16:uid="{00000000-0015-0000-FFFF-FFFF91470000}" name="Connection3764" type="1" refreshedVersion="0" background="1">
    <dbPr connection="DRIVER={Microsoft ODBC for Oracle};UID=TATADB;pwd=tatadb;SERVER=MFMCY11G;"/>
  </connection>
  <connection id="18322" xr16:uid="{00000000-0015-0000-FFFF-FFFF92470000}" name="Connection3765" type="1" refreshedVersion="0" background="1">
    <dbPr connection="DRIVER={Microsoft ODBC for Oracle};UID=TATADB;pwd=tatadb;SERVER=MFMCY11G;"/>
  </connection>
  <connection id="18323" xr16:uid="{00000000-0015-0000-FFFF-FFFF93470000}" name="Connection3766" type="1" refreshedVersion="0" background="1">
    <dbPr connection="DRIVER={Microsoft ODBC for Oracle};UID=TATADB;pwd=tatadb;SERVER=MFMCY11G;"/>
  </connection>
  <connection id="18324" xr16:uid="{00000000-0015-0000-FFFF-FFFF94470000}" name="Connection3767" type="1" refreshedVersion="0" background="1">
    <dbPr connection="DRIVER={Microsoft ODBC for Oracle};UID=TATADB;pwd=tatadb;SERVER=MFMCY11G;"/>
  </connection>
  <connection id="18325" xr16:uid="{00000000-0015-0000-FFFF-FFFF95470000}" name="Connection3768" type="1" refreshedVersion="0" background="1">
    <dbPr connection="DRIVER={Microsoft ODBC for Oracle};UID=TATADB;pwd=tatadb;SERVER=MFMCY11G;"/>
  </connection>
  <connection id="18326" xr16:uid="{00000000-0015-0000-FFFF-FFFF96470000}" name="Connection3769" type="1" refreshedVersion="0" background="1">
    <dbPr connection="DRIVER={Microsoft ODBC for Oracle};UID=TATADB;pwd=tatadb;SERVER=MFMCY11G;"/>
  </connection>
  <connection id="18327" xr16:uid="{00000000-0015-0000-FFFF-FFFF97470000}" name="Connection377" type="1" refreshedVersion="0" background="1">
    <dbPr connection="DRIVER={Microsoft ODBC for Oracle};UID=tatadb;pwd=MADHU;SERVER=mfunddb;"/>
  </connection>
  <connection id="18328" xr16:uid="{00000000-0015-0000-FFFF-FFFF98470000}" name="Connection3770" type="1" refreshedVersion="0" background="1">
    <dbPr connection="DRIVER={Microsoft ODBC for Oracle};UID=TATADB;pwd=tatadb;SERVER=MFMCY11G;"/>
  </connection>
  <connection id="18329" xr16:uid="{00000000-0015-0000-FFFF-FFFF99470000}" name="Connection3771" type="1" refreshedVersion="0" background="1">
    <dbPr connection="DRIVER={Microsoft ODBC for Oracle};UID=TATADB;pwd=tatadb;SERVER=MFMCY11G;"/>
  </connection>
  <connection id="18330" xr16:uid="{00000000-0015-0000-FFFF-FFFF9A470000}" name="Connection3772" type="1" refreshedVersion="0" background="1">
    <dbPr connection="DRIVER={Microsoft ODBC for Oracle};UID=TATADB;pwd=tatadb;SERVER=MFMCY11G;"/>
  </connection>
  <connection id="18331" xr16:uid="{00000000-0015-0000-FFFF-FFFF9B470000}" name="Connection3773" type="1" refreshedVersion="0" background="1">
    <dbPr connection="DRIVER={Microsoft ODBC for Oracle};UID=TATADB;pwd=tatadb;SERVER=MFMCY11G;"/>
  </connection>
  <connection id="18332" xr16:uid="{00000000-0015-0000-FFFF-FFFF9C470000}" name="Connection3774" type="1" refreshedVersion="0" background="1">
    <dbPr connection="DRIVER={Microsoft ODBC for Oracle};UID=TATADB;pwd=tatadb;SERVER=MFMCY11G;"/>
  </connection>
  <connection id="18333" xr16:uid="{00000000-0015-0000-FFFF-FFFF9D470000}" name="Connection3775" type="1" refreshedVersion="0" background="1">
    <dbPr connection="DRIVER={Microsoft ODBC for Oracle};UID=TATADB;pwd=tatadb;SERVER=MFMCY11G;"/>
  </connection>
  <connection id="18334" xr16:uid="{00000000-0015-0000-FFFF-FFFF9E470000}" name="Connection3776" type="1" refreshedVersion="0" background="1">
    <dbPr connection="DRIVER={Microsoft ODBC for Oracle};UID=TATADB;pwd=tatadb;SERVER=MFMCY11G;"/>
  </connection>
  <connection id="18335" xr16:uid="{00000000-0015-0000-FFFF-FFFF9F470000}" name="Connection3777" type="1" refreshedVersion="0" background="1">
    <dbPr connection="DRIVER={Microsoft ODBC for Oracle};UID=TATADB;pwd=tatadb;SERVER=MFMCY11G;"/>
  </connection>
  <connection id="18336" xr16:uid="{00000000-0015-0000-FFFF-FFFFA0470000}" name="Connection3778" type="1" refreshedVersion="0" background="1">
    <dbPr connection="DRIVER={Microsoft ODBC for Oracle};UID=TATADB;pwd=tatadb;SERVER=MFMCY11G;"/>
  </connection>
  <connection id="18337" xr16:uid="{00000000-0015-0000-FFFF-FFFFA1470000}" name="Connection3779" type="1" refreshedVersion="0" background="1">
    <dbPr connection="DRIVER={Microsoft ODBC for Oracle};UID=TATADB;pwd=tatadb;SERVER=MFMCY11G;"/>
  </connection>
  <connection id="18338" xr16:uid="{00000000-0015-0000-FFFF-FFFFA2470000}" name="Connection378" type="1" refreshedVersion="0" background="1">
    <dbPr connection="DRIVER={Microsoft ODBC for Oracle};UID=tatadb;pwd=MADHU;SERVER=mfunddb;"/>
  </connection>
  <connection id="18339" xr16:uid="{00000000-0015-0000-FFFF-FFFFA3470000}" name="Connection3780" type="1" refreshedVersion="0" background="1">
    <dbPr connection="DRIVER={Microsoft ODBC for Oracle};UID=TATADB;pwd=tatadb;SERVER=MFMCY11G;"/>
  </connection>
  <connection id="18340" xr16:uid="{00000000-0015-0000-FFFF-FFFFA4470000}" name="Connection3781" type="1" refreshedVersion="0" background="1">
    <dbPr connection="DRIVER={Microsoft ODBC for Oracle};UID=TATADB;pwd=tatadb;SERVER=MFMCY11G;"/>
  </connection>
  <connection id="18341" xr16:uid="{00000000-0015-0000-FFFF-FFFFA5470000}" name="Connection3782" type="1" refreshedVersion="0" background="1">
    <dbPr connection="DRIVER={Microsoft ODBC for Oracle};UID=TATADB;pwd=tatadb;SERVER=MFMCY11G;"/>
  </connection>
  <connection id="18342" xr16:uid="{00000000-0015-0000-FFFF-FFFFA6470000}" name="Connection3783" type="1" refreshedVersion="0" background="1">
    <dbPr connection="DRIVER={Microsoft ODBC for Oracle};UID=TATADB;pwd=tatadb;SERVER=MFMCY11G;"/>
  </connection>
  <connection id="18343" xr16:uid="{00000000-0015-0000-FFFF-FFFFA7470000}" name="Connection3784" type="1" refreshedVersion="0" background="1">
    <dbPr connection="DRIVER={Microsoft ODBC for Oracle};UID=TATADB;pwd=tatadb;SERVER=MFMCY11G;"/>
  </connection>
  <connection id="18344" xr16:uid="{00000000-0015-0000-FFFF-FFFFA8470000}" name="Connection3785" type="1" refreshedVersion="0" background="1">
    <dbPr connection="DRIVER={Microsoft ODBC for Oracle};UID=TATADB;pwd=tatadb;SERVER=MFMCY11G;"/>
  </connection>
  <connection id="18345" xr16:uid="{00000000-0015-0000-FFFF-FFFFA9470000}" name="Connection3786" type="1" refreshedVersion="0" background="1">
    <dbPr connection="DRIVER={Microsoft ODBC for Oracle};UID=TATADB;pwd=tatadb;SERVER=MFMCY11G;"/>
  </connection>
  <connection id="18346" xr16:uid="{00000000-0015-0000-FFFF-FFFFAA470000}" name="Connection3787" type="1" refreshedVersion="0" background="1">
    <dbPr connection="DRIVER={Microsoft ODBC for Oracle};UID=TATADB;pwd=tatadb;SERVER=MFMCY11G;"/>
  </connection>
  <connection id="18347" xr16:uid="{00000000-0015-0000-FFFF-FFFFAB470000}" name="Connection3788" type="1" refreshedVersion="0" background="1">
    <dbPr connection="DRIVER={Microsoft ODBC for Oracle};UID=TATADB;pwd=tatadb;SERVER=MFMCY11G;"/>
  </connection>
  <connection id="18348" xr16:uid="{00000000-0015-0000-FFFF-FFFFAC470000}" name="Connection3789" type="1" refreshedVersion="0" background="1">
    <dbPr connection="DRIVER={Microsoft ODBC for Oracle};UID=TATADB;pwd=tatadb;SERVER=MFMCY11G;"/>
  </connection>
  <connection id="18349" xr16:uid="{00000000-0015-0000-FFFF-FFFFAD470000}" name="Connection379" type="1" refreshedVersion="0" background="1">
    <dbPr connection="DRIVER={Microsoft ODBC for Oracle};UID=tatadb;pwd=MADHU;SERVER=mfunddb;"/>
  </connection>
  <connection id="18350" xr16:uid="{00000000-0015-0000-FFFF-FFFFAE470000}" name="Connection3790" type="1" refreshedVersion="0" background="1">
    <dbPr connection="DRIVER={Microsoft ODBC for Oracle};UID=TATADB;pwd=tatadb;SERVER=MFMCY11G;"/>
  </connection>
  <connection id="18351" xr16:uid="{00000000-0015-0000-FFFF-FFFFAF470000}" name="Connection3791" type="1" refreshedVersion="0" background="1">
    <dbPr connection="DRIVER={Microsoft ODBC for Oracle};UID=TATADB;pwd=tatadb;SERVER=MFMCY11G;"/>
  </connection>
  <connection id="18352" xr16:uid="{00000000-0015-0000-FFFF-FFFFB0470000}" name="Connection3792" type="1" refreshedVersion="0" background="1">
    <dbPr connection="DRIVER={Microsoft ODBC for Oracle};UID=TATADB;pwd=tatadb;SERVER=MFMCY11G;"/>
  </connection>
  <connection id="18353" xr16:uid="{00000000-0015-0000-FFFF-FFFFB1470000}" name="Connection3793" type="1" refreshedVersion="0" background="1">
    <dbPr connection="DRIVER={Microsoft ODBC for Oracle};UID=TATADB;pwd=tatadb;SERVER=MFMCY11G;"/>
  </connection>
  <connection id="18354" xr16:uid="{00000000-0015-0000-FFFF-FFFFB2470000}" name="Connection3794" type="1" refreshedVersion="0" background="1">
    <dbPr connection="DRIVER={Microsoft ODBC for Oracle};UID=TATADB;pwd=tatadb;SERVER=MFMCY11G;"/>
  </connection>
  <connection id="18355" xr16:uid="{00000000-0015-0000-FFFF-FFFFB3470000}" name="Connection3795" type="1" refreshedVersion="0" background="1">
    <dbPr connection="DRIVER={Microsoft ODBC for Oracle};UID=TATADB;pwd=tatadb;SERVER=MFMCY11G;"/>
  </connection>
  <connection id="18356" xr16:uid="{00000000-0015-0000-FFFF-FFFFB4470000}" name="Connection3796" type="1" refreshedVersion="0" background="1">
    <dbPr connection="DRIVER={Microsoft ODBC for Oracle};UID=TATADB;pwd=tatadb;SERVER=MFMCY11G;"/>
  </connection>
  <connection id="18357" xr16:uid="{00000000-0015-0000-FFFF-FFFFB5470000}" name="Connection3797" type="1" refreshedVersion="0" background="1">
    <dbPr connection="DRIVER={Microsoft ODBC for Oracle};UID=TATADB;pwd=tatadb;SERVER=MFMCY11G;"/>
  </connection>
  <connection id="18358" xr16:uid="{00000000-0015-0000-FFFF-FFFFB6470000}" name="Connection3798" type="1" refreshedVersion="0" background="1">
    <dbPr connection="DRIVER={Microsoft ODBC for Oracle};UID=TATADB;pwd=tatadb;SERVER=MFMCY11G;"/>
  </connection>
  <connection id="18359" xr16:uid="{00000000-0015-0000-FFFF-FFFFB7470000}" name="Connection3799" type="1" refreshedVersion="0" background="1">
    <dbPr connection="DRIVER={Microsoft ODBC for Oracle};UID=TATADB;pwd=tatadb;SERVER=MFMCY11G;"/>
  </connection>
  <connection id="18360" xr16:uid="{00000000-0015-0000-FFFF-FFFFB8470000}" name="Connection38" type="1" refreshedVersion="0" background="1">
    <dbPr connection="DRIVER={Microsoft ODBC for Oracle};UID=tatadb;pwd=MADHU;SERVER=mfunddb;"/>
  </connection>
  <connection id="18361" xr16:uid="{00000000-0015-0000-FFFF-FFFFB9470000}" name="Connection380" type="1" refreshedVersion="0" background="1">
    <dbPr connection="DRIVER={Microsoft ODBC for Oracle};UID=tatadb;pwd=MADHU;SERVER=mfunddb;"/>
  </connection>
  <connection id="18362" xr16:uid="{00000000-0015-0000-FFFF-FFFFBA470000}" name="Connection3800" type="1" refreshedVersion="0" background="1">
    <dbPr connection="DRIVER={Microsoft ODBC for Oracle};UID=TATADB;pwd=tatadb;SERVER=MFMCY11G;"/>
  </connection>
  <connection id="18363" xr16:uid="{00000000-0015-0000-FFFF-FFFFBB470000}" name="Connection3801" type="1" refreshedVersion="0" background="1">
    <dbPr connection="DRIVER={Microsoft ODBC for Oracle};UID=TATADB;pwd=tatadb;SERVER=MFMCY11G;"/>
  </connection>
  <connection id="18364" xr16:uid="{00000000-0015-0000-FFFF-FFFFBC470000}" name="Connection3802" type="1" refreshedVersion="0" background="1">
    <dbPr connection="DRIVER={Microsoft ODBC for Oracle};UID=TATADB;pwd=tatadb;SERVER=MFMCY11G;"/>
  </connection>
  <connection id="18365" xr16:uid="{00000000-0015-0000-FFFF-FFFFBD470000}" name="Connection3803" type="1" refreshedVersion="0" background="1">
    <dbPr connection="DRIVER={Microsoft ODBC for Oracle};UID=TATADB;pwd=tatadb;SERVER=MFMCY11G;"/>
  </connection>
  <connection id="18366" xr16:uid="{00000000-0015-0000-FFFF-FFFFBE470000}" name="Connection3804" type="1" refreshedVersion="0" background="1">
    <dbPr connection="DRIVER={Microsoft ODBC for Oracle};UID=TATADB;pwd=tatadb;SERVER=MFMCY11G;"/>
  </connection>
  <connection id="18367" xr16:uid="{00000000-0015-0000-FFFF-FFFFBF470000}" name="Connection3805" type="1" refreshedVersion="0" background="1">
    <dbPr connection="DRIVER={Microsoft ODBC for Oracle};UID=TATADB;pwd=tatadb;SERVER=MFMCY11G;"/>
  </connection>
  <connection id="18368" xr16:uid="{00000000-0015-0000-FFFF-FFFFC0470000}" name="Connection3806" type="1" refreshedVersion="0" background="1">
    <dbPr connection="DRIVER={Microsoft ODBC for Oracle};UID=TATADB;pwd=tatadb;SERVER=MFMCY11G;"/>
  </connection>
  <connection id="18369" xr16:uid="{00000000-0015-0000-FFFF-FFFFC1470000}" name="Connection3807" type="1" refreshedVersion="0" background="1">
    <dbPr connection="DRIVER={Microsoft ODBC for Oracle};UID=TATADB;pwd=tatadb;SERVER=MFMCY11G;"/>
  </connection>
  <connection id="18370" xr16:uid="{00000000-0015-0000-FFFF-FFFFC2470000}" name="Connection3808" type="1" refreshedVersion="0" background="1">
    <dbPr connection="DRIVER={Microsoft ODBC for Oracle};UID=TATADB;pwd=tatadb;SERVER=MFMCY11G;"/>
  </connection>
  <connection id="18371" xr16:uid="{00000000-0015-0000-FFFF-FFFFC3470000}" name="Connection3809" type="1" refreshedVersion="0" background="1">
    <dbPr connection="DRIVER={Microsoft ODBC for Oracle};UID=TATADB;pwd=tatadb;SERVER=MFMCY11G;"/>
  </connection>
  <connection id="18372" xr16:uid="{00000000-0015-0000-FFFF-FFFFC4470000}" name="Connection381" type="1" refreshedVersion="0" background="1">
    <dbPr connection="DRIVER={Microsoft ODBC for Oracle};UID=TATADB;pwd=tatadb;SERVER=MFMCY11G;"/>
  </connection>
  <connection id="18373" xr16:uid="{00000000-0015-0000-FFFF-FFFFC5470000}" name="Connection3810" type="1" refreshedVersion="0" background="1">
    <dbPr connection="DRIVER={Microsoft ODBC for Oracle};UID=TATADB;pwd=tatadb;SERVER=MFMCY11G;"/>
  </connection>
  <connection id="18374" xr16:uid="{00000000-0015-0000-FFFF-FFFFC6470000}" name="Connection3811" type="1" refreshedVersion="0" background="1">
    <dbPr connection="DRIVER={Microsoft ODBC for Oracle};UID=TATADB;pwd=tatadb;SERVER=MFMCY11G;"/>
  </connection>
  <connection id="18375" xr16:uid="{00000000-0015-0000-FFFF-FFFFC7470000}" name="Connection3812" type="1" refreshedVersion="0" background="1">
    <dbPr connection="DRIVER={Microsoft ODBC for Oracle};UID=TATADB;pwd=tatadb;SERVER=MFMCY11G;"/>
  </connection>
  <connection id="18376" xr16:uid="{00000000-0015-0000-FFFF-FFFFC8470000}" name="Connection3813" type="1" refreshedVersion="0" background="1">
    <dbPr connection="DRIVER={Microsoft ODBC for Oracle};UID=TATADB;pwd=tatadb;SERVER=MFMCY11G;"/>
  </connection>
  <connection id="18377" xr16:uid="{00000000-0015-0000-FFFF-FFFFC9470000}" name="Connection3814" type="1" refreshedVersion="0" background="1">
    <dbPr connection="DRIVER={Microsoft ODBC for Oracle};UID=TATADB;pwd=tatadb;SERVER=MFMCY11G;"/>
  </connection>
  <connection id="18378" xr16:uid="{00000000-0015-0000-FFFF-FFFFCA470000}" name="Connection3815" type="1" refreshedVersion="0" background="1">
    <dbPr connection="DRIVER={Microsoft ODBC for Oracle};UID=TATADB;pwd=tatadb;SERVER=MFMCY11G;"/>
  </connection>
  <connection id="18379" xr16:uid="{00000000-0015-0000-FFFF-FFFFCB470000}" name="Connection3816" type="1" refreshedVersion="0" background="1">
    <dbPr connection="DRIVER={Microsoft ODBC for Oracle};UID=TATADB;pwd=tatadb;SERVER=MFMCY11G;"/>
  </connection>
  <connection id="18380" xr16:uid="{00000000-0015-0000-FFFF-FFFFCC470000}" name="Connection3817" type="1" refreshedVersion="0" background="1">
    <dbPr connection="DRIVER={Microsoft ODBC for Oracle};UID=TATADB;pwd=tatadb;SERVER=MFMCY11G;"/>
  </connection>
  <connection id="18381" xr16:uid="{00000000-0015-0000-FFFF-FFFFCD470000}" name="Connection3818" type="1" refreshedVersion="0" background="1">
    <dbPr connection="DRIVER={Microsoft ODBC for Oracle};UID=TATADB;pwd=tatadb;SERVER=MFMCY11G;"/>
  </connection>
  <connection id="18382" xr16:uid="{00000000-0015-0000-FFFF-FFFFCE470000}" name="Connection3819" type="1" refreshedVersion="0" background="1">
    <dbPr connection="DRIVER={Microsoft ODBC for Oracle};UID=TATADB;pwd=tatadb;SERVER=MFMCY11G;"/>
  </connection>
  <connection id="18383" xr16:uid="{00000000-0015-0000-FFFF-FFFFCF470000}" name="Connection382" type="1" refreshedVersion="0" background="1">
    <dbPr connection="DRIVER={Microsoft ODBC for Oracle};UID=tatadb;pwd=MADHU;SERVER=mfunddb;"/>
  </connection>
  <connection id="18384" xr16:uid="{00000000-0015-0000-FFFF-FFFFD0470000}" name="Connection3820" type="1" refreshedVersion="0" background="1">
    <dbPr connection="DRIVER={Microsoft ODBC for Oracle};UID=TATADB;pwd=tatadb;SERVER=MFMCY11G;"/>
  </connection>
  <connection id="18385" xr16:uid="{00000000-0015-0000-FFFF-FFFFD1470000}" name="Connection3821" type="1" refreshedVersion="0" background="1">
    <dbPr connection="DRIVER={Microsoft ODBC for Oracle};UID=TATADB;pwd=tatadb;SERVER=MFMCY11G;"/>
  </connection>
  <connection id="18386" xr16:uid="{00000000-0015-0000-FFFF-FFFFD2470000}" name="Connection3822" type="1" refreshedVersion="0" background="1">
    <dbPr connection="DRIVER={Microsoft ODBC for Oracle};UID=TATADB;pwd=tatadb;SERVER=MFMCY11G;"/>
  </connection>
  <connection id="18387" xr16:uid="{00000000-0015-0000-FFFF-FFFFD3470000}" name="Connection3823" type="1" refreshedVersion="0" background="1">
    <dbPr connection="DRIVER={Microsoft ODBC for Oracle};UID=TATADB;pwd=tatadb;SERVER=MFMCY11G;"/>
  </connection>
  <connection id="18388" xr16:uid="{00000000-0015-0000-FFFF-FFFFD4470000}" name="Connection3824" type="1" refreshedVersion="0" background="1">
    <dbPr connection="DRIVER={Microsoft ODBC for Oracle};UID=TATADB;pwd=tatadb;SERVER=MFMCY11G;"/>
  </connection>
  <connection id="18389" xr16:uid="{00000000-0015-0000-FFFF-FFFFD5470000}" name="Connection3825" type="1" refreshedVersion="0" background="1">
    <dbPr connection="DRIVER={Microsoft ODBC for Oracle};UID=TATADB;pwd=tatadb;SERVER=MFMCY11G;"/>
  </connection>
  <connection id="18390" xr16:uid="{00000000-0015-0000-FFFF-FFFFD6470000}" name="Connection3826" type="1" refreshedVersion="0" background="1">
    <dbPr connection="DRIVER={Microsoft ODBC for Oracle};UID=TATADB;pwd=tatadb;SERVER=MFMCY11G;"/>
  </connection>
  <connection id="18391" xr16:uid="{00000000-0015-0000-FFFF-FFFFD7470000}" name="Connection3827" type="1" refreshedVersion="0" background="1">
    <dbPr connection="DRIVER={Microsoft ODBC for Oracle};UID=TATADB;pwd=tatadb;SERVER=MFMCY11G;"/>
  </connection>
  <connection id="18392" xr16:uid="{00000000-0015-0000-FFFF-FFFFD8470000}" name="Connection3828" type="1" refreshedVersion="0" background="1">
    <dbPr connection="DRIVER={Microsoft ODBC for Oracle};UID=TATADB;pwd=tatadb;SERVER=MFMCY11G;"/>
  </connection>
  <connection id="18393" xr16:uid="{00000000-0015-0000-FFFF-FFFFD9470000}" name="Connection3829" type="1" refreshedVersion="0" background="1">
    <dbPr connection="DRIVER={Microsoft ODBC for Oracle};UID=TATADB;pwd=tatadb;SERVER=MFMCY11G;"/>
  </connection>
  <connection id="18394" xr16:uid="{00000000-0015-0000-FFFF-FFFFDA470000}" name="Connection383" type="1" refreshedVersion="0" background="1">
    <dbPr connection="DRIVER={Microsoft ODBC for Oracle};UID=TATADB;pwd=tatadb;SERVER=MFMCY11G;"/>
  </connection>
  <connection id="18395" xr16:uid="{00000000-0015-0000-FFFF-FFFFDB470000}" name="Connection3830" type="1" refreshedVersion="0" background="1">
    <dbPr connection="DRIVER={Microsoft ODBC for Oracle};UID=TATADB;pwd=tatadb;SERVER=MFMCY11G;"/>
  </connection>
  <connection id="18396" xr16:uid="{00000000-0015-0000-FFFF-FFFFDC470000}" name="Connection3831" type="1" refreshedVersion="0" background="1">
    <dbPr connection="DRIVER={Microsoft ODBC for Oracle};UID=TATADB;pwd=tatadb;SERVER=MFMCY11G;"/>
  </connection>
  <connection id="18397" xr16:uid="{00000000-0015-0000-FFFF-FFFFDD470000}" name="Connection3832" type="1" refreshedVersion="0" background="1">
    <dbPr connection="DRIVER={Microsoft ODBC for Oracle};UID=TATADB;pwd=tatadb;SERVER=MFMCY11G;"/>
  </connection>
  <connection id="18398" xr16:uid="{00000000-0015-0000-FFFF-FFFFDE470000}" name="Connection3833" type="1" refreshedVersion="0" background="1">
    <dbPr connection="DRIVER={Microsoft ODBC for Oracle};UID=TATADB;pwd=tatadb;SERVER=MFMCY11G;"/>
  </connection>
  <connection id="18399" xr16:uid="{00000000-0015-0000-FFFF-FFFFDF470000}" name="Connection3834" type="1" refreshedVersion="0" background="1">
    <dbPr connection="DRIVER={Microsoft ODBC for Oracle};UID=TATADB;pwd=tatadb;SERVER=MFMCY11G;"/>
  </connection>
  <connection id="18400" xr16:uid="{00000000-0015-0000-FFFF-FFFFE0470000}" name="Connection3835" type="1" refreshedVersion="0" background="1">
    <dbPr connection="DRIVER={Microsoft ODBC for Oracle};UID=TATADB;pwd=tatadb;SERVER=MFMCY11G;"/>
  </connection>
  <connection id="18401" xr16:uid="{00000000-0015-0000-FFFF-FFFFE1470000}" name="Connection3836" type="1" refreshedVersion="0" background="1">
    <dbPr connection="DRIVER={Microsoft ODBC for Oracle};UID=TATADB;pwd=tatadb;SERVER=MFMCY11G;"/>
  </connection>
  <connection id="18402" xr16:uid="{00000000-0015-0000-FFFF-FFFFE2470000}" name="Connection3837" type="1" refreshedVersion="0" background="1">
    <dbPr connection="DRIVER={Microsoft ODBC for Oracle};UID=TATADB;pwd=tatadb;SERVER=MFMCY11G;"/>
  </connection>
  <connection id="18403" xr16:uid="{00000000-0015-0000-FFFF-FFFFE3470000}" name="Connection3838" type="1" refreshedVersion="0" background="1">
    <dbPr connection="DRIVER={Microsoft ODBC for Oracle};UID=TATADB;pwd=tatadb;SERVER=MFMCY11G;"/>
  </connection>
  <connection id="18404" xr16:uid="{00000000-0015-0000-FFFF-FFFFE4470000}" name="Connection3839" type="1" refreshedVersion="0" background="1">
    <dbPr connection="DRIVER={Microsoft ODBC for Oracle};UID=TATADB;pwd=tatadb;SERVER=MFMCY11G;"/>
  </connection>
  <connection id="18405" xr16:uid="{00000000-0015-0000-FFFF-FFFFE5470000}" name="Connection384" type="1" refreshedVersion="0" background="1">
    <dbPr connection="DRIVER={Microsoft ODBC for Oracle};UID=tatadb;pwd=MADHU;SERVER=mfunddb;"/>
  </connection>
  <connection id="18406" xr16:uid="{00000000-0015-0000-FFFF-FFFFE6470000}" name="Connection3840" type="1" refreshedVersion="0" background="1">
    <dbPr connection="DRIVER={Microsoft ODBC for Oracle};UID=TATADB;pwd=tatadb;SERVER=MFMCY11G;"/>
  </connection>
  <connection id="18407" xr16:uid="{00000000-0015-0000-FFFF-FFFFE7470000}" name="Connection3841" type="1" refreshedVersion="0" background="1">
    <dbPr connection="DRIVER={Microsoft ODBC for Oracle};UID=TATADB;pwd=tatadb;SERVER=MFMCY11G;"/>
  </connection>
  <connection id="18408" xr16:uid="{00000000-0015-0000-FFFF-FFFFE8470000}" name="Connection3842" type="1" refreshedVersion="0" background="1">
    <dbPr connection="DRIVER={Microsoft ODBC for Oracle};UID=TATADB;pwd=tatadb;SERVER=MFMCY11G;"/>
  </connection>
  <connection id="18409" xr16:uid="{00000000-0015-0000-FFFF-FFFFE9470000}" name="Connection3843" type="1" refreshedVersion="0" background="1">
    <dbPr connection="DRIVER={Microsoft ODBC for Oracle};UID=TATADB;pwd=tatadb;SERVER=MFMCY11G;"/>
  </connection>
  <connection id="18410" xr16:uid="{00000000-0015-0000-FFFF-FFFFEA470000}" name="Connection3844" type="1" refreshedVersion="0" background="1">
    <dbPr connection="DRIVER={Microsoft ODBC for Oracle};UID=TATADB;pwd=tatadb;SERVER=MFMCY11G;"/>
  </connection>
  <connection id="18411" xr16:uid="{00000000-0015-0000-FFFF-FFFFEB470000}" name="Connection3845" type="1" refreshedVersion="0" background="1">
    <dbPr connection="DRIVER={Microsoft ODBC for Oracle};UID=TATADB;pwd=tatadb;SERVER=MFMCY11G;"/>
  </connection>
  <connection id="18412" xr16:uid="{00000000-0015-0000-FFFF-FFFFEC470000}" name="Connection3846" type="1" refreshedVersion="0" background="1">
    <dbPr connection="DRIVER={Microsoft ODBC for Oracle};UID=TATADB;pwd=tatadb;SERVER=MFMCY11G;"/>
  </connection>
  <connection id="18413" xr16:uid="{00000000-0015-0000-FFFF-FFFFED470000}" name="Connection3847" type="1" refreshedVersion="0" background="1">
    <dbPr connection="DRIVER={Microsoft ODBC for Oracle};UID=TATADB;pwd=tatadb;SERVER=MFMCY11G;"/>
  </connection>
  <connection id="18414" xr16:uid="{00000000-0015-0000-FFFF-FFFFEE470000}" name="Connection3848" type="1" refreshedVersion="0" background="1">
    <dbPr connection="DRIVER={Microsoft ODBC for Oracle};UID=TATADB;pwd=tatadb;SERVER=MFMCY11G;"/>
  </connection>
  <connection id="18415" xr16:uid="{00000000-0015-0000-FFFF-FFFFEF470000}" name="Connection3849" type="1" refreshedVersion="0" background="1">
    <dbPr connection="DRIVER={Microsoft ODBC for Oracle};UID=TATADB;pwd=tatadb;SERVER=MFMCY11G;"/>
  </connection>
  <connection id="18416" xr16:uid="{00000000-0015-0000-FFFF-FFFFF0470000}" name="Connection385" type="1" refreshedVersion="0" background="1">
    <dbPr connection="DRIVER={Microsoft ODBC for Oracle};UID=tatadb;pwd=MADHU;SERVER=mfunddb;"/>
  </connection>
  <connection id="18417" xr16:uid="{00000000-0015-0000-FFFF-FFFFF1470000}" name="Connection3850" type="1" refreshedVersion="0" background="1">
    <dbPr connection="DRIVER={Microsoft ODBC for Oracle};UID=TATADB;pwd=tatadb;SERVER=MFMCY11G;"/>
  </connection>
  <connection id="18418" xr16:uid="{00000000-0015-0000-FFFF-FFFFF2470000}" name="Connection3851" type="1" refreshedVersion="0" background="1">
    <dbPr connection="DRIVER={Microsoft ODBC for Oracle};UID=TATADB;pwd=tatadb;SERVER=MFMCY11G;"/>
  </connection>
  <connection id="18419" xr16:uid="{00000000-0015-0000-FFFF-FFFFF3470000}" name="Connection3852" type="1" refreshedVersion="0" background="1">
    <dbPr connection="DRIVER={Microsoft ODBC for Oracle};UID=TATADB;pwd=tatadb;SERVER=MFMCY11G;"/>
  </connection>
  <connection id="18420" xr16:uid="{00000000-0015-0000-FFFF-FFFFF4470000}" name="Connection3853" type="1" refreshedVersion="0" background="1">
    <dbPr connection="DRIVER={Microsoft ODBC for Oracle};UID=TATADB;pwd=tatadb;SERVER=MFMCY11G;"/>
  </connection>
  <connection id="18421" xr16:uid="{00000000-0015-0000-FFFF-FFFFF5470000}" name="Connection3854" type="1" refreshedVersion="0" background="1">
    <dbPr connection="DRIVER={Microsoft ODBC for Oracle};UID=TATADB;pwd=tatadb;SERVER=MFMCY11G;"/>
  </connection>
  <connection id="18422" xr16:uid="{00000000-0015-0000-FFFF-FFFFF6470000}" name="Connection3855" type="1" refreshedVersion="0" background="1">
    <dbPr connection="DRIVER={Microsoft ODBC for Oracle};UID=TATADB;pwd=tatadb;SERVER=MFMCY11G;"/>
  </connection>
  <connection id="18423" xr16:uid="{00000000-0015-0000-FFFF-FFFFF7470000}" name="Connection3856" type="1" refreshedVersion="0" background="1">
    <dbPr connection="DRIVER={Microsoft ODBC for Oracle};UID=TATADB;pwd=tatadb;SERVER=MFMCY11G;"/>
  </connection>
  <connection id="18424" xr16:uid="{00000000-0015-0000-FFFF-FFFFF8470000}" name="Connection3857" type="1" refreshedVersion="0" background="1">
    <dbPr connection="DRIVER={Microsoft ODBC for Oracle};UID=TATADB;pwd=tatadb;SERVER=MFMCY11G;"/>
  </connection>
  <connection id="18425" xr16:uid="{00000000-0015-0000-FFFF-FFFFF9470000}" name="Connection3858" type="1" refreshedVersion="0" background="1">
    <dbPr connection="DRIVER={Microsoft ODBC for Oracle};UID=TATADB;pwd=tatadb;SERVER=MFMCY11G;"/>
  </connection>
  <connection id="18426" xr16:uid="{00000000-0015-0000-FFFF-FFFFFA470000}" name="Connection3859" type="1" refreshedVersion="0" background="1">
    <dbPr connection="DRIVER={Microsoft ODBC for Oracle};UID=TATADB;pwd=tatadb;SERVER=MFMCY11G;"/>
  </connection>
  <connection id="18427" xr16:uid="{00000000-0015-0000-FFFF-FFFFFB470000}" name="Connection386" type="1" refreshedVersion="0" background="1">
    <dbPr connection="DRIVER={Microsoft ODBC for Oracle};UID=tatadb;pwd=MADHU;SERVER=mfunddb;"/>
  </connection>
  <connection id="18428" xr16:uid="{00000000-0015-0000-FFFF-FFFFFC470000}" name="Connection3860" type="1" refreshedVersion="0" background="1">
    <dbPr connection="DRIVER={Microsoft ODBC for Oracle};UID=TATADB;pwd=tatadb;SERVER=MFMCY11G;"/>
  </connection>
  <connection id="18429" xr16:uid="{00000000-0015-0000-FFFF-FFFFFD470000}" name="Connection3861" type="1" refreshedVersion="0" background="1">
    <dbPr connection="DRIVER={Microsoft ODBC for Oracle};UID=TATADB;pwd=tatadb;SERVER=MFMCY11G;"/>
  </connection>
  <connection id="18430" xr16:uid="{00000000-0015-0000-FFFF-FFFFFE470000}" name="Connection3862" type="1" refreshedVersion="0" background="1">
    <dbPr connection="DRIVER={Microsoft ODBC for Oracle};UID=TATADB;pwd=tatadb;SERVER=MFMCY11G;"/>
  </connection>
  <connection id="18431" xr16:uid="{00000000-0015-0000-FFFF-FFFFFF470000}" name="Connection3863" type="1" refreshedVersion="0" background="1">
    <dbPr connection="DRIVER={Microsoft ODBC for Oracle};UID=TATADB;pwd=tatadb;SERVER=MFMCY11G;"/>
  </connection>
  <connection id="18432" xr16:uid="{00000000-0015-0000-FFFF-FFFF00480000}" name="Connection3864" type="1" refreshedVersion="0" background="1">
    <dbPr connection="DRIVER={Microsoft ODBC for Oracle};UID=TATADB;pwd=tatadb;SERVER=MFMCY11G;"/>
  </connection>
  <connection id="18433" xr16:uid="{00000000-0015-0000-FFFF-FFFF01480000}" name="Connection3865" type="1" refreshedVersion="0" background="1">
    <dbPr connection="DRIVER={Microsoft ODBC for Oracle};UID=TATADB;pwd=tatadb;SERVER=MFMCY11G;"/>
  </connection>
  <connection id="18434" xr16:uid="{00000000-0015-0000-FFFF-FFFF02480000}" name="Connection3866" type="1" refreshedVersion="0" background="1">
    <dbPr connection="DRIVER={Microsoft ODBC for Oracle};UID=TATADB;pwd=tatadb;SERVER=MFMCY11G;"/>
  </connection>
  <connection id="18435" xr16:uid="{00000000-0015-0000-FFFF-FFFF03480000}" name="Connection3867" type="1" refreshedVersion="0" background="1">
    <dbPr connection="DRIVER={Microsoft ODBC for Oracle};UID=TATADB;pwd=tatadb;SERVER=MFMCY11G;"/>
  </connection>
  <connection id="18436" xr16:uid="{00000000-0015-0000-FFFF-FFFF04480000}" name="Connection3868" type="1" refreshedVersion="0" background="1">
    <dbPr connection="DRIVER={Microsoft ODBC for Oracle};UID=TATADB;pwd=tatadb;SERVER=MFMCY11G;"/>
  </connection>
  <connection id="18437" xr16:uid="{00000000-0015-0000-FFFF-FFFF05480000}" name="Connection3869" type="1" refreshedVersion="0" background="1">
    <dbPr connection="DRIVER={Microsoft ODBC for Oracle};UID=TATADB;pwd=tatadb;SERVER=MFMCY11G;"/>
  </connection>
  <connection id="18438" xr16:uid="{00000000-0015-0000-FFFF-FFFF06480000}" name="Connection387" type="1" refreshedVersion="0" background="1">
    <dbPr connection="DRIVER={Microsoft ODBC for Oracle};UID=tatadb;pwd=MADHU;SERVER=mfunddb;"/>
  </connection>
  <connection id="18439" xr16:uid="{00000000-0015-0000-FFFF-FFFF07480000}" name="Connection3870" type="1" refreshedVersion="0" background="1">
    <dbPr connection="DRIVER={Microsoft ODBC for Oracle};UID=TATADB;pwd=tatadb;SERVER=MFMCY11G;"/>
  </connection>
  <connection id="18440" xr16:uid="{00000000-0015-0000-FFFF-FFFF08480000}" name="Connection3871" type="1" refreshedVersion="0" background="1">
    <dbPr connection="DRIVER={Microsoft ODBC for Oracle};UID=TATADB;pwd=tatadb;SERVER=MFMCY11G;"/>
  </connection>
  <connection id="18441" xr16:uid="{00000000-0015-0000-FFFF-FFFF09480000}" name="Connection3872" type="1" refreshedVersion="0" background="1">
    <dbPr connection="DRIVER={Microsoft ODBC for Oracle};UID=TATADB;pwd=tatadb;SERVER=MFMCY11G;"/>
  </connection>
  <connection id="18442" xr16:uid="{00000000-0015-0000-FFFF-FFFF0A480000}" name="Connection3873" type="1" refreshedVersion="0" background="1">
    <dbPr connection="DRIVER={Microsoft ODBC for Oracle};UID=TATADB;pwd=tatadb;SERVER=MFMCY11G;"/>
  </connection>
  <connection id="18443" xr16:uid="{00000000-0015-0000-FFFF-FFFF0B480000}" name="Connection3874" type="1" refreshedVersion="0" background="1">
    <dbPr connection="DRIVER={Microsoft ODBC for Oracle};UID=TATADB;pwd=tatadb;SERVER=MFMCY11G;"/>
  </connection>
  <connection id="18444" xr16:uid="{00000000-0015-0000-FFFF-FFFF0C480000}" name="Connection3875" type="1" refreshedVersion="0" background="1">
    <dbPr connection="DRIVER={Microsoft ODBC for Oracle};UID=TATADB;pwd=tatadb;SERVER=MFMCY11G;"/>
  </connection>
  <connection id="18445" xr16:uid="{00000000-0015-0000-FFFF-FFFF0D480000}" name="Connection3876" type="1" refreshedVersion="0" background="1">
    <dbPr connection="DRIVER={Microsoft ODBC for Oracle};UID=TATADB;pwd=tatadb;SERVER=MFMCY11G;"/>
  </connection>
  <connection id="18446" xr16:uid="{00000000-0015-0000-FFFF-FFFF0E480000}" name="Connection3877" type="1" refreshedVersion="0" background="1">
    <dbPr connection="DRIVER={Microsoft ODBC for Oracle};UID=TATADB;pwd=tatadb;SERVER=MFMCY11G;"/>
  </connection>
  <connection id="18447" xr16:uid="{00000000-0015-0000-FFFF-FFFF0F480000}" name="Connection3878" type="1" refreshedVersion="0" background="1">
    <dbPr connection="DRIVER={Microsoft ODBC for Oracle};UID=TATADB;pwd=tatadb;SERVER=MFMCY11G;"/>
  </connection>
  <connection id="18448" xr16:uid="{00000000-0015-0000-FFFF-FFFF10480000}" name="Connection3879" type="1" refreshedVersion="0" background="1">
    <dbPr connection="DRIVER={Microsoft ODBC for Oracle};UID=TATADB;pwd=tatadb;SERVER=MFMCY11G;"/>
  </connection>
  <connection id="18449" xr16:uid="{00000000-0015-0000-FFFF-FFFF11480000}" name="Connection388" type="1" refreshedVersion="0" background="1">
    <dbPr connection="DRIVER={Microsoft ODBC for Oracle};UID=tatadb;pwd=MADHU;SERVER=mfunddb;"/>
  </connection>
  <connection id="18450" xr16:uid="{00000000-0015-0000-FFFF-FFFF12480000}" name="Connection3880" type="1" refreshedVersion="0" background="1">
    <dbPr connection="DRIVER={Microsoft ODBC for Oracle};UID=TATADB;pwd=tatadb;SERVER=MFMCY11G;"/>
  </connection>
  <connection id="18451" xr16:uid="{00000000-0015-0000-FFFF-FFFF13480000}" name="Connection3881" type="1" refreshedVersion="0" background="1">
    <dbPr connection="DRIVER={Microsoft ODBC for Oracle};UID=TATADB;pwd=tatadb;SERVER=MFMCY11G;"/>
  </connection>
  <connection id="18452" xr16:uid="{00000000-0015-0000-FFFF-FFFF14480000}" name="Connection3882" type="1" refreshedVersion="0" background="1">
    <dbPr connection="DRIVER={Microsoft ODBC for Oracle};UID=TATADB;pwd=tatadb;SERVER=MFMCY11G;"/>
  </connection>
  <connection id="18453" xr16:uid="{00000000-0015-0000-FFFF-FFFF15480000}" name="Connection3883" type="1" refreshedVersion="0" background="1">
    <dbPr connection="DRIVER={Microsoft ODBC for Oracle};UID=TATADB;pwd=tatadb;SERVER=MFMCY11G;"/>
  </connection>
  <connection id="18454" xr16:uid="{00000000-0015-0000-FFFF-FFFF16480000}" name="Connection3884" type="1" refreshedVersion="0" background="1">
    <dbPr connection="DRIVER={Microsoft ODBC for Oracle};UID=TATADB;pwd=tatadb;SERVER=MFMCY11G;"/>
  </connection>
  <connection id="18455" xr16:uid="{00000000-0015-0000-FFFF-FFFF17480000}" name="Connection3885" type="1" refreshedVersion="0" background="1">
    <dbPr connection="DRIVER={Microsoft ODBC for Oracle};UID=TATADB;pwd=tatadb;SERVER=MFMCY11G;"/>
  </connection>
  <connection id="18456" xr16:uid="{00000000-0015-0000-FFFF-FFFF18480000}" name="Connection3886" type="1" refreshedVersion="0" background="1">
    <dbPr connection="DRIVER={Microsoft ODBC for Oracle};UID=TATADB;pwd=tatadb;SERVER=MFMCY11G;"/>
  </connection>
  <connection id="18457" xr16:uid="{00000000-0015-0000-FFFF-FFFF19480000}" name="Connection3887" type="1" refreshedVersion="0" background="1">
    <dbPr connection="DRIVER={Microsoft ODBC for Oracle};UID=TATADB;pwd=tatadb;SERVER=MFMCY11G;"/>
  </connection>
  <connection id="18458" xr16:uid="{00000000-0015-0000-FFFF-FFFF1A480000}" name="Connection3888" type="1" refreshedVersion="0" background="1">
    <dbPr connection="DRIVER={Microsoft ODBC for Oracle};UID=TATADB;pwd=tatadb;SERVER=MFMCY11G;"/>
  </connection>
  <connection id="18459" xr16:uid="{00000000-0015-0000-FFFF-FFFF1B480000}" name="Connection3889" type="1" refreshedVersion="0" background="1">
    <dbPr connection="DRIVER={Microsoft ODBC for Oracle};UID=TATADB;pwd=tatadb;SERVER=MFMCY11G;"/>
  </connection>
  <connection id="18460" xr16:uid="{00000000-0015-0000-FFFF-FFFF1C480000}" name="Connection389" type="1" refreshedVersion="0" background="1">
    <dbPr connection="DRIVER={Microsoft ODBC for Oracle};UID=tatadb;pwd=MADHU;SERVER=mfunddb;"/>
  </connection>
  <connection id="18461" xr16:uid="{00000000-0015-0000-FFFF-FFFF1D480000}" name="Connection3890" type="1" refreshedVersion="0" background="1">
    <dbPr connection="DRIVER={Microsoft ODBC for Oracle};UID=TATADB;pwd=tatadb;SERVER=MFMCY11G;"/>
  </connection>
  <connection id="18462" xr16:uid="{00000000-0015-0000-FFFF-FFFF1E480000}" name="Connection3891" type="1" refreshedVersion="0" background="1">
    <dbPr connection="DRIVER={Microsoft ODBC for Oracle};UID=TATADB;pwd=tatadb;SERVER=MFMCY11G;"/>
  </connection>
  <connection id="18463" xr16:uid="{00000000-0015-0000-FFFF-FFFF1F480000}" name="Connection3892" type="1" refreshedVersion="0" background="1">
    <dbPr connection="DRIVER={Microsoft ODBC for Oracle};UID=TATADB;pwd=tatadb;SERVER=MFMCY11G;"/>
  </connection>
  <connection id="18464" xr16:uid="{00000000-0015-0000-FFFF-FFFF20480000}" name="Connection3893" type="1" refreshedVersion="0" background="1">
    <dbPr connection="DRIVER={Microsoft ODBC for Oracle};UID=TATADB;pwd=tatadb;SERVER=MFMCY11G;"/>
  </connection>
  <connection id="18465" xr16:uid="{00000000-0015-0000-FFFF-FFFF21480000}" name="Connection3894" type="1" refreshedVersion="0" background="1">
    <dbPr connection="DRIVER={Microsoft ODBC for Oracle};UID=TATADB;pwd=tatadb;SERVER=MFMCY11G;"/>
  </connection>
  <connection id="18466" xr16:uid="{00000000-0015-0000-FFFF-FFFF22480000}" name="Connection3895" type="1" refreshedVersion="0" background="1">
    <dbPr connection="DRIVER={Microsoft ODBC for Oracle};UID=TATADB;pwd=tatadb;SERVER=MFMCY11G;"/>
  </connection>
  <connection id="18467" xr16:uid="{00000000-0015-0000-FFFF-FFFF23480000}" name="Connection3896" type="1" refreshedVersion="0" background="1">
    <dbPr connection="DRIVER={Microsoft ODBC for Oracle};UID=TATADB;pwd=tatadb;SERVER=MFMCY11G;"/>
  </connection>
  <connection id="18468" xr16:uid="{00000000-0015-0000-FFFF-FFFF24480000}" name="Connection3897" type="1" refreshedVersion="0" background="1">
    <dbPr connection="DRIVER={Microsoft ODBC for Oracle};UID=TATADB;pwd=tatadb;SERVER=MFMCY11G;"/>
  </connection>
  <connection id="18469" xr16:uid="{00000000-0015-0000-FFFF-FFFF25480000}" name="Connection3898" type="1" refreshedVersion="0" background="1">
    <dbPr connection="DRIVER={Microsoft ODBC for Oracle};UID=TATADB;pwd=tatadb;SERVER=MFMCY11G;"/>
  </connection>
  <connection id="18470" xr16:uid="{00000000-0015-0000-FFFF-FFFF26480000}" name="Connection3899" type="1" refreshedVersion="0" background="1">
    <dbPr connection="DRIVER={Microsoft ODBC for Oracle};UID=TATADB;pwd=tatadb;SERVER=MFMCY11G;"/>
  </connection>
  <connection id="18471" xr16:uid="{00000000-0015-0000-FFFF-FFFF27480000}" name="Connection39" type="1" refreshedVersion="0" background="1">
    <dbPr connection="DRIVER={Microsoft ODBC for Oracle};UID=tatadb;pwd=MADHU;SERVER=mfunddb;"/>
  </connection>
  <connection id="18472" xr16:uid="{00000000-0015-0000-FFFF-FFFF28480000}" name="Connection390" type="1" refreshedVersion="0" background="1">
    <dbPr connection="DRIVER={Microsoft ODBC for Oracle};UID=tatadb;pwd=MADHU;SERVER=mfunddb;"/>
  </connection>
  <connection id="18473" xr16:uid="{00000000-0015-0000-FFFF-FFFF29480000}" name="Connection3900" type="1" refreshedVersion="0" background="1">
    <dbPr connection="DRIVER={Microsoft ODBC for Oracle};UID=TATADB;pwd=tatadb;SERVER=MFMCY11G;"/>
  </connection>
  <connection id="18474" xr16:uid="{00000000-0015-0000-FFFF-FFFF2A480000}" name="Connection3901" type="1" refreshedVersion="0" background="1">
    <dbPr connection="DRIVER={Microsoft ODBC for Oracle};UID=TATADB;pwd=tatadb;SERVER=MFMCY11G;"/>
  </connection>
  <connection id="18475" xr16:uid="{00000000-0015-0000-FFFF-FFFF2B480000}" name="Connection3902" type="1" refreshedVersion="0" background="1">
    <dbPr connection="DRIVER={Microsoft ODBC for Oracle};UID=TATADB;pwd=tatadb;SERVER=MFMCY11G;"/>
  </connection>
  <connection id="18476" xr16:uid="{00000000-0015-0000-FFFF-FFFF2C480000}" name="Connection3903" type="1" refreshedVersion="0" background="1">
    <dbPr connection="DRIVER={Microsoft ODBC for Oracle};UID=TATADB;pwd=tatadb;SERVER=MFMCY11G;"/>
  </connection>
  <connection id="18477" xr16:uid="{00000000-0015-0000-FFFF-FFFF2D480000}" name="Connection3904" type="1" refreshedVersion="0" background="1">
    <dbPr connection="DRIVER={Microsoft ODBC for Oracle};UID=TATADB;pwd=tatadb;SERVER=MFMCY11G;"/>
  </connection>
  <connection id="18478" xr16:uid="{00000000-0015-0000-FFFF-FFFF2E480000}" name="Connection3905" type="1" refreshedVersion="0" background="1">
    <dbPr connection="DRIVER={Microsoft ODBC for Oracle};UID=TATADB;pwd=tatadb;SERVER=MFMCY11G;"/>
  </connection>
  <connection id="18479" xr16:uid="{00000000-0015-0000-FFFF-FFFF2F480000}" name="Connection3906" type="1" refreshedVersion="0" background="1">
    <dbPr connection="DRIVER={Microsoft ODBC for Oracle};UID=TATADB;pwd=tatadb;SERVER=MFMCY11G;"/>
  </connection>
  <connection id="18480" xr16:uid="{00000000-0015-0000-FFFF-FFFF30480000}" name="Connection3907" type="1" refreshedVersion="0" background="1">
    <dbPr connection="DRIVER={Microsoft ODBC for Oracle};UID=TATADB;pwd=tatadb;SERVER=MFMCY11G;"/>
  </connection>
  <connection id="18481" xr16:uid="{00000000-0015-0000-FFFF-FFFF31480000}" name="Connection3908" type="1" refreshedVersion="0" background="1">
    <dbPr connection="DRIVER={Microsoft ODBC for Oracle};UID=TATADB;pwd=tatadb;SERVER=MFMCY11G;"/>
  </connection>
  <connection id="18482" xr16:uid="{00000000-0015-0000-FFFF-FFFF32480000}" name="Connection3909" type="1" refreshedVersion="0" background="1">
    <dbPr connection="DRIVER={Microsoft ODBC for Oracle};UID=TATADB;pwd=tatadb;SERVER=MFMCY11G;"/>
  </connection>
  <connection id="18483" xr16:uid="{00000000-0015-0000-FFFF-FFFF33480000}" name="Connection391" type="1" refreshedVersion="0" background="1">
    <dbPr connection="DRIVER={Microsoft ODBC for Oracle};UID=tatadb;pwd=MADHU;SERVER=mfunddb;"/>
  </connection>
  <connection id="18484" xr16:uid="{00000000-0015-0000-FFFF-FFFF34480000}" name="Connection3910" type="1" refreshedVersion="0" background="1">
    <dbPr connection="DRIVER={Microsoft ODBC for Oracle};UID=TATADB;pwd=tatadb;SERVER=MFMCY11G;"/>
  </connection>
  <connection id="18485" xr16:uid="{00000000-0015-0000-FFFF-FFFF35480000}" name="Connection3911" type="1" refreshedVersion="0" background="1">
    <dbPr connection="DRIVER={Microsoft ODBC for Oracle};UID=TATADB;pwd=tatadb;SERVER=MFMCY11G;"/>
  </connection>
  <connection id="18486" xr16:uid="{00000000-0015-0000-FFFF-FFFF36480000}" name="Connection3912" type="1" refreshedVersion="0" background="1">
    <dbPr connection="DRIVER={Microsoft ODBC for Oracle};UID=TATADB;pwd=tatadb;SERVER=MFMCY11G;"/>
  </connection>
  <connection id="18487" xr16:uid="{00000000-0015-0000-FFFF-FFFF37480000}" name="Connection3913" type="1" refreshedVersion="0" background="1">
    <dbPr connection="DRIVER={Microsoft ODBC for Oracle};UID=TATADB;pwd=tatadb;SERVER=MFMCY11G;"/>
  </connection>
  <connection id="18488" xr16:uid="{00000000-0015-0000-FFFF-FFFF38480000}" name="Connection3914" type="1" refreshedVersion="0" background="1">
    <dbPr connection="DRIVER={Microsoft ODBC for Oracle};UID=TATADB;pwd=tatadb;SERVER=MFMCY11G;"/>
  </connection>
  <connection id="18489" xr16:uid="{00000000-0015-0000-FFFF-FFFF39480000}" name="Connection3915" type="1" refreshedVersion="0" background="1">
    <dbPr connection="DRIVER={Microsoft ODBC for Oracle};UID=TATADB;pwd=tatadb;SERVER=MFMCY11G;"/>
  </connection>
  <connection id="18490" xr16:uid="{00000000-0015-0000-FFFF-FFFF3A480000}" name="Connection3916" type="1" refreshedVersion="0" background="1">
    <dbPr connection="DRIVER={Microsoft ODBC for Oracle};UID=TATADB;pwd=tatadb;SERVER=MFMCY11G;"/>
  </connection>
  <connection id="18491" xr16:uid="{00000000-0015-0000-FFFF-FFFF3B480000}" name="Connection3917" type="1" refreshedVersion="0" background="1">
    <dbPr connection="DRIVER={Microsoft ODBC for Oracle};UID=TATADB;pwd=tatadb;SERVER=MFMCY11G;"/>
  </connection>
  <connection id="18492" xr16:uid="{00000000-0015-0000-FFFF-FFFF3C480000}" name="Connection3918" type="1" refreshedVersion="0" background="1">
    <dbPr connection="DRIVER={Microsoft ODBC for Oracle};UID=TATADB;pwd=tatadb;SERVER=MFMCY11G;"/>
  </connection>
  <connection id="18493" xr16:uid="{00000000-0015-0000-FFFF-FFFF3D480000}" name="Connection3919" type="1" refreshedVersion="0" background="1">
    <dbPr connection="DRIVER={Microsoft ODBC for Oracle};UID=TATADB;pwd=tatadb;SERVER=MFMCY11G;"/>
  </connection>
  <connection id="18494" xr16:uid="{00000000-0015-0000-FFFF-FFFF3E480000}" name="Connection392" type="1" refreshedVersion="0" background="1">
    <dbPr connection="DRIVER={Microsoft ODBC for Oracle};UID=tatadb;pwd=MADHU;SERVER=mfunddb;"/>
  </connection>
  <connection id="18495" xr16:uid="{00000000-0015-0000-FFFF-FFFF3F480000}" name="Connection3920" type="1" refreshedVersion="0" background="1">
    <dbPr connection="DRIVER={Microsoft ODBC for Oracle};UID=TATADB;pwd=tatadb;SERVER=MFMCY11G;"/>
  </connection>
  <connection id="18496" xr16:uid="{00000000-0015-0000-FFFF-FFFF40480000}" name="Connection3921" type="1" refreshedVersion="0" background="1">
    <dbPr connection="DRIVER={Microsoft ODBC for Oracle};UID=TATADB;pwd=tatadb;SERVER=MFMCY11G;"/>
  </connection>
  <connection id="18497" xr16:uid="{00000000-0015-0000-FFFF-FFFF41480000}" name="Connection3922" type="1" refreshedVersion="0" background="1">
    <dbPr connection="DRIVER={Microsoft ODBC for Oracle};UID=TATADB;pwd=tatadb;SERVER=MFMCY11G;"/>
  </connection>
  <connection id="18498" xr16:uid="{00000000-0015-0000-FFFF-FFFF42480000}" name="Connection3923" type="1" refreshedVersion="0" background="1">
    <dbPr connection="DRIVER={Microsoft ODBC for Oracle};UID=TATADB;pwd=tatadb;SERVER=MFMCY11G;"/>
  </connection>
  <connection id="18499" xr16:uid="{00000000-0015-0000-FFFF-FFFF43480000}" name="Connection3924" type="1" refreshedVersion="0" background="1">
    <dbPr connection="DRIVER={Microsoft ODBC for Oracle};UID=TATADB;pwd=tatadb;SERVER=MFMCY11G;"/>
  </connection>
  <connection id="18500" xr16:uid="{00000000-0015-0000-FFFF-FFFF44480000}" name="Connection3925" type="1" refreshedVersion="0" background="1">
    <dbPr connection="DRIVER={Microsoft ODBC for Oracle};UID=TATADB;pwd=tatadb;SERVER=MFMCY11G;"/>
  </connection>
  <connection id="18501" xr16:uid="{00000000-0015-0000-FFFF-FFFF45480000}" name="Connection3926" type="1" refreshedVersion="0" background="1">
    <dbPr connection="DRIVER={Microsoft ODBC for Oracle};UID=TATADB;pwd=tatadb;SERVER=MFMCY11G;"/>
  </connection>
  <connection id="18502" xr16:uid="{00000000-0015-0000-FFFF-FFFF46480000}" name="Connection3927" type="1" refreshedVersion="0" background="1">
    <dbPr connection="DRIVER={Microsoft ODBC for Oracle};UID=TATADB;pwd=tatadb;SERVER=MFMCY11G;"/>
  </connection>
  <connection id="18503" xr16:uid="{00000000-0015-0000-FFFF-FFFF47480000}" name="Connection3928" type="1" refreshedVersion="0" background="1">
    <dbPr connection="DRIVER={Microsoft ODBC for Oracle};UID=TATADB;pwd=tatadb;SERVER=MFMCY11G;"/>
  </connection>
  <connection id="18504" xr16:uid="{00000000-0015-0000-FFFF-FFFF48480000}" name="Connection3929" type="1" refreshedVersion="0" background="1">
    <dbPr connection="DRIVER={Microsoft ODBC for Oracle};UID=TATADB;pwd=tatadb;SERVER=MFMCY11G;"/>
  </connection>
  <connection id="18505" xr16:uid="{00000000-0015-0000-FFFF-FFFF49480000}" name="Connection393" type="1" refreshedVersion="0" background="1">
    <dbPr connection="DRIVER={Microsoft ODBC for Oracle};UID=TATADB;pwd=tatadb;SERVER=MFMCY11G;"/>
  </connection>
  <connection id="18506" xr16:uid="{00000000-0015-0000-FFFF-FFFF4A480000}" name="Connection3930" type="1" refreshedVersion="0" background="1">
    <dbPr connection="DRIVER={Microsoft ODBC for Oracle};UID=TATADB;pwd=tatadb;SERVER=MFMCY11G;"/>
  </connection>
  <connection id="18507" xr16:uid="{00000000-0015-0000-FFFF-FFFF4B480000}" name="Connection3931" type="1" refreshedVersion="0" background="1">
    <dbPr connection="DRIVER={Microsoft ODBC for Oracle};UID=TATADB;pwd=tatadb;SERVER=MFMCY11G;"/>
  </connection>
  <connection id="18508" xr16:uid="{00000000-0015-0000-FFFF-FFFF4C480000}" name="Connection3932" type="1" refreshedVersion="0" background="1">
    <dbPr connection="DRIVER={Microsoft ODBC for Oracle};UID=TATADB;pwd=tatadb;SERVER=MFMCY11G;"/>
  </connection>
  <connection id="18509" xr16:uid="{00000000-0015-0000-FFFF-FFFF4D480000}" name="Connection3933" type="1" refreshedVersion="0" background="1">
    <dbPr connection="DRIVER={Microsoft ODBC for Oracle};UID=TATADB;pwd=tatadb;SERVER=MFMCY11G;"/>
  </connection>
  <connection id="18510" xr16:uid="{00000000-0015-0000-FFFF-FFFF4E480000}" name="Connection3934" type="1" refreshedVersion="0" background="1">
    <dbPr connection="DRIVER={Microsoft ODBC for Oracle};UID=TATADB;pwd=tatadb;SERVER=MFMCY11G;"/>
  </connection>
  <connection id="18511" xr16:uid="{00000000-0015-0000-FFFF-FFFF4F480000}" name="Connection3935" type="1" refreshedVersion="0" background="1">
    <dbPr connection="DRIVER={Microsoft ODBC for Oracle};UID=TATADB;pwd=tatadb;SERVER=MFMCY11G;"/>
  </connection>
  <connection id="18512" xr16:uid="{00000000-0015-0000-FFFF-FFFF50480000}" name="Connection3936" type="1" refreshedVersion="0" background="1">
    <dbPr connection="DRIVER={Microsoft ODBC for Oracle};UID=TATADB;pwd=tatadb;SERVER=MFMCY11G;"/>
  </connection>
  <connection id="18513" xr16:uid="{00000000-0015-0000-FFFF-FFFF51480000}" name="Connection3937" type="1" refreshedVersion="0" background="1">
    <dbPr connection="DRIVER={Microsoft ODBC for Oracle};UID=TATADB;pwd=tatadb;SERVER=MFMCY11G;"/>
  </connection>
  <connection id="18514" xr16:uid="{00000000-0015-0000-FFFF-FFFF52480000}" name="Connection3938" type="1" refreshedVersion="0" background="1">
    <dbPr connection="DRIVER={Microsoft ODBC for Oracle};UID=TATADB;pwd=tatadb;SERVER=MFMCY11G;"/>
  </connection>
  <connection id="18515" xr16:uid="{00000000-0015-0000-FFFF-FFFF53480000}" name="Connection3939" type="1" refreshedVersion="0" background="1">
    <dbPr connection="DRIVER={Microsoft ODBC for Oracle};UID=TATADB;pwd=tatadb;SERVER=MFMCY11G;"/>
  </connection>
  <connection id="18516" xr16:uid="{00000000-0015-0000-FFFF-FFFF54480000}" name="Connection394" type="1" refreshedVersion="0" background="1">
    <dbPr connection="DRIVER={Microsoft ODBC for Oracle};UID=tatadb;pwd=MADHU;SERVER=mfunddb;"/>
  </connection>
  <connection id="18517" xr16:uid="{00000000-0015-0000-FFFF-FFFF55480000}" name="Connection3940" type="1" refreshedVersion="0" background="1">
    <dbPr connection="DRIVER={Microsoft ODBC for Oracle};UID=TATADB;pwd=tatadb;SERVER=MFMCY11G;"/>
  </connection>
  <connection id="18518" xr16:uid="{00000000-0015-0000-FFFF-FFFF56480000}" name="Connection3941" type="1" refreshedVersion="0" background="1">
    <dbPr connection="DRIVER={Microsoft ODBC for Oracle};UID=TATADB;pwd=tatadb;SERVER=MFMCY11G;"/>
  </connection>
  <connection id="18519" xr16:uid="{00000000-0015-0000-FFFF-FFFF57480000}" name="Connection3942" type="1" refreshedVersion="0" background="1">
    <dbPr connection="DRIVER={Microsoft ODBC for Oracle};UID=TATADB;pwd=tatadb;SERVER=MFMCY11G;"/>
  </connection>
  <connection id="18520" xr16:uid="{00000000-0015-0000-FFFF-FFFF58480000}" name="Connection3943" type="1" refreshedVersion="0" background="1">
    <dbPr connection="DRIVER={Microsoft ODBC for Oracle};UID=TATADB;pwd=tatadb;SERVER=MFMCY11G;"/>
  </connection>
  <connection id="18521" xr16:uid="{00000000-0015-0000-FFFF-FFFF59480000}" name="Connection3944" type="1" refreshedVersion="0" background="1">
    <dbPr connection="DRIVER={Microsoft ODBC for Oracle};UID=TATADB;pwd=tatadb;SERVER=MFMCY11G;"/>
  </connection>
  <connection id="18522" xr16:uid="{00000000-0015-0000-FFFF-FFFF5A480000}" name="Connection3945" type="1" refreshedVersion="0" background="1">
    <dbPr connection="DRIVER={Microsoft ODBC for Oracle};UID=TATADB;pwd=tatadb;SERVER=MFMCY11G;"/>
  </connection>
  <connection id="18523" xr16:uid="{00000000-0015-0000-FFFF-FFFF5B480000}" name="Connection3946" type="1" refreshedVersion="0" background="1">
    <dbPr connection="DRIVER={Microsoft ODBC for Oracle};UID=TATADB;pwd=tatadb;SERVER=MFMCY11G;"/>
  </connection>
  <connection id="18524" xr16:uid="{00000000-0015-0000-FFFF-FFFF5C480000}" name="Connection3947" type="1" refreshedVersion="0" background="1">
    <dbPr connection="DRIVER={Microsoft ODBC for Oracle};UID=TATADB;pwd=tatadb;SERVER=MFMCY11G;"/>
  </connection>
  <connection id="18525" xr16:uid="{00000000-0015-0000-FFFF-FFFF5D480000}" name="Connection3948" type="1" refreshedVersion="0" background="1">
    <dbPr connection="DRIVER={Microsoft ODBC for Oracle};UID=TATADB;pwd=tatadb;SERVER=MFMCY11G;"/>
  </connection>
  <connection id="18526" xr16:uid="{00000000-0015-0000-FFFF-FFFF5E480000}" name="Connection3949" type="1" refreshedVersion="0" background="1">
    <dbPr connection="DRIVER={Microsoft ODBC for Oracle};UID=TATADB;pwd=tatadb;SERVER=MFMCY11G;"/>
  </connection>
  <connection id="18527" xr16:uid="{00000000-0015-0000-FFFF-FFFF5F480000}" name="Connection395" type="1" refreshedVersion="0" background="1">
    <dbPr connection="DRIVER={Microsoft ODBC for Oracle};UID=TATADB;pwd=tatadb;SERVER=MFMCY11G;"/>
  </connection>
  <connection id="18528" xr16:uid="{00000000-0015-0000-FFFF-FFFF60480000}" name="Connection3950" type="1" refreshedVersion="0" background="1">
    <dbPr connection="DRIVER={Microsoft ODBC for Oracle};UID=TATADB;pwd=tatadb;SERVER=MFMCY11G;"/>
  </connection>
  <connection id="18529" xr16:uid="{00000000-0015-0000-FFFF-FFFF61480000}" name="Connection3951" type="1" refreshedVersion="0" background="1">
    <dbPr connection="DRIVER={Microsoft ODBC for Oracle};UID=TATADB;pwd=tatadb;SERVER=MFMCY11G;"/>
  </connection>
  <connection id="18530" xr16:uid="{00000000-0015-0000-FFFF-FFFF62480000}" name="Connection3952" type="1" refreshedVersion="0" background="1">
    <dbPr connection="DRIVER={Microsoft ODBC for Oracle};UID=TATADB;pwd=tatadb;SERVER=MFMCY11G;"/>
  </connection>
  <connection id="18531" xr16:uid="{00000000-0015-0000-FFFF-FFFF63480000}" name="Connection3953" type="1" refreshedVersion="0" background="1">
    <dbPr connection="DRIVER={Microsoft ODBC for Oracle};UID=TATADB;pwd=tatadb;SERVER=MFMCY11G;"/>
  </connection>
  <connection id="18532" xr16:uid="{00000000-0015-0000-FFFF-FFFF64480000}" name="Connection3954" type="1" refreshedVersion="0" background="1">
    <dbPr connection="DRIVER={Microsoft ODBC for Oracle};UID=TATADB;pwd=tatadb;SERVER=MFMCY11G;"/>
  </connection>
  <connection id="18533" xr16:uid="{00000000-0015-0000-FFFF-FFFF65480000}" name="Connection3955" type="1" refreshedVersion="0" background="1">
    <dbPr connection="DRIVER={Microsoft ODBC for Oracle};UID=TATADB;pwd=tatadb;SERVER=MFMCY11G;"/>
  </connection>
  <connection id="18534" xr16:uid="{00000000-0015-0000-FFFF-FFFF66480000}" name="Connection3956" type="1" refreshedVersion="0" background="1">
    <dbPr connection="DRIVER={Microsoft ODBC for Oracle};UID=TATADB;pwd=tatadb;SERVER=MFMCY11G;"/>
  </connection>
  <connection id="18535" xr16:uid="{00000000-0015-0000-FFFF-FFFF67480000}" name="Connection3957" type="1" refreshedVersion="0" background="1">
    <dbPr connection="DRIVER={Microsoft ODBC for Oracle};UID=TATADB;pwd=tatadb;SERVER=MFMCY11G;"/>
  </connection>
  <connection id="18536" xr16:uid="{00000000-0015-0000-FFFF-FFFF68480000}" name="Connection3958" type="1" refreshedVersion="0" background="1">
    <dbPr connection="DRIVER={Microsoft ODBC for Oracle};UID=TATADB;pwd=tatadb;SERVER=MFMCY11G;"/>
  </connection>
  <connection id="18537" xr16:uid="{00000000-0015-0000-FFFF-FFFF69480000}" name="Connection3959" type="1" refreshedVersion="0" background="1">
    <dbPr connection="DRIVER={Microsoft ODBC for Oracle};UID=TATADB;pwd=tatadb;SERVER=MFMCY11G;"/>
  </connection>
  <connection id="18538" xr16:uid="{00000000-0015-0000-FFFF-FFFF6A480000}" name="Connection396" type="1" refreshedVersion="0" background="1">
    <dbPr connection="DRIVER={Microsoft ODBC for Oracle};UID=tatadb;pwd=MADHU;SERVER=mfunddb;"/>
  </connection>
  <connection id="18539" xr16:uid="{00000000-0015-0000-FFFF-FFFF6B480000}" name="Connection3960" type="1" refreshedVersion="0" background="1">
    <dbPr connection="DRIVER={Microsoft ODBC for Oracle};UID=TATADB;pwd=tatadb;SERVER=MFMCY11G;"/>
  </connection>
  <connection id="18540" xr16:uid="{00000000-0015-0000-FFFF-FFFF6C480000}" name="Connection3961" type="1" refreshedVersion="0" background="1">
    <dbPr connection="DRIVER={Microsoft ODBC for Oracle};UID=TATADB;pwd=tatadb;SERVER=MFMCY11G;"/>
  </connection>
  <connection id="18541" xr16:uid="{00000000-0015-0000-FFFF-FFFF6D480000}" name="Connection3962" type="1" refreshedVersion="0" background="1">
    <dbPr connection="DRIVER={Microsoft ODBC for Oracle};UID=TATADB;pwd=tatadb;SERVER=MFMCY11G;"/>
  </connection>
  <connection id="18542" xr16:uid="{00000000-0015-0000-FFFF-FFFF6E480000}" name="Connection3963" type="1" refreshedVersion="0" background="1">
    <dbPr connection="DRIVER={Microsoft ODBC for Oracle};UID=TATADB;pwd=tatadb;SERVER=MFMCY11G;"/>
  </connection>
  <connection id="18543" xr16:uid="{00000000-0015-0000-FFFF-FFFF6F480000}" name="Connection3964" type="1" refreshedVersion="0" background="1">
    <dbPr connection="DRIVER={Microsoft ODBC for Oracle};UID=TATADB;pwd=tatadb;SERVER=MFMCY11G;"/>
  </connection>
  <connection id="18544" xr16:uid="{00000000-0015-0000-FFFF-FFFF70480000}" name="Connection3965" type="1" refreshedVersion="0" background="1">
    <dbPr connection="DRIVER={Microsoft ODBC for Oracle};UID=TATADB;pwd=tatadb;SERVER=MFMCY11G;"/>
  </connection>
  <connection id="18545" xr16:uid="{00000000-0015-0000-FFFF-FFFF71480000}" name="Connection3966" type="1" refreshedVersion="0" background="1">
    <dbPr connection="DRIVER={Microsoft ODBC for Oracle};UID=TATADB;pwd=tatadb;SERVER=MFMCY11G;"/>
  </connection>
  <connection id="18546" xr16:uid="{00000000-0015-0000-FFFF-FFFF72480000}" name="Connection3967" type="1" refreshedVersion="0" background="1">
    <dbPr connection="DRIVER={Microsoft ODBC for Oracle};UID=TATADB;pwd=tatadb;SERVER=MFMCY11G;"/>
  </connection>
  <connection id="18547" xr16:uid="{00000000-0015-0000-FFFF-FFFF73480000}" name="Connection3968" type="1" refreshedVersion="0" background="1">
    <dbPr connection="DRIVER={Microsoft ODBC for Oracle};UID=TATADB;pwd=tatadb;SERVER=MFMCY11G;"/>
  </connection>
  <connection id="18548" xr16:uid="{00000000-0015-0000-FFFF-FFFF74480000}" name="Connection3969" type="1" refreshedVersion="0" background="1">
    <dbPr connection="DRIVER={Microsoft ODBC for Oracle};UID=TATADB;pwd=tatadb;SERVER=MFMCY11G;"/>
  </connection>
  <connection id="18549" xr16:uid="{00000000-0015-0000-FFFF-FFFF75480000}" name="Connection397" type="1" refreshedVersion="0" background="1">
    <dbPr connection="DRIVER={Microsoft ODBC for Oracle};UID=tatadb;pwd=MADHU;SERVER=mfunddb;"/>
  </connection>
  <connection id="18550" xr16:uid="{00000000-0015-0000-FFFF-FFFF76480000}" name="Connection3970" type="1" refreshedVersion="0" background="1">
    <dbPr connection="DRIVER={Microsoft ODBC for Oracle};UID=TATADB;pwd=tatadb;SERVER=MFMCY11G;"/>
  </connection>
  <connection id="18551" xr16:uid="{00000000-0015-0000-FFFF-FFFF77480000}" name="Connection3971" type="1" refreshedVersion="0" background="1">
    <dbPr connection="DRIVER={Microsoft ODBC for Oracle};UID=TATADB;pwd=tatadb;SERVER=MFMCY11G;"/>
  </connection>
  <connection id="18552" xr16:uid="{00000000-0015-0000-FFFF-FFFF78480000}" name="Connection3972" type="1" refreshedVersion="0" background="1">
    <dbPr connection="DRIVER={Microsoft ODBC for Oracle};UID=TATADB;pwd=tatadb;SERVER=MFMCY11G;"/>
  </connection>
  <connection id="18553" xr16:uid="{00000000-0015-0000-FFFF-FFFF79480000}" name="Connection3973" type="1" refreshedVersion="0" background="1">
    <dbPr connection="DRIVER={Microsoft ODBC for Oracle};UID=TATADB;pwd=tatadb;SERVER=MFMCY11G;"/>
  </connection>
  <connection id="18554" xr16:uid="{00000000-0015-0000-FFFF-FFFF7A480000}" name="Connection3974" type="1" refreshedVersion="0" background="1">
    <dbPr connection="DRIVER={Microsoft ODBC for Oracle};UID=TATADB;pwd=tatadb;SERVER=MFMCY11G;"/>
  </connection>
  <connection id="18555" xr16:uid="{00000000-0015-0000-FFFF-FFFF7B480000}" name="Connection3975" type="1" refreshedVersion="0" background="1">
    <dbPr connection="DRIVER={Microsoft ODBC for Oracle};UID=TATADB;pwd=tatadb;SERVER=MFMCY11G;"/>
  </connection>
  <connection id="18556" xr16:uid="{00000000-0015-0000-FFFF-FFFF7C480000}" name="Connection3976" type="1" refreshedVersion="0" background="1">
    <dbPr connection="DRIVER={Microsoft ODBC for Oracle};UID=TATADB;pwd=tatadb;SERVER=MFMCY11G;"/>
  </connection>
  <connection id="18557" xr16:uid="{00000000-0015-0000-FFFF-FFFF7D480000}" name="Connection3977" type="1" refreshedVersion="0" background="1">
    <dbPr connection="DRIVER={Microsoft ODBC for Oracle};UID=TATADB;pwd=tatadb;SERVER=MFMCY11G;"/>
  </connection>
  <connection id="18558" xr16:uid="{00000000-0015-0000-FFFF-FFFF7E480000}" name="Connection3978" type="1" refreshedVersion="0" background="1">
    <dbPr connection="DRIVER={Microsoft ODBC for Oracle};UID=TATADB;pwd=tatadb;SERVER=MFMCY11G;"/>
  </connection>
  <connection id="18559" xr16:uid="{00000000-0015-0000-FFFF-FFFF7F480000}" name="Connection3979" type="1" refreshedVersion="0" background="1">
    <dbPr connection="DRIVER={Microsoft ODBC for Oracle};UID=TATADB;pwd=tatadb;SERVER=MFMCY11G;"/>
  </connection>
  <connection id="18560" xr16:uid="{00000000-0015-0000-FFFF-FFFF80480000}" name="Connection398" type="1" refreshedVersion="0" background="1">
    <dbPr connection="DRIVER={Microsoft ODBC for Oracle};UID=tatadb;pwd=MADHU;SERVER=mfunddb;"/>
  </connection>
  <connection id="18561" xr16:uid="{00000000-0015-0000-FFFF-FFFF81480000}" name="Connection3980" type="1" refreshedVersion="0" background="1">
    <dbPr connection="DRIVER={Microsoft ODBC for Oracle};UID=TATADB;pwd=tatadb;SERVER=MFMCY11G;"/>
  </connection>
  <connection id="18562" xr16:uid="{00000000-0015-0000-FFFF-FFFF82480000}" name="Connection3981" type="1" refreshedVersion="0" background="1">
    <dbPr connection="DRIVER={Microsoft ODBC for Oracle};UID=TATADB;pwd=tatadb;SERVER=MFMCY11G;"/>
  </connection>
  <connection id="18563" xr16:uid="{00000000-0015-0000-FFFF-FFFF83480000}" name="Connection3982" type="1" refreshedVersion="0" background="1">
    <dbPr connection="DRIVER={Microsoft ODBC for Oracle};UID=TATADB;pwd=tatadb;SERVER=MFMCY11G;"/>
  </connection>
  <connection id="18564" xr16:uid="{00000000-0015-0000-FFFF-FFFF84480000}" name="Connection3983" type="1" refreshedVersion="0" background="1">
    <dbPr connection="DRIVER={Microsoft ODBC for Oracle};UID=TATADB;pwd=tatadb;SERVER=MFMCY11G;"/>
  </connection>
  <connection id="18565" xr16:uid="{00000000-0015-0000-FFFF-FFFF85480000}" name="Connection3984" type="1" refreshedVersion="0" background="1">
    <dbPr connection="DRIVER={Microsoft ODBC for Oracle};UID=TATADB;pwd=tatadb;SERVER=MFMCY11G;"/>
  </connection>
  <connection id="18566" xr16:uid="{00000000-0015-0000-FFFF-FFFF86480000}" name="Connection3985" type="1" refreshedVersion="0" background="1">
    <dbPr connection="DRIVER={Microsoft ODBC for Oracle};UID=TATADB;pwd=tatadb;SERVER=MFMCY11G;"/>
  </connection>
  <connection id="18567" xr16:uid="{00000000-0015-0000-FFFF-FFFF87480000}" name="Connection3986" type="1" refreshedVersion="0" background="1">
    <dbPr connection="DRIVER={Microsoft ODBC for Oracle};UID=TATADB;pwd=tatadb;SERVER=MFMCY11G;"/>
  </connection>
  <connection id="18568" xr16:uid="{00000000-0015-0000-FFFF-FFFF88480000}" name="Connection3987" type="1" refreshedVersion="0" background="1">
    <dbPr connection="DRIVER={Microsoft ODBC for Oracle};UID=TATADB;pwd=tatadb;SERVER=MFMCY11G;"/>
  </connection>
  <connection id="18569" xr16:uid="{00000000-0015-0000-FFFF-FFFF89480000}" name="Connection3988" type="1" refreshedVersion="0" background="1">
    <dbPr connection="DRIVER={Microsoft ODBC for Oracle};UID=TATADB;pwd=tatadb;SERVER=MFMCY11G;"/>
  </connection>
  <connection id="18570" xr16:uid="{00000000-0015-0000-FFFF-FFFF8A480000}" name="Connection3989" type="1" refreshedVersion="0" background="1">
    <dbPr connection="DRIVER={Microsoft ODBC for Oracle};UID=TATADB;pwd=tatadb;SERVER=MFMCY11G;"/>
  </connection>
  <connection id="18571" xr16:uid="{00000000-0015-0000-FFFF-FFFF8B480000}" name="Connection399" type="1" refreshedVersion="0" background="1">
    <dbPr connection="DRIVER={Microsoft ODBC for Oracle};UID=tatadb;pwd=MADHU;SERVER=mfunddb;"/>
  </connection>
  <connection id="18572" xr16:uid="{00000000-0015-0000-FFFF-FFFF8C480000}" name="Connection3990" type="1" refreshedVersion="0" background="1">
    <dbPr connection="DRIVER={Microsoft ODBC for Oracle};UID=TATADB;pwd=tatadb;SERVER=MFMCY11G;"/>
  </connection>
  <connection id="18573" xr16:uid="{00000000-0015-0000-FFFF-FFFF8D480000}" name="Connection3991" type="1" refreshedVersion="0" background="1">
    <dbPr connection="DRIVER={Microsoft ODBC for Oracle};UID=TATADB;pwd=tatadb;SERVER=MFMCY11G;"/>
  </connection>
  <connection id="18574" xr16:uid="{00000000-0015-0000-FFFF-FFFF8E480000}" name="Connection3992" type="1" refreshedVersion="0" background="1">
    <dbPr connection="DRIVER={Microsoft ODBC for Oracle};UID=TATADB;pwd=tatadb;SERVER=MFMCY11G;"/>
  </connection>
  <connection id="18575" xr16:uid="{00000000-0015-0000-FFFF-FFFF8F480000}" name="Connection3993" type="1" refreshedVersion="0" background="1">
    <dbPr connection="DRIVER={Microsoft ODBC for Oracle};UID=TATADB;pwd=tatadb;SERVER=MFMCY11G;"/>
  </connection>
  <connection id="18576" xr16:uid="{00000000-0015-0000-FFFF-FFFF90480000}" name="Connection3994" type="1" refreshedVersion="0" background="1">
    <dbPr connection="DRIVER={Microsoft ODBC for Oracle};UID=TATADB;pwd=tatadb;SERVER=MFMCY11G;"/>
  </connection>
  <connection id="18577" xr16:uid="{00000000-0015-0000-FFFF-FFFF91480000}" name="Connection3995" type="1" refreshedVersion="0" background="1">
    <dbPr connection="DRIVER={Microsoft ODBC for Oracle};UID=TATADB;pwd=tatadb;SERVER=MFMCY11G;"/>
  </connection>
  <connection id="18578" xr16:uid="{00000000-0015-0000-FFFF-FFFF92480000}" name="Connection3996" type="1" refreshedVersion="0" background="1">
    <dbPr connection="DRIVER={Microsoft ODBC for Oracle};UID=TATADB;pwd=tatadb;SERVER=MFMCY11G;"/>
  </connection>
  <connection id="18579" xr16:uid="{00000000-0015-0000-FFFF-FFFF93480000}" name="Connection3997" type="1" refreshedVersion="0" background="1">
    <dbPr connection="DRIVER={Microsoft ODBC for Oracle};UID=TATADB;pwd=tatadb;SERVER=MFMCY11G;"/>
  </connection>
  <connection id="18580" xr16:uid="{00000000-0015-0000-FFFF-FFFF94480000}" name="Connection3998" type="1" refreshedVersion="0" background="1">
    <dbPr connection="DRIVER={Microsoft ODBC for Oracle};UID=TATADB;pwd=tatadb;SERVER=MFMCY11G;"/>
  </connection>
  <connection id="18581" xr16:uid="{00000000-0015-0000-FFFF-FFFF95480000}" name="Connection3999" type="1" refreshedVersion="0" background="1">
    <dbPr connection="DRIVER={Microsoft ODBC for Oracle};UID=TATADB;pwd=tatadb;SERVER=MFMCY11G;"/>
  </connection>
  <connection id="18582" xr16:uid="{00000000-0015-0000-FFFF-FFFF96480000}" name="Connection4" type="1" refreshedVersion="0" background="1">
    <dbPr connection="DRIVER={Microsoft ODBC for Oracle};UID=TATADB;pwd=tatadb;SERVER=MFMCY11G;"/>
  </connection>
  <connection id="18583" xr16:uid="{00000000-0015-0000-FFFF-FFFF97480000}" name="Connection40" type="1" refreshedVersion="0" background="1">
    <dbPr connection="DRIVER={Microsoft ODBC for Oracle};UID=tatadb;pwd=MADHU;SERVER=mfunddb;"/>
  </connection>
  <connection id="18584" xr16:uid="{00000000-0015-0000-FFFF-FFFF98480000}" name="Connection400" type="1" refreshedVersion="0" background="1">
    <dbPr connection="DRIVER={Microsoft ODBC for Oracle};UID=tatadb;pwd=MADHU;SERVER=mfunddb;"/>
  </connection>
  <connection id="18585" xr16:uid="{00000000-0015-0000-FFFF-FFFF99480000}" name="Connection4000" type="1" refreshedVersion="0" background="1">
    <dbPr connection="DRIVER={Microsoft ODBC for Oracle};UID=TATADB;pwd=tatadb;SERVER=MFMCY11G;"/>
  </connection>
  <connection id="18586" xr16:uid="{00000000-0015-0000-FFFF-FFFF9A480000}" name="Connection4001" type="1" refreshedVersion="0" background="1">
    <dbPr connection="DRIVER={Microsoft ODBC for Oracle};UID=TATADB;pwd=tatadb;SERVER=MFMCY11G;"/>
  </connection>
  <connection id="18587" xr16:uid="{00000000-0015-0000-FFFF-FFFF9B480000}" name="Connection4002" type="1" refreshedVersion="0" background="1">
    <dbPr connection="DRIVER={Microsoft ODBC for Oracle};UID=TATADB;pwd=tatadb;SERVER=MFMCY11G;"/>
  </connection>
  <connection id="18588" xr16:uid="{00000000-0015-0000-FFFF-FFFF9C480000}" name="Connection4003" type="1" refreshedVersion="0" background="1">
    <dbPr connection="DRIVER={Microsoft ODBC for Oracle};UID=TATADB;pwd=tatadb;SERVER=MFMCY11G;"/>
  </connection>
  <connection id="18589" xr16:uid="{00000000-0015-0000-FFFF-FFFF9D480000}" name="Connection4004" type="1" refreshedVersion="0" background="1">
    <dbPr connection="DRIVER={Microsoft ODBC for Oracle};UID=TATADB;pwd=tatadb;SERVER=MFMCY11G;"/>
  </connection>
  <connection id="18590" xr16:uid="{00000000-0015-0000-FFFF-FFFF9E480000}" name="Connection4005" type="1" refreshedVersion="0" background="1">
    <dbPr connection="DRIVER={Microsoft ODBC for Oracle};UID=TATADB;pwd=tatadb;SERVER=MFMCY11G;"/>
  </connection>
  <connection id="18591" xr16:uid="{00000000-0015-0000-FFFF-FFFF9F480000}" name="Connection4006" type="1" refreshedVersion="0" background="1">
    <dbPr connection="DRIVER={Microsoft ODBC for Oracle};UID=TATADB;pwd=tatadb;SERVER=MFMCY11G;"/>
  </connection>
  <connection id="18592" xr16:uid="{00000000-0015-0000-FFFF-FFFFA0480000}" name="Connection4007" type="1" refreshedVersion="0" background="1">
    <dbPr connection="DRIVER={Microsoft ODBC for Oracle};UID=TATADB;pwd=tatadb;SERVER=MFMCY11G;"/>
  </connection>
  <connection id="18593" xr16:uid="{00000000-0015-0000-FFFF-FFFFA1480000}" name="Connection4008" type="1" refreshedVersion="0" background="1">
    <dbPr connection="DRIVER={Microsoft ODBC for Oracle};UID=TATADB;pwd=tatadb;SERVER=MFMCY11G;"/>
  </connection>
  <connection id="18594" xr16:uid="{00000000-0015-0000-FFFF-FFFFA2480000}" name="Connection4009" type="1" refreshedVersion="0" background="1">
    <dbPr connection="DRIVER={Microsoft ODBC for Oracle};UID=TATADB;pwd=tatadb;SERVER=MFMCY11G;"/>
  </connection>
  <connection id="18595" xr16:uid="{00000000-0015-0000-FFFF-FFFFA3480000}" name="Connection401" type="1" refreshedVersion="0" background="1">
    <dbPr connection="DRIVER={Microsoft ODBC for Oracle};UID=tatadb;pwd=MADHU;SERVER=mfunddb;"/>
  </connection>
  <connection id="18596" xr16:uid="{00000000-0015-0000-FFFF-FFFFA4480000}" name="Connection4010" type="1" refreshedVersion="0" background="1">
    <dbPr connection="DRIVER={Microsoft ODBC for Oracle};UID=TATADB;pwd=tatadb;SERVER=MFMCY11G;"/>
  </connection>
  <connection id="18597" xr16:uid="{00000000-0015-0000-FFFF-FFFFA5480000}" name="Connection4011" type="1" refreshedVersion="0" background="1">
    <dbPr connection="DRIVER={Microsoft ODBC for Oracle};UID=TATADB;pwd=tatadb;SERVER=MFMCY11G;"/>
  </connection>
  <connection id="18598" xr16:uid="{00000000-0015-0000-FFFF-FFFFA6480000}" name="Connection4012" type="1" refreshedVersion="0" background="1">
    <dbPr connection="DRIVER={Microsoft ODBC for Oracle};UID=TATADB;pwd=tatadb;SERVER=MFMCY11G;"/>
  </connection>
  <connection id="18599" xr16:uid="{00000000-0015-0000-FFFF-FFFFA7480000}" name="Connection4013" type="1" refreshedVersion="0" background="1">
    <dbPr connection="DRIVER={Microsoft ODBC for Oracle};UID=TATADB;pwd=tatadb;SERVER=MFMCY11G;"/>
  </connection>
  <connection id="18600" xr16:uid="{00000000-0015-0000-FFFF-FFFFA8480000}" name="Connection4014" type="1" refreshedVersion="0" background="1">
    <dbPr connection="DRIVER={Microsoft ODBC for Oracle};UID=TATADB;pwd=tatadb;SERVER=MFMCY11G;"/>
  </connection>
  <connection id="18601" xr16:uid="{00000000-0015-0000-FFFF-FFFFA9480000}" name="Connection4015" type="1" refreshedVersion="0" background="1">
    <dbPr connection="DRIVER={Microsoft ODBC for Oracle};UID=TATADB;pwd=tatadb;SERVER=MFMCY11G;"/>
  </connection>
  <connection id="18602" xr16:uid="{00000000-0015-0000-FFFF-FFFFAA480000}" name="Connection4016" type="1" refreshedVersion="0" background="1">
    <dbPr connection="DRIVER={Microsoft ODBC for Oracle};UID=TATADB;pwd=tatadb;SERVER=MFMCY11G;"/>
  </connection>
  <connection id="18603" xr16:uid="{00000000-0015-0000-FFFF-FFFFAB480000}" name="Connection4017" type="1" refreshedVersion="0" background="1">
    <dbPr connection="DRIVER={Microsoft ODBC for Oracle};UID=TATADB;pwd=tatadb;SERVER=MFMCY11G;"/>
  </connection>
  <connection id="18604" xr16:uid="{00000000-0015-0000-FFFF-FFFFAC480000}" name="Connection4018" type="1" refreshedVersion="0" background="1">
    <dbPr connection="DRIVER={Microsoft ODBC for Oracle};UID=TATADB;pwd=tatadb;SERVER=MFMCY11G;"/>
  </connection>
  <connection id="18605" xr16:uid="{00000000-0015-0000-FFFF-FFFFAD480000}" name="Connection4019" type="1" refreshedVersion="0" background="1">
    <dbPr connection="DRIVER={Microsoft ODBC for Oracle};UID=TATADB;pwd=tatadb;SERVER=MFMCY11G;"/>
  </connection>
  <connection id="18606" xr16:uid="{00000000-0015-0000-FFFF-FFFFAE480000}" name="Connection402" type="1" refreshedVersion="0" background="1">
    <dbPr connection="DRIVER={Microsoft ODBC for Oracle};UID=tatadb;pwd=MADHU;SERVER=mfunddb;"/>
  </connection>
  <connection id="18607" xr16:uid="{00000000-0015-0000-FFFF-FFFFAF480000}" name="Connection4020" type="1" refreshedVersion="0" background="1">
    <dbPr connection="DRIVER={Microsoft ODBC for Oracle};UID=TATADB;pwd=tatadb;SERVER=MFMCY11G;"/>
  </connection>
  <connection id="18608" xr16:uid="{00000000-0015-0000-FFFF-FFFFB0480000}" name="Connection4021" type="1" refreshedVersion="0" background="1">
    <dbPr connection="DRIVER={Microsoft ODBC for Oracle};UID=TATADB;pwd=tatadb;SERVER=MFMCY11G;"/>
  </connection>
  <connection id="18609" xr16:uid="{00000000-0015-0000-FFFF-FFFFB1480000}" name="Connection4022" type="1" refreshedVersion="0" background="1">
    <dbPr connection="DRIVER={Microsoft ODBC for Oracle};UID=TATADB;pwd=tatadb;SERVER=MFMCY11G;"/>
  </connection>
  <connection id="18610" xr16:uid="{00000000-0015-0000-FFFF-FFFFB2480000}" name="Connection4023" type="1" refreshedVersion="0" background="1">
    <dbPr connection="DRIVER={Microsoft ODBC for Oracle};UID=TATADB;pwd=tatadb;SERVER=MFMCY11G;"/>
  </connection>
  <connection id="18611" xr16:uid="{00000000-0015-0000-FFFF-FFFFB3480000}" name="Connection4024" type="1" refreshedVersion="0" background="1">
    <dbPr connection="DRIVER={Microsoft ODBC for Oracle};UID=TATADB;pwd=tatadb;SERVER=MFMCY11G;"/>
  </connection>
  <connection id="18612" xr16:uid="{00000000-0015-0000-FFFF-FFFFB4480000}" name="Connection4025" type="1" refreshedVersion="0" background="1">
    <dbPr connection="DRIVER={Microsoft ODBC for Oracle};UID=TATADB;pwd=tatadb;SERVER=MFMCY11G;"/>
  </connection>
  <connection id="18613" xr16:uid="{00000000-0015-0000-FFFF-FFFFB5480000}" name="Connection4026" type="1" refreshedVersion="0" background="1">
    <dbPr connection="DRIVER={Microsoft ODBC for Oracle};UID=TATADB;pwd=tatadb;SERVER=MFMCY11G;"/>
  </connection>
  <connection id="18614" xr16:uid="{00000000-0015-0000-FFFF-FFFFB6480000}" name="Connection4027" type="1" refreshedVersion="0" background="1">
    <dbPr connection="DRIVER={Microsoft ODBC for Oracle};UID=TATADB;pwd=tatadb;SERVER=MFMCY11G;"/>
  </connection>
  <connection id="18615" xr16:uid="{00000000-0015-0000-FFFF-FFFFB7480000}" name="Connection4028" type="1" refreshedVersion="0" background="1">
    <dbPr connection="DRIVER={Microsoft ODBC for Oracle};UID=TATADB;pwd=tatadb;SERVER=MFMCY11G;"/>
  </connection>
  <connection id="18616" xr16:uid="{00000000-0015-0000-FFFF-FFFFB8480000}" name="Connection4029" type="1" refreshedVersion="0" background="1">
    <dbPr connection="DRIVER={Microsoft ODBC for Oracle};UID=TATADB;pwd=tatadb;SERVER=MFMCY11G;"/>
  </connection>
  <connection id="18617" xr16:uid="{00000000-0015-0000-FFFF-FFFFB9480000}" name="Connection403" type="1" refreshedVersion="0" background="1">
    <dbPr connection="DRIVER={Microsoft ODBC for Oracle};UID=tatadb;pwd=MADHU;SERVER=mfunddb;"/>
  </connection>
  <connection id="18618" xr16:uid="{00000000-0015-0000-FFFF-FFFFBA480000}" name="Connection4030" type="1" refreshedVersion="0" background="1">
    <dbPr connection="DRIVER={Microsoft ODBC for Oracle};UID=TATADB;pwd=tatadb;SERVER=MFMCY11G;"/>
  </connection>
  <connection id="18619" xr16:uid="{00000000-0015-0000-FFFF-FFFFBB480000}" name="Connection4031" type="1" refreshedVersion="0" background="1">
    <dbPr connection="DRIVER={Microsoft ODBC for Oracle};UID=TATADB;pwd=tatadb;SERVER=MFMCY11G;"/>
  </connection>
  <connection id="18620" xr16:uid="{00000000-0015-0000-FFFF-FFFFBC480000}" name="Connection4032" type="1" refreshedVersion="0" background="1">
    <dbPr connection="DRIVER={Microsoft ODBC for Oracle};UID=TATADB;pwd=tatadb;SERVER=MFMCY11G;"/>
  </connection>
  <connection id="18621" xr16:uid="{00000000-0015-0000-FFFF-FFFFBD480000}" name="Connection4033" type="1" refreshedVersion="0" background="1">
    <dbPr connection="DRIVER={Microsoft ODBC for Oracle};UID=TATADB;pwd=tatadb;SERVER=MFMCY11G;"/>
  </connection>
  <connection id="18622" xr16:uid="{00000000-0015-0000-FFFF-FFFFBE480000}" name="Connection4034" type="1" refreshedVersion="0" background="1">
    <dbPr connection="DRIVER={Microsoft ODBC for Oracle};UID=TATADB;pwd=tatadb;SERVER=MFMCY11G;"/>
  </connection>
  <connection id="18623" xr16:uid="{00000000-0015-0000-FFFF-FFFFBF480000}" name="Connection4035" type="1" refreshedVersion="0" background="1">
    <dbPr connection="DRIVER={Microsoft ODBC for Oracle};UID=TATADB;pwd=tatadb;SERVER=MFMCY11G;"/>
  </connection>
  <connection id="18624" xr16:uid="{00000000-0015-0000-FFFF-FFFFC0480000}" name="Connection4036" type="1" refreshedVersion="0" background="1">
    <dbPr connection="DRIVER={Microsoft ODBC for Oracle};UID=TATADB;pwd=tatadb;SERVER=MFMCY11G;"/>
  </connection>
  <connection id="18625" xr16:uid="{00000000-0015-0000-FFFF-FFFFC1480000}" name="Connection4037" type="1" refreshedVersion="0" background="1">
    <dbPr connection="DRIVER={Microsoft ODBC for Oracle};UID=TATADB;pwd=tatadb;SERVER=MFMCY11G;"/>
  </connection>
  <connection id="18626" xr16:uid="{00000000-0015-0000-FFFF-FFFFC2480000}" name="Connection4038" type="1" refreshedVersion="0" background="1">
    <dbPr connection="DRIVER={Microsoft ODBC for Oracle};UID=TATADB;pwd=tatadb;SERVER=MFMCY11G;"/>
  </connection>
  <connection id="18627" xr16:uid="{00000000-0015-0000-FFFF-FFFFC3480000}" name="Connection4039" type="1" refreshedVersion="0" background="1">
    <dbPr connection="DRIVER={Microsoft ODBC for Oracle};UID=TATADB;pwd=tatadb;SERVER=MFMCY11G;"/>
  </connection>
  <connection id="18628" xr16:uid="{00000000-0015-0000-FFFF-FFFFC4480000}" name="Connection404" type="1" refreshedVersion="0" background="1">
    <dbPr connection="DRIVER={Microsoft ODBC for Oracle};UID=tatadb;pwd=MADHU;SERVER=mfunddb;"/>
  </connection>
  <connection id="18629" xr16:uid="{00000000-0015-0000-FFFF-FFFFC5480000}" name="Connection4040" type="1" refreshedVersion="0" background="1">
    <dbPr connection="DRIVER={Microsoft ODBC for Oracle};UID=TATADB;pwd=tatadb;SERVER=MFMCY11G;"/>
  </connection>
  <connection id="18630" xr16:uid="{00000000-0015-0000-FFFF-FFFFC6480000}" name="Connection4041" type="1" refreshedVersion="0" background="1">
    <dbPr connection="DRIVER={Microsoft ODBC for Oracle};UID=TATADB;pwd=tatadb;SERVER=MFMCY11G;"/>
  </connection>
  <connection id="18631" xr16:uid="{00000000-0015-0000-FFFF-FFFFC7480000}" name="Connection4042" type="1" refreshedVersion="0" background="1">
    <dbPr connection="DRIVER={Microsoft ODBC for Oracle};UID=TATADB;pwd=tatadb;SERVER=MFMCY11G;"/>
  </connection>
  <connection id="18632" xr16:uid="{00000000-0015-0000-FFFF-FFFFC8480000}" name="Connection4043" type="1" refreshedVersion="0" background="1">
    <dbPr connection="DRIVER={Microsoft ODBC for Oracle};UID=TATADB;pwd=tatadb;SERVER=MFMCY11G;"/>
  </connection>
  <connection id="18633" xr16:uid="{00000000-0015-0000-FFFF-FFFFC9480000}" name="Connection4044" type="1" refreshedVersion="0" background="1">
    <dbPr connection="DRIVER={Microsoft ODBC for Oracle};UID=TATADB;pwd=tatadb;SERVER=MFMCY11G;"/>
  </connection>
  <connection id="18634" xr16:uid="{00000000-0015-0000-FFFF-FFFFCA480000}" name="Connection4045" type="1" refreshedVersion="0" background="1">
    <dbPr connection="DRIVER={Microsoft ODBC for Oracle};UID=TATADB;pwd=tatadb;SERVER=MFMCY11G;"/>
  </connection>
  <connection id="18635" xr16:uid="{00000000-0015-0000-FFFF-FFFFCB480000}" name="Connection4046" type="1" refreshedVersion="0" background="1">
    <dbPr connection="DRIVER={Microsoft ODBC for Oracle};UID=TATADB;pwd=tatadb;SERVER=MFMCY11G;"/>
  </connection>
  <connection id="18636" xr16:uid="{00000000-0015-0000-FFFF-FFFFCC480000}" name="Connection4047" type="1" refreshedVersion="0" background="1">
    <dbPr connection="DRIVER={Microsoft ODBC for Oracle};UID=TATADB;pwd=tatadb;SERVER=MFMCY11G;"/>
  </connection>
  <connection id="18637" xr16:uid="{00000000-0015-0000-FFFF-FFFFCD480000}" name="Connection4048" type="1" refreshedVersion="0" background="1">
    <dbPr connection="DRIVER={Microsoft ODBC for Oracle};UID=TATADB;pwd=tatadb;SERVER=MFMCY11G;"/>
  </connection>
  <connection id="18638" xr16:uid="{00000000-0015-0000-FFFF-FFFFCE480000}" name="Connection4049" type="1" refreshedVersion="0" background="1">
    <dbPr connection="DRIVER={Microsoft ODBC for Oracle};UID=TATADB;pwd=tatadb;SERVER=MFMCY11G;"/>
  </connection>
  <connection id="18639" xr16:uid="{00000000-0015-0000-FFFF-FFFFCF480000}" name="Connection405" type="1" refreshedVersion="0" background="1">
    <dbPr connection="DRIVER={Microsoft ODBC for Oracle};UID=TATADB;pwd=tatadb;SERVER=MFMCY11G;"/>
  </connection>
  <connection id="18640" xr16:uid="{00000000-0015-0000-FFFF-FFFFD0480000}" name="Connection4050" type="1" refreshedVersion="0" background="1">
    <dbPr connection="DRIVER={Microsoft ODBC for Oracle};UID=TATADB;pwd=tatadb;SERVER=MFMCY11G;"/>
  </connection>
  <connection id="18641" xr16:uid="{00000000-0015-0000-FFFF-FFFFD1480000}" name="Connection4051" type="1" refreshedVersion="0" background="1">
    <dbPr connection="DRIVER={Microsoft ODBC for Oracle};UID=TATADB;pwd=tatadb;SERVER=MFMCY11G;"/>
  </connection>
  <connection id="18642" xr16:uid="{00000000-0015-0000-FFFF-FFFFD2480000}" name="Connection4052" type="1" refreshedVersion="0" background="1">
    <dbPr connection="DRIVER={Microsoft ODBC for Oracle};UID=TATADB;pwd=tatadb;SERVER=MFMCY11G;"/>
  </connection>
  <connection id="18643" xr16:uid="{00000000-0015-0000-FFFF-FFFFD3480000}" name="Connection4053" type="1" refreshedVersion="0" background="1">
    <dbPr connection="DRIVER={Microsoft ODBC for Oracle};UID=TATADB;pwd=tatadb;SERVER=MFMCY11G;"/>
  </connection>
  <connection id="18644" xr16:uid="{00000000-0015-0000-FFFF-FFFFD4480000}" name="Connection4054" type="1" refreshedVersion="0" background="1">
    <dbPr connection="DRIVER={Microsoft ODBC for Oracle};UID=TATADB;pwd=tatadb;SERVER=MFMCY11G;"/>
  </connection>
  <connection id="18645" xr16:uid="{00000000-0015-0000-FFFF-FFFFD5480000}" name="Connection4055" type="1" refreshedVersion="0" background="1">
    <dbPr connection="DRIVER={Microsoft ODBC for Oracle};UID=TATADB;pwd=tatadb;SERVER=MFMCY11G;"/>
  </connection>
  <connection id="18646" xr16:uid="{00000000-0015-0000-FFFF-FFFFD6480000}" name="Connection4056" type="1" refreshedVersion="0" background="1">
    <dbPr connection="DRIVER={Microsoft ODBC for Oracle};UID=TATADB;pwd=tatadb;SERVER=MFMCY11G;"/>
  </connection>
  <connection id="18647" xr16:uid="{00000000-0015-0000-FFFF-FFFFD7480000}" name="Connection4057" type="1" refreshedVersion="0" background="1">
    <dbPr connection="DRIVER={Microsoft ODBC for Oracle};UID=TATADB;pwd=tatadb;SERVER=MFMCY11G;"/>
  </connection>
  <connection id="18648" xr16:uid="{00000000-0015-0000-FFFF-FFFFD8480000}" name="Connection4058" type="1" refreshedVersion="0" background="1">
    <dbPr connection="DRIVER={Microsoft ODBC for Oracle};UID=TATADB;pwd=tatadb;SERVER=MFMCY11G;"/>
  </connection>
  <connection id="18649" xr16:uid="{00000000-0015-0000-FFFF-FFFFD9480000}" name="Connection4059" type="1" refreshedVersion="0" background="1">
    <dbPr connection="DRIVER={Microsoft ODBC for Oracle};UID=TATADB;pwd=tatadb;SERVER=MFMCY11G;"/>
  </connection>
  <connection id="18650" xr16:uid="{00000000-0015-0000-FFFF-FFFFDA480000}" name="Connection406" type="1" refreshedVersion="0" background="1">
    <dbPr connection="DRIVER={Microsoft ODBC for Oracle};UID=tatadb;pwd=MADHU;SERVER=mfunddb;"/>
  </connection>
  <connection id="18651" xr16:uid="{00000000-0015-0000-FFFF-FFFFDB480000}" name="Connection4060" type="1" refreshedVersion="0" background="1">
    <dbPr connection="DRIVER={Microsoft ODBC for Oracle};UID=TATADB;pwd=tatadb;SERVER=MFMCY11G;"/>
  </connection>
  <connection id="18652" xr16:uid="{00000000-0015-0000-FFFF-FFFFDC480000}" name="Connection4061" type="1" refreshedVersion="0" background="1">
    <dbPr connection="DRIVER={Microsoft ODBC for Oracle};UID=TATADB;pwd=tatadb;SERVER=MFMCY11G;"/>
  </connection>
  <connection id="18653" xr16:uid="{00000000-0015-0000-FFFF-FFFFDD480000}" name="Connection4062" type="1" refreshedVersion="0" background="1">
    <dbPr connection="DRIVER={Microsoft ODBC for Oracle};UID=TATADB;pwd=tatadb;SERVER=MFMCY11G;"/>
  </connection>
  <connection id="18654" xr16:uid="{00000000-0015-0000-FFFF-FFFFDE480000}" name="Connection4063" type="1" refreshedVersion="0" background="1">
    <dbPr connection="DRIVER={Microsoft ODBC for Oracle};UID=TATADB;pwd=tatadb;SERVER=MFMCY11G;"/>
  </connection>
  <connection id="18655" xr16:uid="{00000000-0015-0000-FFFF-FFFFDF480000}" name="Connection4064" type="1" refreshedVersion="0" background="1">
    <dbPr connection="DRIVER={Microsoft ODBC for Oracle};UID=TATADB;pwd=tatadb;SERVER=MFMCY11G;"/>
  </connection>
  <connection id="18656" xr16:uid="{00000000-0015-0000-FFFF-FFFFE0480000}" name="Connection4065" type="1" refreshedVersion="0" background="1">
    <dbPr connection="DRIVER={Microsoft ODBC for Oracle};UID=TATADB;pwd=tatadb;SERVER=MFMCY11G;"/>
  </connection>
  <connection id="18657" xr16:uid="{00000000-0015-0000-FFFF-FFFFE1480000}" name="Connection4066" type="1" refreshedVersion="0" background="1">
    <dbPr connection="DRIVER={Microsoft ODBC for Oracle};UID=TATADB;pwd=tatadb;SERVER=MFMCY11G;"/>
  </connection>
  <connection id="18658" xr16:uid="{00000000-0015-0000-FFFF-FFFFE2480000}" name="Connection4067" type="1" refreshedVersion="0" background="1">
    <dbPr connection="DRIVER={Microsoft ODBC for Oracle};UID=TATADB;pwd=tatadb;SERVER=MFMCY11G;"/>
  </connection>
  <connection id="18659" xr16:uid="{00000000-0015-0000-FFFF-FFFFE3480000}" name="Connection4068" type="1" refreshedVersion="0" background="1">
    <dbPr connection="DRIVER={Microsoft ODBC for Oracle};UID=TATADB;pwd=tatadb;SERVER=MFMCY11G;"/>
  </connection>
  <connection id="18660" xr16:uid="{00000000-0015-0000-FFFF-FFFFE4480000}" name="Connection4069" type="1" refreshedVersion="0" background="1">
    <dbPr connection="DRIVER={Microsoft ODBC for Oracle};UID=TATADB;pwd=tatadb;SERVER=MFMCY11G;"/>
  </connection>
  <connection id="18661" xr16:uid="{00000000-0015-0000-FFFF-FFFFE5480000}" name="Connection407" type="1" refreshedVersion="0" background="1">
    <dbPr connection="DRIVER={Microsoft ODBC for Oracle};UID=TATADB;pwd=tatadb;SERVER=MFMCY11G;"/>
  </connection>
  <connection id="18662" xr16:uid="{00000000-0015-0000-FFFF-FFFFE6480000}" name="Connection4070" type="1" refreshedVersion="0" background="1">
    <dbPr connection="DRIVER={Microsoft ODBC for Oracle};UID=TATADB;pwd=tatadb;SERVER=MFMCY11G;"/>
  </connection>
  <connection id="18663" xr16:uid="{00000000-0015-0000-FFFF-FFFFE7480000}" name="Connection4071" type="1" refreshedVersion="0" background="1">
    <dbPr connection="DRIVER={Microsoft ODBC for Oracle};UID=TATADB;pwd=tatadb;SERVER=MFMCY11G;"/>
  </connection>
  <connection id="18664" xr16:uid="{00000000-0015-0000-FFFF-FFFFE8480000}" name="Connection4072" type="1" refreshedVersion="0" background="1">
    <dbPr connection="DRIVER={Microsoft ODBC for Oracle};UID=TATADB;pwd=tatadb;SERVER=MFMCY11G;"/>
  </connection>
  <connection id="18665" xr16:uid="{00000000-0015-0000-FFFF-FFFFE9480000}" name="Connection4073" type="1" refreshedVersion="0" background="1">
    <dbPr connection="DRIVER={Microsoft ODBC for Oracle};UID=TATADB;pwd=tatadb;SERVER=MFMCY11G;"/>
  </connection>
  <connection id="18666" xr16:uid="{00000000-0015-0000-FFFF-FFFFEA480000}" name="Connection4074" type="1" refreshedVersion="0" background="1">
    <dbPr connection="DRIVER={Microsoft ODBC for Oracle};UID=TATADB;pwd=tatadb;SERVER=MFMCY11G;"/>
  </connection>
  <connection id="18667" xr16:uid="{00000000-0015-0000-FFFF-FFFFEB480000}" name="Connection4075" type="1" refreshedVersion="0" background="1">
    <dbPr connection="DRIVER={Microsoft ODBC for Oracle};UID=TATADB;pwd=tatadb;SERVER=MFMCY11G;"/>
  </connection>
  <connection id="18668" xr16:uid="{00000000-0015-0000-FFFF-FFFFEC480000}" name="Connection4076" type="1" refreshedVersion="0" background="1">
    <dbPr connection="DRIVER={Microsoft ODBC for Oracle};UID=TATADB;pwd=tatadb;SERVER=MFMCY11G;"/>
  </connection>
  <connection id="18669" xr16:uid="{00000000-0015-0000-FFFF-FFFFED480000}" name="Connection4077" type="1" refreshedVersion="0" background="1">
    <dbPr connection="DRIVER={Microsoft ODBC for Oracle};UID=TATADB;pwd=tatadb;SERVER=MFMCY11G;"/>
  </connection>
  <connection id="18670" xr16:uid="{00000000-0015-0000-FFFF-FFFFEE480000}" name="Connection4078" type="1" refreshedVersion="0" background="1">
    <dbPr connection="DRIVER={Microsoft ODBC for Oracle};UID=TATADB;pwd=tatadb;SERVER=MFMCY11G;"/>
  </connection>
  <connection id="18671" xr16:uid="{00000000-0015-0000-FFFF-FFFFEF480000}" name="Connection4079" type="1" refreshedVersion="0" background="1">
    <dbPr connection="DRIVER={Microsoft ODBC for Oracle};UID=TATADB;pwd=tatadb;SERVER=MFMCY11G;"/>
  </connection>
  <connection id="18672" xr16:uid="{00000000-0015-0000-FFFF-FFFFF0480000}" name="Connection408" type="1" refreshedVersion="0" background="1">
    <dbPr connection="DRIVER={Microsoft ODBC for Oracle};UID=tatadb;pwd=MADHU;SERVER=mfunddb;"/>
  </connection>
  <connection id="18673" xr16:uid="{00000000-0015-0000-FFFF-FFFFF1480000}" name="Connection4080" type="1" refreshedVersion="0" background="1">
    <dbPr connection="DRIVER={Microsoft ODBC for Oracle};UID=TATADB;pwd=tatadb;SERVER=MFMCY11G;"/>
  </connection>
  <connection id="18674" xr16:uid="{00000000-0015-0000-FFFF-FFFFF2480000}" name="Connection4081" type="1" refreshedVersion="0" background="1">
    <dbPr connection="DRIVER={Microsoft ODBC for Oracle};UID=TATADB;pwd=tatadb;SERVER=MFMCY11G;"/>
  </connection>
  <connection id="18675" xr16:uid="{00000000-0015-0000-FFFF-FFFFF3480000}" name="Connection4082" type="1" refreshedVersion="0" background="1">
    <dbPr connection="DRIVER={Microsoft ODBC for Oracle};UID=TATADB;pwd=tatadb;SERVER=MFMCY11G;"/>
  </connection>
  <connection id="18676" xr16:uid="{00000000-0015-0000-FFFF-FFFFF4480000}" name="Connection4083" type="1" refreshedVersion="0" background="1">
    <dbPr connection="DRIVER={Microsoft ODBC for Oracle};UID=TATADB;pwd=tatadb;SERVER=MFMCY11G;"/>
  </connection>
  <connection id="18677" xr16:uid="{00000000-0015-0000-FFFF-FFFFF5480000}" name="Connection4084" type="1" refreshedVersion="0" background="1">
    <dbPr connection="DRIVER={Microsoft ODBC for Oracle};UID=TATADB;pwd=tatadb;SERVER=MFMCY11G;"/>
  </connection>
  <connection id="18678" xr16:uid="{00000000-0015-0000-FFFF-FFFFF6480000}" name="Connection4085" type="1" refreshedVersion="0" background="1">
    <dbPr connection="DRIVER={Microsoft ODBC for Oracle};UID=TATADB;pwd=tatadb;SERVER=MFMCY11G;"/>
  </connection>
  <connection id="18679" xr16:uid="{00000000-0015-0000-FFFF-FFFFF7480000}" name="Connection4086" type="1" refreshedVersion="0" background="1">
    <dbPr connection="DRIVER={Microsoft ODBC for Oracle};UID=TATADB;pwd=tatadb;SERVER=MFMCY11G;"/>
  </connection>
  <connection id="18680" xr16:uid="{00000000-0015-0000-FFFF-FFFFF8480000}" name="Connection4087" type="1" refreshedVersion="0" background="1">
    <dbPr connection="DRIVER={Microsoft ODBC for Oracle};UID=TATADB;pwd=tatadb;SERVER=MFMCY11G;"/>
  </connection>
  <connection id="18681" xr16:uid="{00000000-0015-0000-FFFF-FFFFF9480000}" name="Connection4088" type="1" refreshedVersion="0" background="1">
    <dbPr connection="DRIVER={Microsoft ODBC for Oracle};UID=TATADB;pwd=tatadb;SERVER=MFMCY11G;"/>
  </connection>
  <connection id="18682" xr16:uid="{00000000-0015-0000-FFFF-FFFFFA480000}" name="Connection4089" type="1" refreshedVersion="0" background="1">
    <dbPr connection="DRIVER={Microsoft ODBC for Oracle};UID=TATADB;pwd=tatadb;SERVER=MFMCY11G;"/>
  </connection>
  <connection id="18683" xr16:uid="{00000000-0015-0000-FFFF-FFFFFB480000}" name="Connection409" type="1" refreshedVersion="0" background="1">
    <dbPr connection="DRIVER={Microsoft ODBC for Oracle};UID=tatadb;pwd=MADHU;SERVER=mfunddb;"/>
  </connection>
  <connection id="18684" xr16:uid="{00000000-0015-0000-FFFF-FFFFFC480000}" name="Connection4090" type="1" refreshedVersion="0" background="1">
    <dbPr connection="DRIVER={Microsoft ODBC for Oracle};UID=TATADB;pwd=tatadb;SERVER=MFMCY11G;"/>
  </connection>
  <connection id="18685" xr16:uid="{00000000-0015-0000-FFFF-FFFFFD480000}" name="Connection4091" type="1" refreshedVersion="0" background="1">
    <dbPr connection="DRIVER={Microsoft ODBC for Oracle};UID=TATADB;pwd=tatadb;SERVER=MFMCY11G;"/>
  </connection>
  <connection id="18686" xr16:uid="{00000000-0015-0000-FFFF-FFFFFE480000}" name="Connection4092" type="1" refreshedVersion="0" background="1">
    <dbPr connection="DRIVER={Microsoft ODBC for Oracle};UID=TATADB;pwd=tatadb;SERVER=MFMCY11G;"/>
  </connection>
  <connection id="18687" xr16:uid="{00000000-0015-0000-FFFF-FFFFFF480000}" name="Connection4093" type="1" refreshedVersion="0" background="1">
    <dbPr connection="DRIVER={Microsoft ODBC for Oracle};UID=TATADB;pwd=tatadb;SERVER=MFMCY11G;"/>
  </connection>
  <connection id="18688" xr16:uid="{00000000-0015-0000-FFFF-FFFF00490000}" name="Connection4094" type="1" refreshedVersion="0" background="1">
    <dbPr connection="DRIVER={Microsoft ODBC for Oracle};UID=TATADB;pwd=tatadb;SERVER=MFMCY11G;"/>
  </connection>
  <connection id="18689" xr16:uid="{00000000-0015-0000-FFFF-FFFF01490000}" name="Connection4095" type="1" refreshedVersion="0" background="1">
    <dbPr connection="DRIVER={Microsoft ODBC for Oracle};UID=TATADB;pwd=tatadb;SERVER=MFMCY11G;"/>
  </connection>
  <connection id="18690" xr16:uid="{00000000-0015-0000-FFFF-FFFF02490000}" name="Connection4096" type="1" refreshedVersion="0" background="1">
    <dbPr connection="DRIVER={Microsoft ODBC for Oracle};UID=TATADB;pwd=tatadb;SERVER=MFMCY11G;"/>
  </connection>
  <connection id="18691" xr16:uid="{00000000-0015-0000-FFFF-FFFF03490000}" name="Connection4097" type="1" refreshedVersion="0" background="1">
    <dbPr connection="DRIVER={Microsoft ODBC for Oracle};UID=TATADB;pwd=tatadb;SERVER=MFMCY11G;"/>
  </connection>
  <connection id="18692" xr16:uid="{00000000-0015-0000-FFFF-FFFF04490000}" name="Connection4098" type="1" refreshedVersion="0" background="1">
    <dbPr connection="DRIVER={Microsoft ODBC for Oracle};UID=TATADB;pwd=tatadb;SERVER=MFMCY11G;"/>
  </connection>
  <connection id="18693" xr16:uid="{00000000-0015-0000-FFFF-FFFF05490000}" name="Connection4099" type="1" refreshedVersion="0" background="1">
    <dbPr connection="DRIVER={Microsoft ODBC for Oracle};UID=TATADB;pwd=tatadb;SERVER=MFMCY11G;"/>
  </connection>
  <connection id="18694" xr16:uid="{00000000-0015-0000-FFFF-FFFF06490000}" name="Connection41" type="1" refreshedVersion="0" background="1">
    <dbPr connection="DRIVER={Microsoft ODBC for Oracle};UID=TATADB;pwd=tatadb;SERVER=MFMCY11G;"/>
  </connection>
  <connection id="18695" xr16:uid="{00000000-0015-0000-FFFF-FFFF07490000}" name="Connection410" type="1" refreshedVersion="0" background="1">
    <dbPr connection="DRIVER={Microsoft ODBC for Oracle};UID=tatadb;pwd=MADHU;SERVER=mfunddb;"/>
  </connection>
  <connection id="18696" xr16:uid="{00000000-0015-0000-FFFF-FFFF08490000}" name="Connection4100" type="1" refreshedVersion="0" background="1">
    <dbPr connection="DRIVER={Microsoft ODBC for Oracle};UID=TATADB;pwd=tatadb;SERVER=MFMCY11G;"/>
  </connection>
  <connection id="18697" xr16:uid="{00000000-0015-0000-FFFF-FFFF09490000}" name="Connection4101" type="1" refreshedVersion="0" background="1">
    <dbPr connection="DRIVER={Microsoft ODBC for Oracle};UID=TATADB;pwd=tatadb;SERVER=MFMCY11G;"/>
  </connection>
  <connection id="18698" xr16:uid="{00000000-0015-0000-FFFF-FFFF0A490000}" name="Connection4102" type="1" refreshedVersion="0" background="1">
    <dbPr connection="DRIVER={Microsoft ODBC for Oracle};UID=TATADB;pwd=tatadb;SERVER=MFMCY11G;"/>
  </connection>
  <connection id="18699" xr16:uid="{00000000-0015-0000-FFFF-FFFF0B490000}" name="Connection4103" type="1" refreshedVersion="0" background="1">
    <dbPr connection="DRIVER={Microsoft ODBC for Oracle};UID=TATADB;pwd=tatadb;SERVER=MFMCY11G;"/>
  </connection>
  <connection id="18700" xr16:uid="{00000000-0015-0000-FFFF-FFFF0C490000}" name="Connection4104" type="1" refreshedVersion="0" background="1">
    <dbPr connection="DRIVER={Microsoft ODBC for Oracle};UID=TATADB;pwd=tatadb;SERVER=MFMCY11G;"/>
  </connection>
  <connection id="18701" xr16:uid="{00000000-0015-0000-FFFF-FFFF0D490000}" name="Connection4105" type="1" refreshedVersion="0" background="1">
    <dbPr connection="DRIVER={Microsoft ODBC for Oracle};UID=TATADB;pwd=tatadb;SERVER=MFMCY11G;"/>
  </connection>
  <connection id="18702" xr16:uid="{00000000-0015-0000-FFFF-FFFF0E490000}" name="Connection4106" type="1" refreshedVersion="0" background="1">
    <dbPr connection="DRIVER={Microsoft ODBC for Oracle};UID=TATADB;pwd=tatadb;SERVER=MFMCY11G;"/>
  </connection>
  <connection id="18703" xr16:uid="{00000000-0015-0000-FFFF-FFFF0F490000}" name="Connection4107" type="1" refreshedVersion="0" background="1">
    <dbPr connection="DRIVER={Microsoft ODBC for Oracle};UID=TATADB;pwd=tatadb;SERVER=MFMCY11G;"/>
  </connection>
  <connection id="18704" xr16:uid="{00000000-0015-0000-FFFF-FFFF10490000}" name="Connection4108" type="1" refreshedVersion="0" background="1">
    <dbPr connection="DRIVER={Microsoft ODBC for Oracle};UID=TATADB;pwd=tatadb;SERVER=MFMCY11G;"/>
  </connection>
  <connection id="18705" xr16:uid="{00000000-0015-0000-FFFF-FFFF11490000}" name="Connection4109" type="1" refreshedVersion="0" background="1">
    <dbPr connection="DRIVER={Microsoft ODBC for Oracle};UID=TATADB;pwd=tatadb;SERVER=MFMCY11G;"/>
  </connection>
  <connection id="18706" xr16:uid="{00000000-0015-0000-FFFF-FFFF12490000}" name="Connection411" type="1" refreshedVersion="0" background="1">
    <dbPr connection="DRIVER={Microsoft ODBC for Oracle};UID=tatadb;pwd=MADHU;SERVER=mfunddb;"/>
  </connection>
  <connection id="18707" xr16:uid="{00000000-0015-0000-FFFF-FFFF13490000}" name="Connection4110" type="1" refreshedVersion="0" background="1">
    <dbPr connection="DRIVER={Microsoft ODBC for Oracle};UID=TATADB;pwd=tatadb;SERVER=MFMCY11G;"/>
  </connection>
  <connection id="18708" xr16:uid="{00000000-0015-0000-FFFF-FFFF14490000}" name="Connection4111" type="1" refreshedVersion="0" background="1">
    <dbPr connection="DRIVER={Microsoft ODBC for Oracle};UID=TATADB;pwd=tatadb;SERVER=MFMCY11G;"/>
  </connection>
  <connection id="18709" xr16:uid="{00000000-0015-0000-FFFF-FFFF15490000}" name="Connection4112" type="1" refreshedVersion="0" background="1">
    <dbPr connection="DRIVER={Microsoft ODBC for Oracle};UID=TATADB;pwd=tatadb;SERVER=MFMCY11G;"/>
  </connection>
  <connection id="18710" xr16:uid="{00000000-0015-0000-FFFF-FFFF16490000}" name="Connection4113" type="1" refreshedVersion="0" background="1">
    <dbPr connection="DRIVER={Microsoft ODBC for Oracle};UID=TATADB;pwd=tatadb;SERVER=MFMCY11G;"/>
  </connection>
  <connection id="18711" xr16:uid="{00000000-0015-0000-FFFF-FFFF17490000}" name="Connection4114" type="1" refreshedVersion="0" background="1">
    <dbPr connection="DRIVER={Microsoft ODBC for Oracle};UID=TATADB;pwd=tatadb;SERVER=MFMCY11G;"/>
  </connection>
  <connection id="18712" xr16:uid="{00000000-0015-0000-FFFF-FFFF18490000}" name="Connection4115" type="1" refreshedVersion="0" background="1">
    <dbPr connection="DRIVER={Microsoft ODBC for Oracle};UID=TATADB;pwd=tatadb;SERVER=MFMCY11G;"/>
  </connection>
  <connection id="18713" xr16:uid="{00000000-0015-0000-FFFF-FFFF19490000}" name="Connection4116" type="1" refreshedVersion="0" background="1">
    <dbPr connection="DRIVER={Microsoft ODBC for Oracle};UID=TATADB;pwd=tatadb;SERVER=MFMCY11G;"/>
  </connection>
  <connection id="18714" xr16:uid="{00000000-0015-0000-FFFF-FFFF1A490000}" name="Connection4117" type="1" refreshedVersion="0" background="1">
    <dbPr connection="DRIVER={Microsoft ODBC for Oracle};UID=TATADB;pwd=tatadb;SERVER=MFMCY11G;"/>
  </connection>
  <connection id="18715" xr16:uid="{00000000-0015-0000-FFFF-FFFF1B490000}" name="Connection4118" type="1" refreshedVersion="0" background="1">
    <dbPr connection="DRIVER={Microsoft ODBC for Oracle};UID=TATADB;pwd=tatadb;SERVER=MFMCY11G;"/>
  </connection>
  <connection id="18716" xr16:uid="{00000000-0015-0000-FFFF-FFFF1C490000}" name="Connection4119" type="1" refreshedVersion="0" background="1">
    <dbPr connection="DRIVER={Microsoft ODBC for Oracle};UID=TATADB;pwd=tatadb;SERVER=MFMCY11G;"/>
  </connection>
  <connection id="18717" xr16:uid="{00000000-0015-0000-FFFF-FFFF1D490000}" name="Connection412" type="1" refreshedVersion="0" background="1">
    <dbPr connection="DRIVER={Microsoft ODBC for Oracle};UID=tatadb;pwd=MADHU;SERVER=mfunddb;"/>
  </connection>
  <connection id="18718" xr16:uid="{00000000-0015-0000-FFFF-FFFF1E490000}" name="Connection4120" type="1" refreshedVersion="0" background="1">
    <dbPr connection="DRIVER={Microsoft ODBC for Oracle};UID=TATADB;pwd=tatadb;SERVER=MFMCY11G;"/>
  </connection>
  <connection id="18719" xr16:uid="{00000000-0015-0000-FFFF-FFFF1F490000}" name="Connection4121" type="1" refreshedVersion="0" background="1">
    <dbPr connection="DRIVER={Microsoft ODBC for Oracle};UID=TATADB;pwd=tatadb;SERVER=MFMCY11G;"/>
  </connection>
  <connection id="18720" xr16:uid="{00000000-0015-0000-FFFF-FFFF20490000}" name="Connection4122" type="1" refreshedVersion="0" background="1">
    <dbPr connection="DRIVER={Microsoft ODBC for Oracle};UID=TATADB;pwd=tatadb;SERVER=MFMCY11G;"/>
  </connection>
  <connection id="18721" xr16:uid="{00000000-0015-0000-FFFF-FFFF21490000}" name="Connection4123" type="1" refreshedVersion="0" background="1">
    <dbPr connection="DRIVER={Microsoft ODBC for Oracle};UID=TATADB;pwd=tatadb;SERVER=MFMCY11G;"/>
  </connection>
  <connection id="18722" xr16:uid="{00000000-0015-0000-FFFF-FFFF22490000}" name="Connection4124" type="1" refreshedVersion="0" background="1">
    <dbPr connection="DRIVER={Microsoft ODBC for Oracle};UID=TATADB;pwd=tatadb;SERVER=MFMCY11G;"/>
  </connection>
  <connection id="18723" xr16:uid="{00000000-0015-0000-FFFF-FFFF23490000}" name="Connection4125" type="1" refreshedVersion="0" background="1">
    <dbPr connection="DRIVER={Microsoft ODBC for Oracle};UID=TATADB;pwd=tatadb;SERVER=MFMCY11G;"/>
  </connection>
  <connection id="18724" xr16:uid="{00000000-0015-0000-FFFF-FFFF24490000}" name="Connection4126" type="1" refreshedVersion="0" background="1">
    <dbPr connection="DRIVER={Microsoft ODBC for Oracle};UID=TATADB;pwd=tatadb;SERVER=MFMCY11G;"/>
  </connection>
  <connection id="18725" xr16:uid="{00000000-0015-0000-FFFF-FFFF25490000}" name="Connection4127" type="1" refreshedVersion="0" background="1">
    <dbPr connection="DRIVER={Microsoft ODBC for Oracle};UID=TATADB;pwd=tatadb;SERVER=MFMCY11G;"/>
  </connection>
  <connection id="18726" xr16:uid="{00000000-0015-0000-FFFF-FFFF26490000}" name="Connection4128" type="1" refreshedVersion="0" background="1">
    <dbPr connection="DRIVER={Microsoft ODBC for Oracle};UID=TATADB;pwd=tatadb;SERVER=MFMCY11G;"/>
  </connection>
  <connection id="18727" xr16:uid="{00000000-0015-0000-FFFF-FFFF27490000}" name="Connection4129" type="1" refreshedVersion="0" background="1">
    <dbPr connection="DRIVER={Microsoft ODBC for Oracle};UID=TATADB;pwd=tatadb;SERVER=MFMCY11G;"/>
  </connection>
  <connection id="18728" xr16:uid="{00000000-0015-0000-FFFF-FFFF28490000}" name="Connection413" type="1" refreshedVersion="0" background="1">
    <dbPr connection="DRIVER={Microsoft ODBC for Oracle};UID=tatadb;pwd=MADHU;SERVER=mfunddb;"/>
  </connection>
  <connection id="18729" xr16:uid="{00000000-0015-0000-FFFF-FFFF29490000}" name="Connection4130" type="1" refreshedVersion="0" background="1">
    <dbPr connection="DRIVER={Microsoft ODBC for Oracle};UID=TATADB;pwd=tatadb;SERVER=MFMCY11G;"/>
  </connection>
  <connection id="18730" xr16:uid="{00000000-0015-0000-FFFF-FFFF2A490000}" name="Connection4131" type="1" refreshedVersion="0" background="1">
    <dbPr connection="DRIVER={Microsoft ODBC for Oracle};UID=TATADB;pwd=tatadb;SERVER=MFMCY11G;"/>
  </connection>
  <connection id="18731" xr16:uid="{00000000-0015-0000-FFFF-FFFF2B490000}" name="Connection4132" type="1" refreshedVersion="0" background="1">
    <dbPr connection="DRIVER={Microsoft ODBC for Oracle};UID=TATADB;pwd=tatadb;SERVER=MFMCY11G;"/>
  </connection>
  <connection id="18732" xr16:uid="{00000000-0015-0000-FFFF-FFFF2C490000}" name="Connection4133" type="1" refreshedVersion="0" background="1">
    <dbPr connection="DRIVER={Microsoft ODBC for Oracle};UID=TATADB;pwd=tatadb;SERVER=MFMCY11G;"/>
  </connection>
  <connection id="18733" xr16:uid="{00000000-0015-0000-FFFF-FFFF2D490000}" name="Connection4134" type="1" refreshedVersion="0" background="1">
    <dbPr connection="DRIVER={Microsoft ODBC for Oracle};UID=TATADB;pwd=tatadb;SERVER=MFMCY11G;"/>
  </connection>
  <connection id="18734" xr16:uid="{00000000-0015-0000-FFFF-FFFF2E490000}" name="Connection4135" type="1" refreshedVersion="0" background="1">
    <dbPr connection="DRIVER={Microsoft ODBC for Oracle};UID=TATADB;pwd=tatadb;SERVER=MFMCY11G;"/>
  </connection>
  <connection id="18735" xr16:uid="{00000000-0015-0000-FFFF-FFFF2F490000}" name="Connection4136" type="1" refreshedVersion="0" background="1">
    <dbPr connection="DRIVER={Microsoft ODBC for Oracle};UID=TATADB;pwd=tatadb;SERVER=MFMCY11G;"/>
  </connection>
  <connection id="18736" xr16:uid="{00000000-0015-0000-FFFF-FFFF30490000}" name="Connection4137" type="1" refreshedVersion="0" background="1">
    <dbPr connection="DRIVER={Microsoft ODBC for Oracle};UID=TATADB;pwd=tatadb;SERVER=MFMCY11G;"/>
  </connection>
  <connection id="18737" xr16:uid="{00000000-0015-0000-FFFF-FFFF31490000}" name="Connection4138" type="1" refreshedVersion="0" background="1">
    <dbPr connection="DRIVER={Microsoft ODBC for Oracle};UID=TATADB;pwd=tatadb;SERVER=MFMCY11G;"/>
  </connection>
  <connection id="18738" xr16:uid="{00000000-0015-0000-FFFF-FFFF32490000}" name="Connection4139" type="1" refreshedVersion="0" background="1">
    <dbPr connection="DRIVER={Microsoft ODBC for Oracle};UID=TATADB;pwd=tatadb;SERVER=MFMCY11G;"/>
  </connection>
  <connection id="18739" xr16:uid="{00000000-0015-0000-FFFF-FFFF33490000}" name="Connection414" type="1" refreshedVersion="0" background="1">
    <dbPr connection="DRIVER={Microsoft ODBC for Oracle};UID=tatadb;pwd=MADHU;SERVER=mfunddb;"/>
  </connection>
  <connection id="18740" xr16:uid="{00000000-0015-0000-FFFF-FFFF34490000}" name="Connection4140" type="1" refreshedVersion="0" background="1">
    <dbPr connection="DRIVER={Microsoft ODBC for Oracle};UID=TATADB;pwd=tatadb;SERVER=MFMCY11G;"/>
  </connection>
  <connection id="18741" xr16:uid="{00000000-0015-0000-FFFF-FFFF35490000}" name="Connection4141" type="1" refreshedVersion="0" background="1">
    <dbPr connection="DRIVER={Microsoft ODBC for Oracle};UID=TATADB;pwd=tatadb;SERVER=MFMCY11G;"/>
  </connection>
  <connection id="18742" xr16:uid="{00000000-0015-0000-FFFF-FFFF36490000}" name="Connection4142" type="1" refreshedVersion="0" background="1">
    <dbPr connection="DRIVER={Microsoft ODBC for Oracle};UID=TATADB;pwd=tatadb;SERVER=MFMCY11G;"/>
  </connection>
  <connection id="18743" xr16:uid="{00000000-0015-0000-FFFF-FFFF37490000}" name="Connection4143" type="1" refreshedVersion="0" background="1">
    <dbPr connection="DRIVER={Microsoft ODBC for Oracle};UID=TATADB;pwd=tatadb;SERVER=MFMCY11G;"/>
  </connection>
  <connection id="18744" xr16:uid="{00000000-0015-0000-FFFF-FFFF38490000}" name="Connection4144" type="1" refreshedVersion="0" background="1">
    <dbPr connection="DRIVER={Microsoft ODBC for Oracle};UID=TATADB;pwd=tatadb;SERVER=MFMCY11G;"/>
  </connection>
  <connection id="18745" xr16:uid="{00000000-0015-0000-FFFF-FFFF39490000}" name="Connection4145" type="1" refreshedVersion="0" background="1">
    <dbPr connection="DRIVER={Microsoft ODBC for Oracle};UID=TATADB;pwd=tatadb;SERVER=MFMCY11G;"/>
  </connection>
  <connection id="18746" xr16:uid="{00000000-0015-0000-FFFF-FFFF3A490000}" name="Connection4146" type="1" refreshedVersion="0" background="1">
    <dbPr connection="DRIVER={Microsoft ODBC for Oracle};UID=TATADB;pwd=tatadb;SERVER=MFMCY11G;"/>
  </connection>
  <connection id="18747" xr16:uid="{00000000-0015-0000-FFFF-FFFF3B490000}" name="Connection4147" type="1" refreshedVersion="0" background="1">
    <dbPr connection="DRIVER={Microsoft ODBC for Oracle};UID=TATADB;pwd=tatadb;SERVER=MFMCY11G;"/>
  </connection>
  <connection id="18748" xr16:uid="{00000000-0015-0000-FFFF-FFFF3C490000}" name="Connection4148" type="1" refreshedVersion="0" background="1">
    <dbPr connection="DRIVER={Microsoft ODBC for Oracle};UID=TATADB;pwd=tatadb;SERVER=MFMCY11G;"/>
  </connection>
  <connection id="18749" xr16:uid="{00000000-0015-0000-FFFF-FFFF3D490000}" name="Connection4149" type="1" refreshedVersion="0" background="1">
    <dbPr connection="DRIVER={Microsoft ODBC for Oracle};UID=TATADB;pwd=tatadb;SERVER=MFMCY11G;"/>
  </connection>
  <connection id="18750" xr16:uid="{00000000-0015-0000-FFFF-FFFF3E490000}" name="Connection415" type="1" refreshedVersion="0" background="1">
    <dbPr connection="DRIVER={Microsoft ODBC for Oracle};UID=tatadb;pwd=MADHU;SERVER=mfunddb;"/>
  </connection>
  <connection id="18751" xr16:uid="{00000000-0015-0000-FFFF-FFFF3F490000}" name="Connection4150" type="1" refreshedVersion="0" background="1">
    <dbPr connection="DRIVER={Microsoft ODBC for Oracle};UID=TATADB;pwd=tatadb;SERVER=MFMCY11G;"/>
  </connection>
  <connection id="18752" xr16:uid="{00000000-0015-0000-FFFF-FFFF40490000}" name="Connection4151" type="1" refreshedVersion="0" background="1">
    <dbPr connection="DRIVER={Microsoft ODBC for Oracle};UID=TATADB;pwd=tatadb;SERVER=MFMCY11G;"/>
  </connection>
  <connection id="18753" xr16:uid="{00000000-0015-0000-FFFF-FFFF41490000}" name="Connection4152" type="1" refreshedVersion="0" background="1">
    <dbPr connection="DRIVER={Microsoft ODBC for Oracle};UID=TATADB;pwd=tatadb;SERVER=MFMCY11G;"/>
  </connection>
  <connection id="18754" xr16:uid="{00000000-0015-0000-FFFF-FFFF42490000}" name="Connection4153" type="1" refreshedVersion="0" background="1">
    <dbPr connection="DRIVER={Microsoft ODBC for Oracle};UID=TATADB;pwd=tatadb;SERVER=MFMCY11G;"/>
  </connection>
  <connection id="18755" xr16:uid="{00000000-0015-0000-FFFF-FFFF43490000}" name="Connection4154" type="1" refreshedVersion="0" background="1">
    <dbPr connection="DRIVER={Microsoft ODBC for Oracle};UID=TATADB;pwd=tatadb;SERVER=MFMCY11G;"/>
  </connection>
  <connection id="18756" xr16:uid="{00000000-0015-0000-FFFF-FFFF44490000}" name="Connection4155" type="1" refreshedVersion="0" background="1">
    <dbPr connection="DRIVER={Microsoft ODBC for Oracle};UID=TATADB;pwd=tatadb;SERVER=MFMCY11G;"/>
  </connection>
  <connection id="18757" xr16:uid="{00000000-0015-0000-FFFF-FFFF45490000}" name="Connection4156" type="1" refreshedVersion="0" background="1">
    <dbPr connection="DRIVER={Microsoft ODBC for Oracle};UID=TATADB;pwd=tatadb;SERVER=MFMCY11G;"/>
  </connection>
  <connection id="18758" xr16:uid="{00000000-0015-0000-FFFF-FFFF46490000}" name="Connection4157" type="1" refreshedVersion="0" background="1">
    <dbPr connection="DRIVER={Microsoft ODBC for Oracle};UID=TATADB;pwd=tatadb;SERVER=MFMCY11G;"/>
  </connection>
  <connection id="18759" xr16:uid="{00000000-0015-0000-FFFF-FFFF47490000}" name="Connection4158" type="1" refreshedVersion="0" background="1">
    <dbPr connection="DRIVER={Microsoft ODBC for Oracle};UID=TATADB;pwd=tatadb;SERVER=MFMCY11G;"/>
  </connection>
  <connection id="18760" xr16:uid="{00000000-0015-0000-FFFF-FFFF48490000}" name="Connection4159" type="1" refreshedVersion="0" background="1">
    <dbPr connection="DRIVER={Microsoft ODBC for Oracle};UID=TATADB;pwd=tatadb;SERVER=MFMCY11G;"/>
  </connection>
  <connection id="18761" xr16:uid="{00000000-0015-0000-FFFF-FFFF49490000}" name="Connection416" type="1" refreshedVersion="0" background="1">
    <dbPr connection="DRIVER={Microsoft ODBC for Oracle};UID=tatadb;pwd=MADHU;SERVER=mfunddb;"/>
  </connection>
  <connection id="18762" xr16:uid="{00000000-0015-0000-FFFF-FFFF4A490000}" name="Connection4160" type="1" refreshedVersion="0" background="1">
    <dbPr connection="DRIVER={Microsoft ODBC for Oracle};UID=TATADB;pwd=tatadb;SERVER=MFMCY11G;"/>
  </connection>
  <connection id="18763" xr16:uid="{00000000-0015-0000-FFFF-FFFF4B490000}" name="Connection4161" type="1" refreshedVersion="0" background="1">
    <dbPr connection="DRIVER={Microsoft ODBC for Oracle};UID=TATADB;pwd=tatadb;SERVER=MFMCY11G;"/>
  </connection>
  <connection id="18764" xr16:uid="{00000000-0015-0000-FFFF-FFFF4C490000}" name="Connection4162" type="1" refreshedVersion="0" background="1">
    <dbPr connection="DRIVER={Microsoft ODBC for Oracle};UID=TATADB;pwd=tatadb;SERVER=MFMCY11G;"/>
  </connection>
  <connection id="18765" xr16:uid="{00000000-0015-0000-FFFF-FFFF4D490000}" name="Connection4163" type="1" refreshedVersion="0" background="1">
    <dbPr connection="DRIVER={Microsoft ODBC for Oracle};UID=TATADB;pwd=tatadb;SERVER=MFMCY11G;"/>
  </connection>
  <connection id="18766" xr16:uid="{00000000-0015-0000-FFFF-FFFF4E490000}" name="Connection4164" type="1" refreshedVersion="0" background="1">
    <dbPr connection="DRIVER={Microsoft ODBC for Oracle};UID=TATADB;pwd=tatadb;SERVER=MFMCY11G;"/>
  </connection>
  <connection id="18767" xr16:uid="{00000000-0015-0000-FFFF-FFFF4F490000}" name="Connection4165" type="1" refreshedVersion="0" background="1">
    <dbPr connection="DRIVER={Microsoft ODBC for Oracle};UID=TATADB;pwd=tatadb;SERVER=MFMCY11G;"/>
  </connection>
  <connection id="18768" xr16:uid="{00000000-0015-0000-FFFF-FFFF50490000}" name="Connection4166" type="1" refreshedVersion="0" background="1">
    <dbPr connection="DRIVER={Microsoft ODBC for Oracle};UID=TATADB;pwd=tatadb;SERVER=MFMCY11G;"/>
  </connection>
  <connection id="18769" xr16:uid="{00000000-0015-0000-FFFF-FFFF51490000}" name="Connection4167" type="1" refreshedVersion="0" background="1">
    <dbPr connection="DRIVER={Microsoft ODBC for Oracle};UID=TATADB;pwd=tatadb;SERVER=MFMCY11G;"/>
  </connection>
  <connection id="18770" xr16:uid="{00000000-0015-0000-FFFF-FFFF52490000}" name="Connection4168" type="1" refreshedVersion="0" background="1">
    <dbPr connection="DRIVER={Microsoft ODBC for Oracle};UID=TATADB;pwd=tatadb;SERVER=MFMCY11G;"/>
  </connection>
  <connection id="18771" xr16:uid="{00000000-0015-0000-FFFF-FFFF53490000}" name="Connection4169" type="1" refreshedVersion="0" background="1">
    <dbPr connection="DRIVER={Microsoft ODBC for Oracle};UID=TATADB;pwd=tatadb;SERVER=MFMCY11G;"/>
  </connection>
  <connection id="18772" xr16:uid="{00000000-0015-0000-FFFF-FFFF54490000}" name="Connection417" type="1" refreshedVersion="0" background="1">
    <dbPr connection="DRIVER={Microsoft ODBC for Oracle};UID=TATADB;pwd=tatadb;SERVER=MFMCY11G;"/>
  </connection>
  <connection id="18773" xr16:uid="{00000000-0015-0000-FFFF-FFFF55490000}" name="Connection4170" type="1" refreshedVersion="0" background="1">
    <dbPr connection="DRIVER={Microsoft ODBC for Oracle};UID=TATADB;pwd=tatadb;SERVER=MFMCY11G;"/>
  </connection>
  <connection id="18774" xr16:uid="{00000000-0015-0000-FFFF-FFFF56490000}" name="Connection4171" type="1" refreshedVersion="0" background="1">
    <dbPr connection="DRIVER={Microsoft ODBC for Oracle};UID=TATADB;pwd=tatadb;SERVER=MFMCY11G;"/>
  </connection>
  <connection id="18775" xr16:uid="{00000000-0015-0000-FFFF-FFFF57490000}" name="Connection4172" type="1" refreshedVersion="0" background="1">
    <dbPr connection="DRIVER={Microsoft ODBC for Oracle};UID=TATADB;pwd=tatadb;SERVER=MFMCY11G;"/>
  </connection>
  <connection id="18776" xr16:uid="{00000000-0015-0000-FFFF-FFFF58490000}" name="Connection4173" type="1" refreshedVersion="0" background="1">
    <dbPr connection="DRIVER={Microsoft ODBC for Oracle};UID=TATADB;pwd=tatadb;SERVER=MFMCY11G;"/>
  </connection>
  <connection id="18777" xr16:uid="{00000000-0015-0000-FFFF-FFFF59490000}" name="Connection4174" type="1" refreshedVersion="0" background="1">
    <dbPr connection="DRIVER={Microsoft ODBC for Oracle};UID=TATADB;pwd=tatadb;SERVER=MFMCY11G;"/>
  </connection>
  <connection id="18778" xr16:uid="{00000000-0015-0000-FFFF-FFFF5A490000}" name="Connection4175" type="1" refreshedVersion="0" background="1">
    <dbPr connection="DRIVER={Microsoft ODBC for Oracle};UID=TATADB;pwd=tatadb;SERVER=MFMCY11G;"/>
  </connection>
  <connection id="18779" xr16:uid="{00000000-0015-0000-FFFF-FFFF5B490000}" name="Connection4176" type="1" refreshedVersion="0" background="1">
    <dbPr connection="DRIVER={Microsoft ODBC for Oracle};UID=TATADB;pwd=tatadb;SERVER=MFMCY11G;"/>
  </connection>
  <connection id="18780" xr16:uid="{00000000-0015-0000-FFFF-FFFF5C490000}" name="Connection4177" type="1" refreshedVersion="0" background="1">
    <dbPr connection="DRIVER={Microsoft ODBC for Oracle};UID=TATADB;pwd=tatadb;SERVER=MFMCY11G;"/>
  </connection>
  <connection id="18781" xr16:uid="{00000000-0015-0000-FFFF-FFFF5D490000}" name="Connection4178" type="1" refreshedVersion="0" background="1">
    <dbPr connection="DRIVER={Microsoft ODBC for Oracle};UID=TATADB;pwd=tatadb;SERVER=MFMCY11G;"/>
  </connection>
  <connection id="18782" xr16:uid="{00000000-0015-0000-FFFF-FFFF5E490000}" name="Connection4179" type="1" refreshedVersion="0" background="1">
    <dbPr connection="DRIVER={Microsoft ODBC for Oracle};UID=TATADB;pwd=tatadb;SERVER=MFMCY11G;"/>
  </connection>
  <connection id="18783" xr16:uid="{00000000-0015-0000-FFFF-FFFF5F490000}" name="Connection418" type="1" refreshedVersion="0" background="1">
    <dbPr connection="DRIVER={Microsoft ODBC for Oracle};UID=tatadb;pwd=MADHU;SERVER=mfunddb;"/>
  </connection>
  <connection id="18784" xr16:uid="{00000000-0015-0000-FFFF-FFFF60490000}" name="Connection4180" type="1" refreshedVersion="0" background="1">
    <dbPr connection="DRIVER={Microsoft ODBC for Oracle};UID=TATADB;pwd=tatadb;SERVER=MFMCY11G;"/>
  </connection>
  <connection id="18785" xr16:uid="{00000000-0015-0000-FFFF-FFFF61490000}" name="Connection4181" type="1" refreshedVersion="0" background="1">
    <dbPr connection="DRIVER={Microsoft ODBC for Oracle};UID=TATADB;pwd=tatadb;SERVER=MFMCY11G;"/>
  </connection>
  <connection id="18786" xr16:uid="{00000000-0015-0000-FFFF-FFFF62490000}" name="Connection4182" type="1" refreshedVersion="0" background="1">
    <dbPr connection="DRIVER={Microsoft ODBC for Oracle};UID=TATADB;pwd=tatadb;SERVER=MFMCY11G;"/>
  </connection>
  <connection id="18787" xr16:uid="{00000000-0015-0000-FFFF-FFFF63490000}" name="Connection4183" type="1" refreshedVersion="0" background="1">
    <dbPr connection="DRIVER={Microsoft ODBC for Oracle};UID=TATADB;pwd=tatadb;SERVER=MFMCY11G;"/>
  </connection>
  <connection id="18788" xr16:uid="{00000000-0015-0000-FFFF-FFFF64490000}" name="Connection4184" type="1" refreshedVersion="0" background="1">
    <dbPr connection="DRIVER={Microsoft ODBC for Oracle};UID=TATADB;pwd=tatadb;SERVER=MFMCY11G;"/>
  </connection>
  <connection id="18789" xr16:uid="{00000000-0015-0000-FFFF-FFFF65490000}" name="Connection4185" type="1" refreshedVersion="0" background="1">
    <dbPr connection="DRIVER={Microsoft ODBC for Oracle};UID=TATADB;pwd=tatadb;SERVER=MFMCY11G;"/>
  </connection>
  <connection id="18790" xr16:uid="{00000000-0015-0000-FFFF-FFFF66490000}" name="Connection4186" type="1" refreshedVersion="0" background="1">
    <dbPr connection="DRIVER={Microsoft ODBC for Oracle};UID=TATADB;pwd=tatadb;SERVER=MFMCY11G;"/>
  </connection>
  <connection id="18791" xr16:uid="{00000000-0015-0000-FFFF-FFFF67490000}" name="Connection4187" type="1" refreshedVersion="0" background="1">
    <dbPr connection="DRIVER={Microsoft ODBC for Oracle};UID=TATADB;pwd=tatadb;SERVER=MFMCY11G;"/>
  </connection>
  <connection id="18792" xr16:uid="{00000000-0015-0000-FFFF-FFFF68490000}" name="Connection4188" type="1" refreshedVersion="0" background="1">
    <dbPr connection="DRIVER={Microsoft ODBC for Oracle};UID=TATADB;pwd=tatadb;SERVER=MFMCY11G;"/>
  </connection>
  <connection id="18793" xr16:uid="{00000000-0015-0000-FFFF-FFFF69490000}" name="Connection4189" type="1" refreshedVersion="0" background="1">
    <dbPr connection="DRIVER={Microsoft ODBC for Oracle};UID=TATADB;pwd=tatadb;SERVER=MFMCY11G;"/>
  </connection>
  <connection id="18794" xr16:uid="{00000000-0015-0000-FFFF-FFFF6A490000}" name="Connection419" type="1" refreshedVersion="0" background="1">
    <dbPr connection="DRIVER={Microsoft ODBC for Oracle};UID=TATADB;pwd=tatadb;SERVER=MFMCY11G;"/>
  </connection>
  <connection id="18795" xr16:uid="{00000000-0015-0000-FFFF-FFFF6B490000}" name="Connection4190" type="1" refreshedVersion="0" background="1">
    <dbPr connection="DRIVER={Microsoft ODBC for Oracle};UID=TATADB;pwd=tatadb;SERVER=MFMCY11G;"/>
  </connection>
  <connection id="18796" xr16:uid="{00000000-0015-0000-FFFF-FFFF6C490000}" name="Connection4191" type="1" refreshedVersion="0" background="1">
    <dbPr connection="DRIVER={Microsoft ODBC for Oracle};UID=TATADB;pwd=tatadb;SERVER=MFMCY11G;"/>
  </connection>
  <connection id="18797" xr16:uid="{00000000-0015-0000-FFFF-FFFF6D490000}" name="Connection4192" type="1" refreshedVersion="0" background="1">
    <dbPr connection="DRIVER={Microsoft ODBC for Oracle};UID=TATADB;pwd=tatadb;SERVER=MFMCY11G;"/>
  </connection>
  <connection id="18798" xr16:uid="{00000000-0015-0000-FFFF-FFFF6E490000}" name="Connection4193" type="1" refreshedVersion="0" background="1">
    <dbPr connection="DRIVER={Microsoft ODBC for Oracle};UID=TATADB;pwd=tatadb;SERVER=MFMCY11G;"/>
  </connection>
  <connection id="18799" xr16:uid="{00000000-0015-0000-FFFF-FFFF6F490000}" name="Connection4194" type="1" refreshedVersion="0" background="1">
    <dbPr connection="DRIVER={Microsoft ODBC for Oracle};UID=TATADB;pwd=tatadb;SERVER=MFMCY11G;"/>
  </connection>
  <connection id="18800" xr16:uid="{00000000-0015-0000-FFFF-FFFF70490000}" name="Connection4195" type="1" refreshedVersion="0" background="1">
    <dbPr connection="DRIVER={Microsoft ODBC for Oracle};UID=TATADB;pwd=tatadb;SERVER=MFMCY11G;"/>
  </connection>
  <connection id="18801" xr16:uid="{00000000-0015-0000-FFFF-FFFF71490000}" name="Connection4196" type="1" refreshedVersion="0" background="1">
    <dbPr connection="DRIVER={Microsoft ODBC for Oracle};UID=TATADB;pwd=tatadb;SERVER=MFMCY11G;"/>
  </connection>
  <connection id="18802" xr16:uid="{00000000-0015-0000-FFFF-FFFF72490000}" name="Connection4197" type="1" refreshedVersion="0" background="1">
    <dbPr connection="DRIVER={Microsoft ODBC for Oracle};UID=TATADB;pwd=tatadb;SERVER=MFMCY11G;"/>
  </connection>
  <connection id="18803" xr16:uid="{00000000-0015-0000-FFFF-FFFF73490000}" name="Connection4198" type="1" refreshedVersion="0" background="1">
    <dbPr connection="DRIVER={Microsoft ODBC for Oracle};UID=TATADB;pwd=tatadb;SERVER=MFMCY11G;"/>
  </connection>
  <connection id="18804" xr16:uid="{00000000-0015-0000-FFFF-FFFF74490000}" name="Connection4199" type="1" refreshedVersion="0" background="1">
    <dbPr connection="DRIVER={Microsoft ODBC for Oracle};UID=TATADB;pwd=tatadb;SERVER=MFMCY11G;"/>
  </connection>
  <connection id="18805" xr16:uid="{00000000-0015-0000-FFFF-FFFF75490000}" name="Connection42" type="1" refreshedVersion="0" background="1">
    <dbPr connection="DRIVER={Microsoft ODBC for Oracle};UID=tatadb;pwd=MADHU;SERVER=mfunddb;"/>
  </connection>
  <connection id="18806" xr16:uid="{00000000-0015-0000-FFFF-FFFF76490000}" name="Connection420" type="1" refreshedVersion="0" background="1">
    <dbPr connection="DRIVER={Microsoft ODBC for Oracle};UID=tatadb;pwd=MADHU;SERVER=mfunddb;"/>
  </connection>
  <connection id="18807" xr16:uid="{00000000-0015-0000-FFFF-FFFF77490000}" name="Connection4200" type="1" refreshedVersion="0" background="1">
    <dbPr connection="DRIVER={Microsoft ODBC for Oracle};UID=TATADB;pwd=tatadb;SERVER=MFMCY11G;"/>
  </connection>
  <connection id="18808" xr16:uid="{00000000-0015-0000-FFFF-FFFF78490000}" name="Connection4201" type="1" refreshedVersion="0" background="1">
    <dbPr connection="DRIVER={Microsoft ODBC for Oracle};UID=TATADB;pwd=tatadb;SERVER=MFMCY11G;"/>
  </connection>
  <connection id="18809" xr16:uid="{00000000-0015-0000-FFFF-FFFF79490000}" name="Connection4202" type="1" refreshedVersion="0" background="1">
    <dbPr connection="DRIVER={Microsoft ODBC for Oracle};UID=TATADB;pwd=tatadb;SERVER=MFMCY11G;"/>
  </connection>
  <connection id="18810" xr16:uid="{00000000-0015-0000-FFFF-FFFF7A490000}" name="Connection4203" type="1" refreshedVersion="0" background="1">
    <dbPr connection="DRIVER={Microsoft ODBC for Oracle};UID=TATADB;pwd=tatadb;SERVER=MFMCY11G;"/>
  </connection>
  <connection id="18811" xr16:uid="{00000000-0015-0000-FFFF-FFFF7B490000}" name="Connection4204" type="1" refreshedVersion="0" background="1">
    <dbPr connection="DRIVER={Microsoft ODBC for Oracle};UID=TATADB;pwd=tatadb;SERVER=MFMCY11G;"/>
  </connection>
  <connection id="18812" xr16:uid="{00000000-0015-0000-FFFF-FFFF7C490000}" name="Connection4205" type="1" refreshedVersion="0" background="1">
    <dbPr connection="DRIVER={Microsoft ODBC for Oracle};UID=TATADB;pwd=tatadb;SERVER=MFMCY11G;"/>
  </connection>
  <connection id="18813" xr16:uid="{00000000-0015-0000-FFFF-FFFF7D490000}" name="Connection4206" type="1" refreshedVersion="0" background="1">
    <dbPr connection="DRIVER={Microsoft ODBC for Oracle};UID=TATADB;pwd=tatadb;SERVER=MFMCY11G;"/>
  </connection>
  <connection id="18814" xr16:uid="{00000000-0015-0000-FFFF-FFFF7E490000}" name="Connection4207" type="1" refreshedVersion="0" background="1">
    <dbPr connection="DRIVER={Microsoft ODBC for Oracle};UID=TATADB;pwd=tatadb;SERVER=MFMCY11G;"/>
  </connection>
  <connection id="18815" xr16:uid="{00000000-0015-0000-FFFF-FFFF7F490000}" name="Connection4208" type="1" refreshedVersion="0" background="1">
    <dbPr connection="DRIVER={Microsoft ODBC for Oracle};UID=TATADB;pwd=tatadb;SERVER=MFMCY11G;"/>
  </connection>
  <connection id="18816" xr16:uid="{00000000-0015-0000-FFFF-FFFF80490000}" name="Connection4209" type="1" refreshedVersion="0" background="1">
    <dbPr connection="DRIVER={Microsoft ODBC for Oracle};UID=TATADB;pwd=tatadb;SERVER=MFMCY11G;"/>
  </connection>
  <connection id="18817" xr16:uid="{00000000-0015-0000-FFFF-FFFF81490000}" name="Connection421" type="1" refreshedVersion="0" background="1">
    <dbPr connection="DRIVER={Microsoft ODBC for Oracle};UID=tatadb;pwd=MADHU;SERVER=mfunddb;"/>
  </connection>
  <connection id="18818" xr16:uid="{00000000-0015-0000-FFFF-FFFF82490000}" name="Connection4210" type="1" refreshedVersion="0" background="1">
    <dbPr connection="DRIVER={Microsoft ODBC for Oracle};UID=TATADB;pwd=tatadb;SERVER=MFMCY11G;"/>
  </connection>
  <connection id="18819" xr16:uid="{00000000-0015-0000-FFFF-FFFF83490000}" name="Connection4211" type="1" refreshedVersion="0" background="1">
    <dbPr connection="DRIVER={Microsoft ODBC for Oracle};UID=TATADB;pwd=tatadb;SERVER=MFMCY11G;"/>
  </connection>
  <connection id="18820" xr16:uid="{00000000-0015-0000-FFFF-FFFF84490000}" name="Connection4212" type="1" refreshedVersion="0" background="1">
    <dbPr connection="DRIVER={Microsoft ODBC for Oracle};UID=TATADB;pwd=tatadb;SERVER=MFMCY11G;"/>
  </connection>
  <connection id="18821" xr16:uid="{00000000-0015-0000-FFFF-FFFF85490000}" name="Connection4213" type="1" refreshedVersion="0" background="1">
    <dbPr connection="DRIVER={Microsoft ODBC for Oracle};UID=TATADB;pwd=tatadb;SERVER=MFMCY11G;"/>
  </connection>
  <connection id="18822" xr16:uid="{00000000-0015-0000-FFFF-FFFF86490000}" name="Connection4214" type="1" refreshedVersion="0" background="1">
    <dbPr connection="DRIVER={Microsoft ODBC for Oracle};UID=TATADB;pwd=tatadb;SERVER=MFMCY11G;"/>
  </connection>
  <connection id="18823" xr16:uid="{00000000-0015-0000-FFFF-FFFF87490000}" name="Connection4215" type="1" refreshedVersion="0" background="1">
    <dbPr connection="DRIVER={Microsoft ODBC for Oracle};UID=TATADB;pwd=tatadb;SERVER=MFMCY11G;"/>
  </connection>
  <connection id="18824" xr16:uid="{00000000-0015-0000-FFFF-FFFF88490000}" name="Connection4216" type="1" refreshedVersion="0" background="1">
    <dbPr connection="DRIVER={Microsoft ODBC for Oracle};UID=TATADB;pwd=tatadb;SERVER=MFMCY11G;"/>
  </connection>
  <connection id="18825" xr16:uid="{00000000-0015-0000-FFFF-FFFF89490000}" name="Connection4217" type="1" refreshedVersion="0" background="1">
    <dbPr connection="DRIVER={Microsoft ODBC for Oracle};UID=TATADB;pwd=tatadb;SERVER=MFMCY11G;"/>
  </connection>
  <connection id="18826" xr16:uid="{00000000-0015-0000-FFFF-FFFF8A490000}" name="Connection4218" type="1" refreshedVersion="0" background="1">
    <dbPr connection="DRIVER={Microsoft ODBC for Oracle};UID=TATADB;pwd=tatadb;SERVER=MFMCY11G;"/>
  </connection>
  <connection id="18827" xr16:uid="{00000000-0015-0000-FFFF-FFFF8B490000}" name="Connection4219" type="1" refreshedVersion="0" background="1">
    <dbPr connection="DRIVER={Microsoft ODBC for Oracle};UID=TATADB;pwd=tatadb;SERVER=MFMCY11G;"/>
  </connection>
  <connection id="18828" xr16:uid="{00000000-0015-0000-FFFF-FFFF8C490000}" name="Connection422" type="1" refreshedVersion="0" background="1">
    <dbPr connection="DRIVER={Microsoft ODBC for Oracle};UID=tatadb;pwd=MADHU;SERVER=mfunddb;"/>
  </connection>
  <connection id="18829" xr16:uid="{00000000-0015-0000-FFFF-FFFF8D490000}" name="Connection4220" type="1" refreshedVersion="0" background="1">
    <dbPr connection="DRIVER={Microsoft ODBC for Oracle};UID=TATADB;pwd=tatadb;SERVER=MFMCY11G;"/>
  </connection>
  <connection id="18830" xr16:uid="{00000000-0015-0000-FFFF-FFFF8E490000}" name="Connection4221" type="1" refreshedVersion="0" background="1">
    <dbPr connection="DRIVER={Microsoft ODBC for Oracle};UID=TATADB;pwd=tatadb;SERVER=MFMCY11G;"/>
  </connection>
  <connection id="18831" xr16:uid="{00000000-0015-0000-FFFF-FFFF8F490000}" name="Connection4222" type="1" refreshedVersion="0" background="1">
    <dbPr connection="DRIVER={Microsoft ODBC for Oracle};UID=TATADB;pwd=tatadb;SERVER=MFMCY11G;"/>
  </connection>
  <connection id="18832" xr16:uid="{00000000-0015-0000-FFFF-FFFF90490000}" name="Connection4223" type="1" refreshedVersion="0" background="1">
    <dbPr connection="DRIVER={Microsoft ODBC for Oracle};UID=TATADB;pwd=tatadb;SERVER=MFMCY11G;"/>
  </connection>
  <connection id="18833" xr16:uid="{00000000-0015-0000-FFFF-FFFF91490000}" name="Connection4224" type="1" refreshedVersion="0" background="1">
    <dbPr connection="DRIVER={Microsoft ODBC for Oracle};UID=TATADB;pwd=tatadb;SERVER=MFMCY11G;"/>
  </connection>
  <connection id="18834" xr16:uid="{00000000-0015-0000-FFFF-FFFF92490000}" name="Connection4225" type="1" refreshedVersion="0" background="1">
    <dbPr connection="DRIVER={Microsoft ODBC for Oracle};UID=TATADB;pwd=tatadb;SERVER=MFMCY11G;"/>
  </connection>
  <connection id="18835" xr16:uid="{00000000-0015-0000-FFFF-FFFF93490000}" name="Connection4226" type="1" refreshedVersion="0" background="1">
    <dbPr connection="DRIVER={Microsoft ODBC for Oracle};UID=TATADB;pwd=tatadb;SERVER=MFMCY11G;"/>
  </connection>
  <connection id="18836" xr16:uid="{00000000-0015-0000-FFFF-FFFF94490000}" name="Connection4227" type="1" refreshedVersion="0" background="1">
    <dbPr connection="DRIVER={Microsoft ODBC for Oracle};UID=TATADB;pwd=tatadb;SERVER=MFMCY11G;"/>
  </connection>
  <connection id="18837" xr16:uid="{00000000-0015-0000-FFFF-FFFF95490000}" name="Connection4228" type="1" refreshedVersion="0" background="1">
    <dbPr connection="DRIVER={Microsoft ODBC for Oracle};UID=TATADB;pwd=tatadb;SERVER=MFMCY11G;"/>
  </connection>
  <connection id="18838" xr16:uid="{00000000-0015-0000-FFFF-FFFF96490000}" name="Connection4229" type="1" refreshedVersion="0" background="1">
    <dbPr connection="DRIVER={Microsoft ODBC for Oracle};UID=TATADB;pwd=tatadb;SERVER=MFMCY11G;"/>
  </connection>
  <connection id="18839" xr16:uid="{00000000-0015-0000-FFFF-FFFF97490000}" name="Connection423" type="1" refreshedVersion="0" background="1">
    <dbPr connection="DRIVER={Microsoft ODBC for Oracle};UID=tatadb;pwd=MADHU;SERVER=mfunddb;"/>
  </connection>
  <connection id="18840" xr16:uid="{00000000-0015-0000-FFFF-FFFF98490000}" name="Connection4230" type="1" refreshedVersion="0" background="1">
    <dbPr connection="DRIVER={Microsoft ODBC for Oracle};UID=TATADB;pwd=tatadb;SERVER=MFMCY11G;"/>
  </connection>
  <connection id="18841" xr16:uid="{00000000-0015-0000-FFFF-FFFF99490000}" name="Connection4231" type="1" refreshedVersion="0" background="1">
    <dbPr connection="DRIVER={Microsoft ODBC for Oracle};UID=TATADB;pwd=tatadb;SERVER=MFMCY11G;"/>
  </connection>
  <connection id="18842" xr16:uid="{00000000-0015-0000-FFFF-FFFF9A490000}" name="Connection4232" type="1" refreshedVersion="0" background="1">
    <dbPr connection="DRIVER={Microsoft ODBC for Oracle};UID=TATADB;pwd=tatadb;SERVER=MFMCY11G;"/>
  </connection>
  <connection id="18843" xr16:uid="{00000000-0015-0000-FFFF-FFFF9B490000}" name="Connection4233" type="1" refreshedVersion="0" background="1">
    <dbPr connection="DRIVER={Microsoft ODBC for Oracle};UID=TATADB;pwd=tatadb;SERVER=MFMCY11G;"/>
  </connection>
  <connection id="18844" xr16:uid="{00000000-0015-0000-FFFF-FFFF9C490000}" name="Connection4234" type="1" refreshedVersion="0" background="1">
    <dbPr connection="DRIVER={Microsoft ODBC for Oracle};UID=TATADB;pwd=tatadb;SERVER=MFMCY11G;"/>
  </connection>
  <connection id="18845" xr16:uid="{00000000-0015-0000-FFFF-FFFF9D490000}" name="Connection4235" type="1" refreshedVersion="0" background="1">
    <dbPr connection="DRIVER={Microsoft ODBC for Oracle};UID=TATADB;pwd=tatadb;SERVER=MFMCY11G;"/>
  </connection>
  <connection id="18846" xr16:uid="{00000000-0015-0000-FFFF-FFFF9E490000}" name="Connection4236" type="1" refreshedVersion="0" background="1">
    <dbPr connection="DRIVER={Microsoft ODBC for Oracle};UID=TATADB;pwd=tatadb;SERVER=MFMCY11G;"/>
  </connection>
  <connection id="18847" xr16:uid="{00000000-0015-0000-FFFF-FFFF9F490000}" name="Connection4237" type="1" refreshedVersion="0" background="1">
    <dbPr connection="DRIVER={Microsoft ODBC for Oracle};UID=TATADB;pwd=tatadb;SERVER=MFMCY11G;"/>
  </connection>
  <connection id="18848" xr16:uid="{00000000-0015-0000-FFFF-FFFFA0490000}" name="Connection4238" type="1" refreshedVersion="0" background="1">
    <dbPr connection="DRIVER={Microsoft ODBC for Oracle};UID=TATADB;pwd=tatadb;SERVER=MFMCY11G;"/>
  </connection>
  <connection id="18849" xr16:uid="{00000000-0015-0000-FFFF-FFFFA1490000}" name="Connection4239" type="1" refreshedVersion="0" background="1">
    <dbPr connection="DRIVER={Microsoft ODBC for Oracle};UID=TATADB;pwd=tatadb;SERVER=MFMCY11G;"/>
  </connection>
  <connection id="18850" xr16:uid="{00000000-0015-0000-FFFF-FFFFA2490000}" name="Connection424" type="1" refreshedVersion="0" background="1">
    <dbPr connection="DRIVER={Microsoft ODBC for Oracle};UID=tatadb;pwd=MADHU;SERVER=mfunddb;"/>
  </connection>
  <connection id="18851" xr16:uid="{00000000-0015-0000-FFFF-FFFFA3490000}" name="Connection4240" type="1" refreshedVersion="0" background="1">
    <dbPr connection="DRIVER={Microsoft ODBC for Oracle};UID=TATADB;pwd=tatadb;SERVER=MFMCY11G;"/>
  </connection>
  <connection id="18852" xr16:uid="{00000000-0015-0000-FFFF-FFFFA4490000}" name="Connection4241" type="1" refreshedVersion="0" background="1">
    <dbPr connection="DRIVER={Microsoft ODBC for Oracle};UID=TATADB;pwd=tatadb;SERVER=MFMCY11G;"/>
  </connection>
  <connection id="18853" xr16:uid="{00000000-0015-0000-FFFF-FFFFA5490000}" name="Connection4242" type="1" refreshedVersion="0" background="1">
    <dbPr connection="DRIVER={Microsoft ODBC for Oracle};UID=TATADB;pwd=tatadb;SERVER=MFMCY11G;"/>
  </connection>
  <connection id="18854" xr16:uid="{00000000-0015-0000-FFFF-FFFFA6490000}" name="Connection4243" type="1" refreshedVersion="0" background="1">
    <dbPr connection="DRIVER={Microsoft ODBC for Oracle};UID=TATADB;pwd=tatadb;SERVER=MFMCY11G;"/>
  </connection>
  <connection id="18855" xr16:uid="{00000000-0015-0000-FFFF-FFFFA7490000}" name="Connection4244" type="1" refreshedVersion="0" background="1">
    <dbPr connection="DRIVER={Microsoft ODBC for Oracle};UID=TATADB;pwd=tatadb;SERVER=MFMCY11G;"/>
  </connection>
  <connection id="18856" xr16:uid="{00000000-0015-0000-FFFF-FFFFA8490000}" name="Connection4245" type="1" refreshedVersion="0" background="1">
    <dbPr connection="DRIVER={Microsoft ODBC for Oracle};UID=TATADB;pwd=tatadb;SERVER=MFMCY11G;"/>
  </connection>
  <connection id="18857" xr16:uid="{00000000-0015-0000-FFFF-FFFFA9490000}" name="Connection4246" type="1" refreshedVersion="0" background="1">
    <dbPr connection="DRIVER={Microsoft ODBC for Oracle};UID=TATADB;pwd=tatadb;SERVER=MFMCY11G;"/>
  </connection>
  <connection id="18858" xr16:uid="{00000000-0015-0000-FFFF-FFFFAA490000}" name="Connection4247" type="1" refreshedVersion="0" background="1">
    <dbPr connection="DRIVER={Microsoft ODBC for Oracle};UID=TATADB;pwd=tatadb;SERVER=MFMCY11G;"/>
  </connection>
  <connection id="18859" xr16:uid="{00000000-0015-0000-FFFF-FFFFAB490000}" name="Connection4248" type="1" refreshedVersion="0" background="1">
    <dbPr connection="DRIVER={Microsoft ODBC for Oracle};UID=TATADB;pwd=tatadb;SERVER=MFMCY11G;"/>
  </connection>
  <connection id="18860" xr16:uid="{00000000-0015-0000-FFFF-FFFFAC490000}" name="Connection4249" type="1" refreshedVersion="0" background="1">
    <dbPr connection="DRIVER={Microsoft ODBC for Oracle};UID=TATADB;pwd=tatadb;SERVER=MFMCY11G;"/>
  </connection>
  <connection id="18861" xr16:uid="{00000000-0015-0000-FFFF-FFFFAD490000}" name="Connection425" type="1" refreshedVersion="0" background="1">
    <dbPr connection="DRIVER={Microsoft ODBC for Oracle};UID=tatadb;pwd=MADHU;SERVER=mfunddb;"/>
  </connection>
  <connection id="18862" xr16:uid="{00000000-0015-0000-FFFF-FFFFAE490000}" name="Connection4250" type="1" refreshedVersion="0" background="1">
    <dbPr connection="DRIVER={Microsoft ODBC for Oracle};UID=TATADB;pwd=tatadb;SERVER=MFMCY11G;"/>
  </connection>
  <connection id="18863" xr16:uid="{00000000-0015-0000-FFFF-FFFFAF490000}" name="Connection4251" type="1" refreshedVersion="0" background="1">
    <dbPr connection="DRIVER={Microsoft ODBC for Oracle};UID=TATADB;pwd=tatadb;SERVER=MFMCY11G;"/>
  </connection>
  <connection id="18864" xr16:uid="{00000000-0015-0000-FFFF-FFFFB0490000}" name="Connection4252" type="1" refreshedVersion="0" background="1">
    <dbPr connection="DRIVER={Microsoft ODBC for Oracle};UID=TATADB;pwd=tatadb;SERVER=MFMCY11G;"/>
  </connection>
  <connection id="18865" xr16:uid="{00000000-0015-0000-FFFF-FFFFB1490000}" name="Connection4253" type="1" refreshedVersion="0" background="1">
    <dbPr connection="DRIVER={Microsoft ODBC for Oracle};UID=TATADB;pwd=tatadb;SERVER=MFMCY11G;"/>
  </connection>
  <connection id="18866" xr16:uid="{00000000-0015-0000-FFFF-FFFFB2490000}" name="Connection4254" type="1" refreshedVersion="0" background="1">
    <dbPr connection="DRIVER={Microsoft ODBC for Oracle};UID=TATADB;pwd=tatadb;SERVER=MFMCY11G;"/>
  </connection>
  <connection id="18867" xr16:uid="{00000000-0015-0000-FFFF-FFFFB3490000}" name="Connection4255" type="1" refreshedVersion="0" background="1">
    <dbPr connection="DRIVER={Microsoft ODBC for Oracle};UID=TATADB;pwd=tatadb;SERVER=MFMCY11G;"/>
  </connection>
  <connection id="18868" xr16:uid="{00000000-0015-0000-FFFF-FFFFB4490000}" name="Connection4256" type="1" refreshedVersion="0" background="1">
    <dbPr connection="DRIVER={Microsoft ODBC for Oracle};UID=TATADB;pwd=tatadb;SERVER=MFMCY11G;"/>
  </connection>
  <connection id="18869" xr16:uid="{00000000-0015-0000-FFFF-FFFFB5490000}" name="Connection4257" type="1" refreshedVersion="0" background="1">
    <dbPr connection="DRIVER={Microsoft ODBC for Oracle};UID=TATADB;pwd=tatadb;SERVER=MFMCY11G;"/>
  </connection>
  <connection id="18870" xr16:uid="{00000000-0015-0000-FFFF-FFFFB6490000}" name="Connection4258" type="1" refreshedVersion="0" background="1">
    <dbPr connection="DRIVER={Microsoft ODBC for Oracle};UID=TATADB;pwd=tatadb;SERVER=MFMCY11G;"/>
  </connection>
  <connection id="18871" xr16:uid="{00000000-0015-0000-FFFF-FFFFB7490000}" name="Connection4259" type="1" refreshedVersion="0" background="1">
    <dbPr connection="DRIVER={Microsoft ODBC for Oracle};UID=TATADB;pwd=tatadb;SERVER=MFMCY11G;"/>
  </connection>
  <connection id="18872" xr16:uid="{00000000-0015-0000-FFFF-FFFFB8490000}" name="Connection426" type="1" refreshedVersion="0" background="1">
    <dbPr connection="DRIVER={Microsoft ODBC for Oracle};UID=tatadb;pwd=MADHU;SERVER=mfunddb;"/>
  </connection>
  <connection id="18873" xr16:uid="{00000000-0015-0000-FFFF-FFFFB9490000}" name="Connection4260" type="1" refreshedVersion="0" background="1">
    <dbPr connection="DRIVER={Microsoft ODBC for Oracle};UID=TATADB;pwd=tatadb;SERVER=MFMCY11G;"/>
  </connection>
  <connection id="18874" xr16:uid="{00000000-0015-0000-FFFF-FFFFBA490000}" name="Connection4261" type="1" refreshedVersion="0" background="1">
    <dbPr connection="DRIVER={Microsoft ODBC for Oracle};UID=TATADB;pwd=tatadb;SERVER=MFMCY11G;"/>
  </connection>
  <connection id="18875" xr16:uid="{00000000-0015-0000-FFFF-FFFFBB490000}" name="Connection4262" type="1" refreshedVersion="0" background="1">
    <dbPr connection="DRIVER={Microsoft ODBC for Oracle};UID=TATADB;pwd=tatadb;SERVER=MFMCY11G;"/>
  </connection>
  <connection id="18876" xr16:uid="{00000000-0015-0000-FFFF-FFFFBC490000}" name="Connection4263" type="1" refreshedVersion="0" background="1">
    <dbPr connection="DRIVER={Microsoft ODBC for Oracle};UID=TATADB;pwd=tatadb;SERVER=MFMCY11G;"/>
  </connection>
  <connection id="18877" xr16:uid="{00000000-0015-0000-FFFF-FFFFBD490000}" name="Connection4264" type="1" refreshedVersion="0" background="1">
    <dbPr connection="DRIVER={Microsoft ODBC for Oracle};UID=TATADB;pwd=tatadb;SERVER=MFMCY11G;"/>
  </connection>
  <connection id="18878" xr16:uid="{00000000-0015-0000-FFFF-FFFFBE490000}" name="Connection4265" type="1" refreshedVersion="0" background="1">
    <dbPr connection="DRIVER={Microsoft ODBC for Oracle};UID=TATADB;pwd=tatadb;SERVER=MFMCY11G;"/>
  </connection>
  <connection id="18879" xr16:uid="{00000000-0015-0000-FFFF-FFFFBF490000}" name="Connection4266" type="1" refreshedVersion="0" background="1">
    <dbPr connection="DRIVER={Microsoft ODBC for Oracle};UID=TATADB;pwd=tatadb;SERVER=MFMCY11G;"/>
  </connection>
  <connection id="18880" xr16:uid="{00000000-0015-0000-FFFF-FFFFC0490000}" name="Connection4267" type="1" refreshedVersion="0" background="1">
    <dbPr connection="DRIVER={Microsoft ODBC for Oracle};UID=TATADB;pwd=tatadb;SERVER=MFMCY11G;"/>
  </connection>
  <connection id="18881" xr16:uid="{00000000-0015-0000-FFFF-FFFFC1490000}" name="Connection4268" type="1" refreshedVersion="0" background="1">
    <dbPr connection="DRIVER={Microsoft ODBC for Oracle};UID=TATADB;pwd=tatadb;SERVER=MFMCY11G;"/>
  </connection>
  <connection id="18882" xr16:uid="{00000000-0015-0000-FFFF-FFFFC2490000}" name="Connection4269" type="1" refreshedVersion="0" background="1">
    <dbPr connection="DRIVER={Microsoft ODBC for Oracle};UID=TATADB;pwd=tatadb;SERVER=MFMCY11G;"/>
  </connection>
  <connection id="18883" xr16:uid="{00000000-0015-0000-FFFF-FFFFC3490000}" name="Connection427" type="1" refreshedVersion="0" background="1">
    <dbPr connection="DRIVER={Microsoft ODBC for Oracle};UID=tatadb;pwd=MADHU;SERVER=mfunddb;"/>
  </connection>
  <connection id="18884" xr16:uid="{00000000-0015-0000-FFFF-FFFFC4490000}" name="Connection4270" type="1" refreshedVersion="0" background="1">
    <dbPr connection="DRIVER={Microsoft ODBC for Oracle};UID=TATADB;pwd=tatadb;SERVER=MFMCY11G;"/>
  </connection>
  <connection id="18885" xr16:uid="{00000000-0015-0000-FFFF-FFFFC5490000}" name="Connection4271" type="1" refreshedVersion="0" background="1">
    <dbPr connection="DRIVER={Microsoft ODBC for Oracle};UID=TATADB;pwd=tatadb;SERVER=MFMCY11G;"/>
  </connection>
  <connection id="18886" xr16:uid="{00000000-0015-0000-FFFF-FFFFC6490000}" name="Connection4272" type="1" refreshedVersion="0" background="1">
    <dbPr connection="DRIVER={Microsoft ODBC for Oracle};UID=TATADB;pwd=tatadb;SERVER=MFMCY11G;"/>
  </connection>
  <connection id="18887" xr16:uid="{00000000-0015-0000-FFFF-FFFFC7490000}" name="Connection4273" type="1" refreshedVersion="0" background="1">
    <dbPr connection="DRIVER={Microsoft ODBC for Oracle};UID=TATADB;pwd=tatadb;SERVER=MFMCY11G;"/>
  </connection>
  <connection id="18888" xr16:uid="{00000000-0015-0000-FFFF-FFFFC8490000}" name="Connection4274" type="1" refreshedVersion="0" background="1">
    <dbPr connection="DRIVER={Microsoft ODBC for Oracle};UID=TATADB;pwd=tatadb;SERVER=MFMCY11G;"/>
  </connection>
  <connection id="18889" xr16:uid="{00000000-0015-0000-FFFF-FFFFC9490000}" name="Connection4275" type="1" refreshedVersion="0" background="1">
    <dbPr connection="DRIVER={Microsoft ODBC for Oracle};UID=TATADB;pwd=tatadb;SERVER=MFMCY11G;"/>
  </connection>
  <connection id="18890" xr16:uid="{00000000-0015-0000-FFFF-FFFFCA490000}" name="Connection4276" type="1" refreshedVersion="0" background="1">
    <dbPr connection="DRIVER={Microsoft ODBC for Oracle};UID=TATADB;pwd=tatadb;SERVER=MFMCY11G;"/>
  </connection>
  <connection id="18891" xr16:uid="{00000000-0015-0000-FFFF-FFFFCB490000}" name="Connection4277" type="1" refreshedVersion="0" background="1">
    <dbPr connection="DRIVER={Microsoft ODBC for Oracle};UID=TATADB;pwd=tatadb;SERVER=MFMCY11G;"/>
  </connection>
  <connection id="18892" xr16:uid="{00000000-0015-0000-FFFF-FFFFCC490000}" name="Connection4278" type="1" refreshedVersion="0" background="1">
    <dbPr connection="DRIVER={Microsoft ODBC for Oracle};UID=TATADB;pwd=tatadb;SERVER=MFMCY11G;"/>
  </connection>
  <connection id="18893" xr16:uid="{00000000-0015-0000-FFFF-FFFFCD490000}" name="Connection4279" type="1" refreshedVersion="0" background="1">
    <dbPr connection="DRIVER={Microsoft ODBC for Oracle};UID=TATADB;pwd=tatadb;SERVER=MFMCY11G;"/>
  </connection>
  <connection id="18894" xr16:uid="{00000000-0015-0000-FFFF-FFFFCE490000}" name="Connection428" type="1" refreshedVersion="0" background="1">
    <dbPr connection="DRIVER={Microsoft ODBC for Oracle};UID=tatadb;pwd=MADHU;SERVER=mfunddb;"/>
  </connection>
  <connection id="18895" xr16:uid="{00000000-0015-0000-FFFF-FFFFCF490000}" name="Connection4280" type="1" refreshedVersion="0" background="1">
    <dbPr connection="DRIVER={Microsoft ODBC for Oracle};UID=TATADB;pwd=tatadb;SERVER=MFMCY11G;"/>
  </connection>
  <connection id="18896" xr16:uid="{00000000-0015-0000-FFFF-FFFFD0490000}" name="Connection4281" type="1" refreshedVersion="0" background="1">
    <dbPr connection="DRIVER={Microsoft ODBC for Oracle};UID=TATADB;pwd=tatadb;SERVER=MFMCY11G;"/>
  </connection>
  <connection id="18897" xr16:uid="{00000000-0015-0000-FFFF-FFFFD1490000}" name="Connection4282" type="1" refreshedVersion="0" background="1">
    <dbPr connection="DRIVER={Microsoft ODBC for Oracle};UID=TATADB;pwd=tatadb;SERVER=MFMCY11G;"/>
  </connection>
  <connection id="18898" xr16:uid="{00000000-0015-0000-FFFF-FFFFD2490000}" name="Connection4283" type="1" refreshedVersion="0" background="1">
    <dbPr connection="DRIVER={Microsoft ODBC for Oracle};UID=TATADB;pwd=tatadb;SERVER=MFMCY11G;"/>
  </connection>
  <connection id="18899" xr16:uid="{00000000-0015-0000-FFFF-FFFFD3490000}" name="Connection4284" type="1" refreshedVersion="0" background="1">
    <dbPr connection="DRIVER={Microsoft ODBC for Oracle};UID=TATADB;pwd=tatadb;SERVER=MFMCY11G;"/>
  </connection>
  <connection id="18900" xr16:uid="{00000000-0015-0000-FFFF-FFFFD4490000}" name="Connection4285" type="1" refreshedVersion="0" background="1">
    <dbPr connection="DRIVER={Microsoft ODBC for Oracle};UID=TATADB;pwd=tatadb;SERVER=MFMCY11G;"/>
  </connection>
  <connection id="18901" xr16:uid="{00000000-0015-0000-FFFF-FFFFD5490000}" name="Connection4286" type="1" refreshedVersion="0" background="1">
    <dbPr connection="DRIVER={Microsoft ODBC for Oracle};UID=TATADB;pwd=tatadb;SERVER=MFMCY11G;"/>
  </connection>
  <connection id="18902" xr16:uid="{00000000-0015-0000-FFFF-FFFFD6490000}" name="Connection4287" type="1" refreshedVersion="0" background="1">
    <dbPr connection="DRIVER={Microsoft ODBC for Oracle};UID=TATADB;pwd=tatadb;SERVER=MFMCY11G;"/>
  </connection>
  <connection id="18903" xr16:uid="{00000000-0015-0000-FFFF-FFFFD7490000}" name="Connection4288" type="1" refreshedVersion="0" background="1">
    <dbPr connection="DRIVER={Microsoft ODBC for Oracle};UID=TATADB;pwd=tatadb;SERVER=MFMCY11G;"/>
  </connection>
  <connection id="18904" xr16:uid="{00000000-0015-0000-FFFF-FFFFD8490000}" name="Connection4289" type="1" refreshedVersion="0" background="1">
    <dbPr connection="DRIVER={Microsoft ODBC for Oracle};UID=TATADB;pwd=tatadb;SERVER=MFMCY11G;"/>
  </connection>
  <connection id="18905" xr16:uid="{00000000-0015-0000-FFFF-FFFFD9490000}" name="Connection429" type="1" refreshedVersion="0" background="1">
    <dbPr connection="DRIVER={Microsoft ODBC for Oracle};UID=TATADB;pwd=tatadb;SERVER=MFMCY11G;"/>
  </connection>
  <connection id="18906" xr16:uid="{00000000-0015-0000-FFFF-FFFFDA490000}" name="Connection4290" type="1" refreshedVersion="0" background="1">
    <dbPr connection="DRIVER={Microsoft ODBC for Oracle};UID=TATADB;pwd=tatadb;SERVER=MFMCY11G;"/>
  </connection>
  <connection id="18907" xr16:uid="{00000000-0015-0000-FFFF-FFFFDB490000}" name="Connection4291" type="1" refreshedVersion="0" background="1">
    <dbPr connection="DRIVER={Microsoft ODBC for Oracle};UID=TATADB;pwd=tatadb;SERVER=MFMCY11G;"/>
  </connection>
  <connection id="18908" xr16:uid="{00000000-0015-0000-FFFF-FFFFDC490000}" name="Connection4292" type="1" refreshedVersion="0" background="1">
    <dbPr connection="DRIVER={Microsoft ODBC for Oracle};UID=TATADB;pwd=tatadb;SERVER=MFMCY11G;"/>
  </connection>
  <connection id="18909" xr16:uid="{00000000-0015-0000-FFFF-FFFFDD490000}" name="Connection4293" type="1" refreshedVersion="0" background="1">
    <dbPr connection="DRIVER={Microsoft ODBC for Oracle};UID=TATADB;pwd=tatadb;SERVER=MFMCY11G;"/>
  </connection>
  <connection id="18910" xr16:uid="{00000000-0015-0000-FFFF-FFFFDE490000}" name="Connection4294" type="1" refreshedVersion="0" background="1">
    <dbPr connection="DRIVER={Microsoft ODBC for Oracle};UID=TATADB;pwd=tatadb;SERVER=MFMCY11G;"/>
  </connection>
  <connection id="18911" xr16:uid="{00000000-0015-0000-FFFF-FFFFDF490000}" name="Connection4295" type="1" refreshedVersion="0" background="1">
    <dbPr connection="DRIVER={Microsoft ODBC for Oracle};UID=TATADB;pwd=tatadb;SERVER=MFMCY11G;"/>
  </connection>
  <connection id="18912" xr16:uid="{00000000-0015-0000-FFFF-FFFFE0490000}" name="Connection4296" type="1" refreshedVersion="0" background="1">
    <dbPr connection="DRIVER={Microsoft ODBC for Oracle};UID=TATADB;pwd=tatadb;SERVER=MFMCY11G;"/>
  </connection>
  <connection id="18913" xr16:uid="{00000000-0015-0000-FFFF-FFFFE1490000}" name="Connection4297" type="1" refreshedVersion="0" background="1">
    <dbPr connection="DRIVER={Microsoft ODBC for Oracle};UID=TATADB;pwd=tatadb;SERVER=MFMCY11G;"/>
  </connection>
  <connection id="18914" xr16:uid="{00000000-0015-0000-FFFF-FFFFE2490000}" name="Connection4298" type="1" refreshedVersion="0" background="1">
    <dbPr connection="DRIVER={Microsoft ODBC for Oracle};UID=TATADB;pwd=tatadb;SERVER=MFMCY11G;"/>
  </connection>
  <connection id="18915" xr16:uid="{00000000-0015-0000-FFFF-FFFFE3490000}" name="Connection4299" type="1" refreshedVersion="0" background="1">
    <dbPr connection="DRIVER={Microsoft ODBC for Oracle};UID=TATADB;pwd=tatadb;SERVER=MFMCY11G;"/>
  </connection>
  <connection id="18916" xr16:uid="{00000000-0015-0000-FFFF-FFFFE4490000}" name="Connection43" type="1" refreshedVersion="0" background="1">
    <dbPr connection="DRIVER={Microsoft ODBC for Oracle};UID=tatadb;pwd=MADHU;SERVER=mfunddb;"/>
  </connection>
  <connection id="18917" xr16:uid="{00000000-0015-0000-FFFF-FFFFE5490000}" name="Connection430" type="1" refreshedVersion="0" background="1">
    <dbPr connection="DRIVER={Microsoft ODBC for Oracle};UID=tatadb;pwd=MADHU;SERVER=mfunddb;"/>
  </connection>
  <connection id="18918" xr16:uid="{00000000-0015-0000-FFFF-FFFFE6490000}" name="Connection4300" type="1" refreshedVersion="0" background="1">
    <dbPr connection="DRIVER={Microsoft ODBC for Oracle};UID=TATADB;pwd=tatadb;SERVER=MFMCY11G;"/>
  </connection>
  <connection id="18919" xr16:uid="{00000000-0015-0000-FFFF-FFFFE7490000}" name="Connection4301" type="1" refreshedVersion="0" background="1">
    <dbPr connection="DRIVER={Microsoft ODBC for Oracle};UID=TATADB;pwd=tatadb;SERVER=MFMCY11G;"/>
  </connection>
  <connection id="18920" xr16:uid="{00000000-0015-0000-FFFF-FFFFE8490000}" name="Connection4302" type="1" refreshedVersion="0" background="1">
    <dbPr connection="DRIVER={Microsoft ODBC for Oracle};UID=TATADB;pwd=tatadb;SERVER=MFMCY11G;"/>
  </connection>
  <connection id="18921" xr16:uid="{00000000-0015-0000-FFFF-FFFFE9490000}" name="Connection4303" type="1" refreshedVersion="0" background="1">
    <dbPr connection="DRIVER={Microsoft ODBC for Oracle};UID=TATADB;pwd=tatadb;SERVER=MFMCY11G;"/>
  </connection>
  <connection id="18922" xr16:uid="{00000000-0015-0000-FFFF-FFFFEA490000}" name="Connection4304" type="1" refreshedVersion="0" background="1">
    <dbPr connection="DRIVER={Microsoft ODBC for Oracle};UID=TATADB;pwd=tatadb;SERVER=MFMCY11G;"/>
  </connection>
  <connection id="18923" xr16:uid="{00000000-0015-0000-FFFF-FFFFEB490000}" name="Connection4305" type="1" refreshedVersion="0" background="1">
    <dbPr connection="DRIVER={Microsoft ODBC for Oracle};UID=TATADB;pwd=tatadb;SERVER=MFMCY11G;"/>
  </connection>
  <connection id="18924" xr16:uid="{00000000-0015-0000-FFFF-FFFFEC490000}" name="Connection4306" type="1" refreshedVersion="0" background="1">
    <dbPr connection="DRIVER={Microsoft ODBC for Oracle};UID=TATADB;pwd=tatadb;SERVER=MFMCY11G;"/>
  </connection>
  <connection id="18925" xr16:uid="{00000000-0015-0000-FFFF-FFFFED490000}" name="Connection4307" type="1" refreshedVersion="0" background="1">
    <dbPr connection="DRIVER={Microsoft ODBC for Oracle};UID=TATADB;pwd=tatadb;SERVER=MFMCY11G;"/>
  </connection>
  <connection id="18926" xr16:uid="{00000000-0015-0000-FFFF-FFFFEE490000}" name="Connection4308" type="1" refreshedVersion="0" background="1">
    <dbPr connection="DRIVER={Microsoft ODBC for Oracle};UID=TATADB;pwd=tatadb;SERVER=MFMCY11G;"/>
  </connection>
  <connection id="18927" xr16:uid="{00000000-0015-0000-FFFF-FFFFEF490000}" name="Connection4309" type="1" refreshedVersion="0" background="1">
    <dbPr connection="DRIVER={Microsoft ODBC for Oracle};UID=TATADB;pwd=tatadb;SERVER=MFMCY11G;"/>
  </connection>
  <connection id="18928" xr16:uid="{00000000-0015-0000-FFFF-FFFFF0490000}" name="Connection431" type="1" refreshedVersion="0" background="1">
    <dbPr connection="DRIVER={Microsoft ODBC for Oracle};UID=TATADB;pwd=tatadb;SERVER=MFMCY11G;"/>
  </connection>
  <connection id="18929" xr16:uid="{00000000-0015-0000-FFFF-FFFFF1490000}" name="Connection4310" type="1" refreshedVersion="0" background="1">
    <dbPr connection="DRIVER={Microsoft ODBC for Oracle};UID=TATADB;pwd=tatadb;SERVER=MFMCY11G;"/>
  </connection>
  <connection id="18930" xr16:uid="{00000000-0015-0000-FFFF-FFFFF2490000}" name="Connection4311" type="1" refreshedVersion="0" background="1">
    <dbPr connection="DRIVER={Microsoft ODBC for Oracle};UID=TATADB;pwd=tatadb;SERVER=MFMCY11G;"/>
  </connection>
  <connection id="18931" xr16:uid="{00000000-0015-0000-FFFF-FFFFF3490000}" name="Connection4312" type="1" refreshedVersion="0" background="1">
    <dbPr connection="DRIVER={Microsoft ODBC for Oracle};UID=TATADB;pwd=tatadb;SERVER=MFMCY11G;"/>
  </connection>
  <connection id="18932" xr16:uid="{00000000-0015-0000-FFFF-FFFFF4490000}" name="Connection4313" type="1" refreshedVersion="0" background="1">
    <dbPr connection="DRIVER={Microsoft ODBC for Oracle};UID=TATADB;pwd=tatadb;SERVER=MFMCY11G;"/>
  </connection>
  <connection id="18933" xr16:uid="{00000000-0015-0000-FFFF-FFFFF5490000}" name="Connection4314" type="1" refreshedVersion="0" background="1">
    <dbPr connection="DRIVER={Microsoft ODBC for Oracle};UID=TATADB;pwd=tatadb;SERVER=MFMCY11G;"/>
  </connection>
  <connection id="18934" xr16:uid="{00000000-0015-0000-FFFF-FFFFF6490000}" name="Connection4315" type="1" refreshedVersion="0" background="1">
    <dbPr connection="DRIVER={Microsoft ODBC for Oracle};UID=TATADB;pwd=tatadb;SERVER=MFMCY11G;"/>
  </connection>
  <connection id="18935" xr16:uid="{00000000-0015-0000-FFFF-FFFFF7490000}" name="Connection4316" type="1" refreshedVersion="0" background="1">
    <dbPr connection="DRIVER={Microsoft ODBC for Oracle};UID=TATADB;pwd=tatadb;SERVER=MFMCY11G;"/>
  </connection>
  <connection id="18936" xr16:uid="{00000000-0015-0000-FFFF-FFFFF8490000}" name="Connection4317" type="1" refreshedVersion="0" background="1">
    <dbPr connection="DRIVER={Microsoft ODBC for Oracle};UID=TATADB;pwd=tatadb;SERVER=MFMCY11G;"/>
  </connection>
  <connection id="18937" xr16:uid="{00000000-0015-0000-FFFF-FFFFF9490000}" name="Connection4318" type="1" refreshedVersion="0" background="1">
    <dbPr connection="DRIVER={Microsoft ODBC for Oracle};UID=TATADB;pwd=tatadb;SERVER=MFMCY11G;"/>
  </connection>
  <connection id="18938" xr16:uid="{00000000-0015-0000-FFFF-FFFFFA490000}" name="Connection4319" type="1" refreshedVersion="0" background="1">
    <dbPr connection="DRIVER={Microsoft ODBC for Oracle};UID=TATADB;pwd=tatadb;SERVER=MFMCY11G;"/>
  </connection>
  <connection id="18939" xr16:uid="{00000000-0015-0000-FFFF-FFFFFB490000}" name="Connection432" type="1" refreshedVersion="0" background="1">
    <dbPr connection="DRIVER={Microsoft ODBC for Oracle};UID=tatadb;pwd=MADHU;SERVER=mfunddb;"/>
  </connection>
  <connection id="18940" xr16:uid="{00000000-0015-0000-FFFF-FFFFFC490000}" name="Connection4320" type="1" refreshedVersion="0" background="1">
    <dbPr connection="DRIVER={Microsoft ODBC for Oracle};UID=TATADB;pwd=tatadb;SERVER=MFMCY11G;"/>
  </connection>
  <connection id="18941" xr16:uid="{00000000-0015-0000-FFFF-FFFFFD490000}" name="Connection4321" type="1" refreshedVersion="0" background="1">
    <dbPr connection="DRIVER={Microsoft ODBC for Oracle};UID=TATADB;pwd=tatadb;SERVER=MFMCY11G;"/>
  </connection>
  <connection id="18942" xr16:uid="{00000000-0015-0000-FFFF-FFFFFE490000}" name="Connection4322" type="1" refreshedVersion="0" background="1">
    <dbPr connection="DRIVER={Microsoft ODBC for Oracle};UID=TATADB;pwd=tatadb;SERVER=MFMCY11G;"/>
  </connection>
  <connection id="18943" xr16:uid="{00000000-0015-0000-FFFF-FFFFFF490000}" name="Connection4323" type="1" refreshedVersion="0" background="1">
    <dbPr connection="DRIVER={Microsoft ODBC for Oracle};UID=TATADB;pwd=tatadb;SERVER=MFMCY11G;"/>
  </connection>
  <connection id="18944" xr16:uid="{00000000-0015-0000-FFFF-FFFF004A0000}" name="Connection4324" type="1" refreshedVersion="0" background="1">
    <dbPr connection="DRIVER={Microsoft ODBC for Oracle};UID=TATADB;pwd=tatadb;SERVER=MFMCY11G;"/>
  </connection>
  <connection id="18945" xr16:uid="{00000000-0015-0000-FFFF-FFFF014A0000}" name="Connection4325" type="1" refreshedVersion="0" background="1">
    <dbPr connection="DRIVER={Microsoft ODBC for Oracle};UID=TATADB;pwd=tatadb;SERVER=MFMCY11G;"/>
  </connection>
  <connection id="18946" xr16:uid="{00000000-0015-0000-FFFF-FFFF024A0000}" name="Connection4326" type="1" refreshedVersion="0" background="1">
    <dbPr connection="DRIVER={Microsoft ODBC for Oracle};UID=TATADB;pwd=tatadb;SERVER=MFMCY11G;"/>
  </connection>
  <connection id="18947" xr16:uid="{00000000-0015-0000-FFFF-FFFF034A0000}" name="Connection4327" type="1" refreshedVersion="0" background="1">
    <dbPr connection="DRIVER={Microsoft ODBC for Oracle};UID=TATADB;pwd=tatadb;SERVER=MFMCY11G;"/>
  </connection>
  <connection id="18948" xr16:uid="{00000000-0015-0000-FFFF-FFFF044A0000}" name="Connection4328" type="1" refreshedVersion="0" background="1">
    <dbPr connection="DRIVER={Microsoft ODBC for Oracle};UID=TATADB;pwd=tatadb;SERVER=MFMCY11G;"/>
  </connection>
  <connection id="18949" xr16:uid="{00000000-0015-0000-FFFF-FFFF054A0000}" name="Connection4329" type="1" refreshedVersion="0" background="1">
    <dbPr connection="DRIVER={Microsoft ODBC for Oracle};UID=TATADB;pwd=tatadb;SERVER=MFMCY11G;"/>
  </connection>
  <connection id="18950" xr16:uid="{00000000-0015-0000-FFFF-FFFF064A0000}" name="Connection433" type="1" refreshedVersion="0" background="1">
    <dbPr connection="DRIVER={Microsoft ODBC for Oracle};UID=tatadb;pwd=MADHU;SERVER=mfunddb;"/>
  </connection>
  <connection id="18951" xr16:uid="{00000000-0015-0000-FFFF-FFFF074A0000}" name="Connection4330" type="1" refreshedVersion="0" background="1">
    <dbPr connection="DRIVER={Microsoft ODBC for Oracle};UID=TATADB;pwd=tatadb;SERVER=MFMCY11G;"/>
  </connection>
  <connection id="18952" xr16:uid="{00000000-0015-0000-FFFF-FFFF084A0000}" name="Connection4331" type="1" refreshedVersion="0" background="1">
    <dbPr connection="DRIVER={Microsoft ODBC for Oracle};UID=TATADB;pwd=tatadb;SERVER=MFMCY11G;"/>
  </connection>
  <connection id="18953" xr16:uid="{00000000-0015-0000-FFFF-FFFF094A0000}" name="Connection4332" type="1" refreshedVersion="0" background="1">
    <dbPr connection="DRIVER={Microsoft ODBC for Oracle};UID=TATADB;pwd=tatadb;SERVER=MFMCY11G;"/>
  </connection>
  <connection id="18954" xr16:uid="{00000000-0015-0000-FFFF-FFFF0A4A0000}" name="Connection4333" type="1" refreshedVersion="0" background="1">
    <dbPr connection="DRIVER={Microsoft ODBC for Oracle};UID=TATADB;pwd=tatadb;SERVER=MFMCY11G;"/>
  </connection>
  <connection id="18955" xr16:uid="{00000000-0015-0000-FFFF-FFFF0B4A0000}" name="Connection4334" type="1" refreshedVersion="0" background="1">
    <dbPr connection="DRIVER={Microsoft ODBC for Oracle};UID=TATADB;pwd=tatadb;SERVER=MFMCY11G;"/>
  </connection>
  <connection id="18956" xr16:uid="{00000000-0015-0000-FFFF-FFFF0C4A0000}" name="Connection4335" type="1" refreshedVersion="0" background="1">
    <dbPr connection="DRIVER={Microsoft ODBC for Oracle};UID=TATADB;pwd=tatadb;SERVER=MFMCY11G;"/>
  </connection>
  <connection id="18957" xr16:uid="{00000000-0015-0000-FFFF-FFFF0D4A0000}" name="Connection4336" type="1" refreshedVersion="0" background="1">
    <dbPr connection="DRIVER={Microsoft ODBC for Oracle};UID=TATADB;pwd=tatadb;SERVER=MFMCY11G;"/>
  </connection>
  <connection id="18958" xr16:uid="{00000000-0015-0000-FFFF-FFFF0E4A0000}" name="Connection4337" type="1" refreshedVersion="0" background="1">
    <dbPr connection="DRIVER={Microsoft ODBC for Oracle};UID=TATADB;pwd=tatadb;SERVER=MFMCY11G;"/>
  </connection>
  <connection id="18959" xr16:uid="{00000000-0015-0000-FFFF-FFFF0F4A0000}" name="Connection4338" type="1" refreshedVersion="0" background="1">
    <dbPr connection="DRIVER={Microsoft ODBC for Oracle};UID=TATADB;pwd=tatadb;SERVER=MFMCY11G;"/>
  </connection>
  <connection id="18960" xr16:uid="{00000000-0015-0000-FFFF-FFFF104A0000}" name="Connection4339" type="1" refreshedVersion="0" background="1">
    <dbPr connection="DRIVER={Microsoft ODBC for Oracle};UID=TATADB;pwd=tatadb;SERVER=MFMCY11G;"/>
  </connection>
  <connection id="18961" xr16:uid="{00000000-0015-0000-FFFF-FFFF114A0000}" name="Connection434" type="1" refreshedVersion="0" background="1">
    <dbPr connection="DRIVER={Microsoft ODBC for Oracle};UID=tatadb;pwd=MADHU;SERVER=mfunddb;"/>
  </connection>
  <connection id="18962" xr16:uid="{00000000-0015-0000-FFFF-FFFF124A0000}" name="Connection4340" type="1" refreshedVersion="0" background="1">
    <dbPr connection="DRIVER={Microsoft ODBC for Oracle};UID=TATADB;pwd=tatadb;SERVER=MFMCY11G;"/>
  </connection>
  <connection id="18963" xr16:uid="{00000000-0015-0000-FFFF-FFFF134A0000}" name="Connection4341" type="1" refreshedVersion="0" background="1">
    <dbPr connection="DRIVER={Microsoft ODBC for Oracle};UID=TATADB;pwd=tatadb;SERVER=MFMCY11G;"/>
  </connection>
  <connection id="18964" xr16:uid="{00000000-0015-0000-FFFF-FFFF144A0000}" name="Connection4342" type="1" refreshedVersion="0" background="1">
    <dbPr connection="DRIVER={Microsoft ODBC for Oracle};UID=TATADB;pwd=tatadb;SERVER=MFMCY11G;"/>
  </connection>
  <connection id="18965" xr16:uid="{00000000-0015-0000-FFFF-FFFF154A0000}" name="Connection4343" type="1" refreshedVersion="0" background="1">
    <dbPr connection="DRIVER={Microsoft ODBC for Oracle};UID=TATADB;pwd=tatadb;SERVER=MFMCY11G;"/>
  </connection>
  <connection id="18966" xr16:uid="{00000000-0015-0000-FFFF-FFFF164A0000}" name="Connection4344" type="1" refreshedVersion="0" background="1">
    <dbPr connection="DRIVER={Microsoft ODBC for Oracle};UID=TATADB;pwd=tatadb;SERVER=MFMCY11G;"/>
  </connection>
  <connection id="18967" xr16:uid="{00000000-0015-0000-FFFF-FFFF174A0000}" name="Connection4345" type="1" refreshedVersion="0" background="1">
    <dbPr connection="DRIVER={Microsoft ODBC for Oracle};UID=TATADB;pwd=tatadb;SERVER=MFMCY11G;"/>
  </connection>
  <connection id="18968" xr16:uid="{00000000-0015-0000-FFFF-FFFF184A0000}" name="Connection4346" type="1" refreshedVersion="0" background="1">
    <dbPr connection="DRIVER={Microsoft ODBC for Oracle};UID=TATADB;pwd=tatadb;SERVER=MFMCY11G;"/>
  </connection>
  <connection id="18969" xr16:uid="{00000000-0015-0000-FFFF-FFFF194A0000}" name="Connection4347" type="1" refreshedVersion="0" background="1">
    <dbPr connection="DRIVER={Microsoft ODBC for Oracle};UID=TATADB;pwd=tatadb;SERVER=MFMCY11G;"/>
  </connection>
  <connection id="18970" xr16:uid="{00000000-0015-0000-FFFF-FFFF1A4A0000}" name="Connection4348" type="1" refreshedVersion="0" background="1">
    <dbPr connection="DRIVER={Microsoft ODBC for Oracle};UID=TATADB;pwd=tatadb;SERVER=MFMCY11G;"/>
  </connection>
  <connection id="18971" xr16:uid="{00000000-0015-0000-FFFF-FFFF1B4A0000}" name="Connection4349" type="1" refreshedVersion="0" background="1">
    <dbPr connection="DRIVER={Microsoft ODBC for Oracle};UID=TATADB;pwd=tatadb;SERVER=MFMCY11G;"/>
  </connection>
  <connection id="18972" xr16:uid="{00000000-0015-0000-FFFF-FFFF1C4A0000}" name="Connection435" type="1" refreshedVersion="0" background="1">
    <dbPr connection="DRIVER={Microsoft ODBC for Oracle};UID=tatadb;pwd=MADHU;SERVER=mfunddb;"/>
  </connection>
  <connection id="18973" xr16:uid="{00000000-0015-0000-FFFF-FFFF1D4A0000}" name="Connection4350" type="1" refreshedVersion="0" background="1">
    <dbPr connection="DRIVER={Microsoft ODBC for Oracle};UID=TATADB;pwd=tatadb;SERVER=MFMCY11G;"/>
  </connection>
  <connection id="18974" xr16:uid="{00000000-0015-0000-FFFF-FFFF1E4A0000}" name="Connection4351" type="1" refreshedVersion="0" background="1">
    <dbPr connection="DRIVER={Microsoft ODBC for Oracle};UID=TATADB;pwd=tatadb;SERVER=MFMCY11G;"/>
  </connection>
  <connection id="18975" xr16:uid="{00000000-0015-0000-FFFF-FFFF1F4A0000}" name="Connection4352" type="1" refreshedVersion="0" background="1">
    <dbPr connection="DRIVER={Microsoft ODBC for Oracle};UID=TATADB;pwd=tatadb;SERVER=MFMCY11G;"/>
  </connection>
  <connection id="18976" xr16:uid="{00000000-0015-0000-FFFF-FFFF204A0000}" name="Connection4353" type="1" refreshedVersion="0" background="1">
    <dbPr connection="DRIVER={Microsoft ODBC for Oracle};UID=TATADB;pwd=tatadb;SERVER=MFMCY11G;"/>
  </connection>
  <connection id="18977" xr16:uid="{00000000-0015-0000-FFFF-FFFF214A0000}" name="Connection4354" type="1" refreshedVersion="0" background="1">
    <dbPr connection="DRIVER={Microsoft ODBC for Oracle};UID=TATADB;pwd=tatadb;SERVER=MFMCY11G;"/>
  </connection>
  <connection id="18978" xr16:uid="{00000000-0015-0000-FFFF-FFFF224A0000}" name="Connection4355" type="1" refreshedVersion="0" background="1">
    <dbPr connection="DRIVER={Microsoft ODBC for Oracle};UID=TATADB;pwd=tatadb;SERVER=MFMCY11G;"/>
  </connection>
  <connection id="18979" xr16:uid="{00000000-0015-0000-FFFF-FFFF234A0000}" name="Connection4356" type="1" refreshedVersion="0" background="1">
    <dbPr connection="DRIVER={Microsoft ODBC for Oracle};UID=TATADB;pwd=tatadb;SERVER=MFMCY11G;"/>
  </connection>
  <connection id="18980" xr16:uid="{00000000-0015-0000-FFFF-FFFF244A0000}" name="Connection4357" type="1" refreshedVersion="0" background="1">
    <dbPr connection="DRIVER={Microsoft ODBC for Oracle};UID=TATADB;pwd=tatadb;SERVER=MFMCY11G;"/>
  </connection>
  <connection id="18981" xr16:uid="{00000000-0015-0000-FFFF-FFFF254A0000}" name="Connection4358" type="1" refreshedVersion="0" background="1">
    <dbPr connection="DRIVER={Microsoft ODBC for Oracle};UID=TATADB;pwd=tatadb;SERVER=MFMCY11G;"/>
  </connection>
  <connection id="18982" xr16:uid="{00000000-0015-0000-FFFF-FFFF264A0000}" name="Connection4359" type="1" refreshedVersion="0" background="1">
    <dbPr connection="DRIVER={Microsoft ODBC for Oracle};UID=TATADB;pwd=tatadb;SERVER=MFMCY11G;"/>
  </connection>
  <connection id="18983" xr16:uid="{00000000-0015-0000-FFFF-FFFF274A0000}" name="Connection436" type="1" refreshedVersion="0" background="1">
    <dbPr connection="DRIVER={Microsoft ODBC for Oracle};UID=tatadb;pwd=MADHU;SERVER=mfunddb;"/>
  </connection>
  <connection id="18984" xr16:uid="{00000000-0015-0000-FFFF-FFFF284A0000}" name="Connection4360" type="1" refreshedVersion="0" background="1">
    <dbPr connection="DRIVER={Microsoft ODBC for Oracle};UID=TATADB;pwd=tatadb;SERVER=MFMCY11G;"/>
  </connection>
  <connection id="18985" xr16:uid="{00000000-0015-0000-FFFF-FFFF294A0000}" name="Connection4361" type="1" refreshedVersion="0" background="1">
    <dbPr connection="DRIVER={Microsoft ODBC for Oracle};UID=TATADB;pwd=tatadb;SERVER=MFMCY11G;"/>
  </connection>
  <connection id="18986" xr16:uid="{00000000-0015-0000-FFFF-FFFF2A4A0000}" name="Connection4362" type="1" refreshedVersion="0" background="1">
    <dbPr connection="DRIVER={Microsoft ODBC for Oracle};UID=TATADB;pwd=tatadb;SERVER=MFMCY11G;"/>
  </connection>
  <connection id="18987" xr16:uid="{00000000-0015-0000-FFFF-FFFF2B4A0000}" name="Connection4363" type="1" refreshedVersion="0" background="1">
    <dbPr connection="DRIVER={Microsoft ODBC for Oracle};UID=TATADB;pwd=tatadb;SERVER=MFMCY11G;"/>
  </connection>
  <connection id="18988" xr16:uid="{00000000-0015-0000-FFFF-FFFF2C4A0000}" name="Connection4364" type="1" refreshedVersion="0" background="1">
    <dbPr connection="DRIVER={Microsoft ODBC for Oracle};UID=TATADB;pwd=tatadb;SERVER=MFMCY11G;"/>
  </connection>
  <connection id="18989" xr16:uid="{00000000-0015-0000-FFFF-FFFF2D4A0000}" name="Connection4365" type="1" refreshedVersion="0" background="1">
    <dbPr connection="DRIVER={Microsoft ODBC for Oracle};UID=TATADB;pwd=tatadb;SERVER=MFMCY11G;"/>
  </connection>
  <connection id="18990" xr16:uid="{00000000-0015-0000-FFFF-FFFF2E4A0000}" name="Connection4366" type="1" refreshedVersion="0" background="1">
    <dbPr connection="DRIVER={Microsoft ODBC for Oracle};UID=TATADB;pwd=tatadb;SERVER=MFMCY11G;"/>
  </connection>
  <connection id="18991" xr16:uid="{00000000-0015-0000-FFFF-FFFF2F4A0000}" name="Connection4367" type="1" refreshedVersion="0" background="1">
    <dbPr connection="DRIVER={Microsoft ODBC for Oracle};UID=TATADB;pwd=tatadb;SERVER=MFMCY11G;"/>
  </connection>
  <connection id="18992" xr16:uid="{00000000-0015-0000-FFFF-FFFF304A0000}" name="Connection4368" type="1" refreshedVersion="0" background="1">
    <dbPr connection="DRIVER={Microsoft ODBC for Oracle};UID=TATADB;pwd=tatadb;SERVER=MFMCY11G;"/>
  </connection>
  <connection id="18993" xr16:uid="{00000000-0015-0000-FFFF-FFFF314A0000}" name="Connection4369" type="1" refreshedVersion="0" background="1">
    <dbPr connection="DRIVER={Microsoft ODBC for Oracle};UID=TATADB;pwd=tatadb;SERVER=MFMCY11G;"/>
  </connection>
  <connection id="18994" xr16:uid="{00000000-0015-0000-FFFF-FFFF324A0000}" name="Connection437" type="1" refreshedVersion="0" background="1">
    <dbPr connection="DRIVER={Microsoft ODBC for Oracle};UID=TATADB;pwd=tatadb;SERVER=MFMCY11G;"/>
  </connection>
  <connection id="18995" xr16:uid="{00000000-0015-0000-FFFF-FFFF334A0000}" name="Connection4370" type="1" refreshedVersion="0" background="1">
    <dbPr connection="DRIVER={Microsoft ODBC for Oracle};UID=TATADB;pwd=tatadb;SERVER=MFMCY11G;"/>
  </connection>
  <connection id="18996" xr16:uid="{00000000-0015-0000-FFFF-FFFF344A0000}" name="Connection4371" type="1" refreshedVersion="0" background="1">
    <dbPr connection="DRIVER={Microsoft ODBC for Oracle};UID=TATADB;pwd=tatadb;SERVER=MFMCY11G;"/>
  </connection>
  <connection id="18997" xr16:uid="{00000000-0015-0000-FFFF-FFFF354A0000}" name="Connection4372" type="1" refreshedVersion="0" background="1">
    <dbPr connection="DRIVER={Microsoft ODBC for Oracle};UID=TATADB;pwd=tatadb;SERVER=MFMCY11G;"/>
  </connection>
  <connection id="18998" xr16:uid="{00000000-0015-0000-FFFF-FFFF364A0000}" name="Connection4373" type="1" refreshedVersion="0" background="1">
    <dbPr connection="DRIVER={Microsoft ODBC for Oracle};UID=TATADB;pwd=tatadb;SERVER=MFMCY11G;"/>
  </connection>
  <connection id="18999" xr16:uid="{00000000-0015-0000-FFFF-FFFF374A0000}" name="Connection4374" type="1" refreshedVersion="0" background="1">
    <dbPr connection="DRIVER={Microsoft ODBC for Oracle};UID=TATADB;pwd=tatadb;SERVER=MFMCY11G;"/>
  </connection>
  <connection id="19000" xr16:uid="{00000000-0015-0000-FFFF-FFFF384A0000}" name="Connection4375" type="1" refreshedVersion="0" background="1">
    <dbPr connection="DRIVER={Microsoft ODBC for Oracle};UID=TATADB;pwd=tatadb;SERVER=MFMCY11G;"/>
  </connection>
  <connection id="19001" xr16:uid="{00000000-0015-0000-FFFF-FFFF394A0000}" name="Connection4376" type="1" refreshedVersion="0" background="1">
    <dbPr connection="DRIVER={Microsoft ODBC for Oracle};UID=TATADB;pwd=tatadb;SERVER=MFMCY11G;"/>
  </connection>
  <connection id="19002" xr16:uid="{00000000-0015-0000-FFFF-FFFF3A4A0000}" name="Connection4377" type="1" refreshedVersion="0" background="1">
    <dbPr connection="DRIVER={Microsoft ODBC for Oracle};UID=TATADB;pwd=tatadb;SERVER=MFMCY11G;"/>
  </connection>
  <connection id="19003" xr16:uid="{00000000-0015-0000-FFFF-FFFF3B4A0000}" name="Connection4378" type="1" refreshedVersion="0" background="1">
    <dbPr connection="DRIVER={Microsoft ODBC for Oracle};UID=TATADB;pwd=tatadb;SERVER=MFMCY11G;"/>
  </connection>
  <connection id="19004" xr16:uid="{00000000-0015-0000-FFFF-FFFF3C4A0000}" name="Connection4379" type="1" refreshedVersion="0" background="1">
    <dbPr connection="DRIVER={Microsoft ODBC for Oracle};UID=TATADB;pwd=tatadb;SERVER=MFMCY11G;"/>
  </connection>
  <connection id="19005" xr16:uid="{00000000-0015-0000-FFFF-FFFF3D4A0000}" name="Connection438" type="1" refreshedVersion="0" background="1">
    <dbPr connection="DRIVER={Microsoft ODBC for Oracle};UID=tatadb;pwd=MADHU;SERVER=mfunddb;"/>
  </connection>
  <connection id="19006" xr16:uid="{00000000-0015-0000-FFFF-FFFF3E4A0000}" name="Connection4380" type="1" refreshedVersion="0" background="1">
    <dbPr connection="DRIVER={Microsoft ODBC for Oracle};UID=TATADB;pwd=tatadb;SERVER=MFMCY11G;"/>
  </connection>
  <connection id="19007" xr16:uid="{00000000-0015-0000-FFFF-FFFF3F4A0000}" name="Connection4381" type="1" refreshedVersion="0" background="1">
    <dbPr connection="DRIVER={Microsoft ODBC for Oracle};UID=TATADB;pwd=tatadb;SERVER=MFMCY11G;"/>
  </connection>
  <connection id="19008" xr16:uid="{00000000-0015-0000-FFFF-FFFF404A0000}" name="Connection4382" type="1" refreshedVersion="0" background="1">
    <dbPr connection="DRIVER={Microsoft ODBC for Oracle};UID=TATADB;pwd=tatadb;SERVER=MFMCY11G;"/>
  </connection>
  <connection id="19009" xr16:uid="{00000000-0015-0000-FFFF-FFFF414A0000}" name="Connection4383" type="1" refreshedVersion="0" background="1">
    <dbPr connection="DRIVER={Microsoft ODBC for Oracle};UID=TATADB;pwd=tatadb;SERVER=MFMCY11G;"/>
  </connection>
  <connection id="19010" xr16:uid="{00000000-0015-0000-FFFF-FFFF424A0000}" name="Connection4384" type="1" refreshedVersion="0" background="1">
    <dbPr connection="DRIVER={Microsoft ODBC for Oracle};UID=TATADB;pwd=tatadb;SERVER=MFMCY11G;"/>
  </connection>
  <connection id="19011" xr16:uid="{00000000-0015-0000-FFFF-FFFF434A0000}" name="Connection4385" type="1" refreshedVersion="0" background="1">
    <dbPr connection="DRIVER={Microsoft ODBC for Oracle};UID=TATADB;pwd=tatadb;SERVER=MFMCY11G;"/>
  </connection>
  <connection id="19012" xr16:uid="{00000000-0015-0000-FFFF-FFFF444A0000}" name="Connection4386" type="1" refreshedVersion="0" background="1">
    <dbPr connection="DRIVER={Microsoft ODBC for Oracle};UID=TATADB;pwd=tatadb;SERVER=MFMCY11G;"/>
  </connection>
  <connection id="19013" xr16:uid="{00000000-0015-0000-FFFF-FFFF454A0000}" name="Connection4387" type="1" refreshedVersion="0" background="1">
    <dbPr connection="DRIVER={Microsoft ODBC for Oracle};UID=TATADB;pwd=tatadb;SERVER=MFMCY11G;"/>
  </connection>
  <connection id="19014" xr16:uid="{00000000-0015-0000-FFFF-FFFF464A0000}" name="Connection4388" type="1" refreshedVersion="0" background="1">
    <dbPr connection="DRIVER={Microsoft ODBC for Oracle};UID=TATADB;pwd=tatadb;SERVER=MFMCY11G;"/>
  </connection>
  <connection id="19015" xr16:uid="{00000000-0015-0000-FFFF-FFFF474A0000}" name="Connection4389" type="1" refreshedVersion="0" background="1">
    <dbPr connection="DRIVER={Microsoft ODBC for Oracle};UID=TATADB;pwd=tatadb;SERVER=MFMCY11G;"/>
  </connection>
  <connection id="19016" xr16:uid="{00000000-0015-0000-FFFF-FFFF484A0000}" name="Connection439" type="1" refreshedVersion="0" background="1">
    <dbPr connection="DRIVER={Microsoft ODBC for Oracle};UID=tatadb;pwd=MADHU;SERVER=mfunddb;"/>
  </connection>
  <connection id="19017" xr16:uid="{00000000-0015-0000-FFFF-FFFF494A0000}" name="Connection4390" type="1" refreshedVersion="0" background="1">
    <dbPr connection="DRIVER={Microsoft ODBC for Oracle};UID=TATADB;pwd=tatadb;SERVER=MFMCY11G;"/>
  </connection>
  <connection id="19018" xr16:uid="{00000000-0015-0000-FFFF-FFFF4A4A0000}" name="Connection4391" type="1" refreshedVersion="0" background="1">
    <dbPr connection="DRIVER={Microsoft ODBC for Oracle};UID=TATADB;pwd=tatadb;SERVER=MFMCY11G;"/>
  </connection>
  <connection id="19019" xr16:uid="{00000000-0015-0000-FFFF-FFFF4B4A0000}" name="Connection4392" type="1" refreshedVersion="0" background="1">
    <dbPr connection="DRIVER={Microsoft ODBC for Oracle};UID=TATADB;pwd=tatadb;SERVER=MFMCY11G;"/>
  </connection>
  <connection id="19020" xr16:uid="{00000000-0015-0000-FFFF-FFFF4C4A0000}" name="Connection4393" type="1" refreshedVersion="0" background="1">
    <dbPr connection="DRIVER={Microsoft ODBC for Oracle};UID=TATADB;pwd=tatadb;SERVER=MFMCY11G;"/>
  </connection>
  <connection id="19021" xr16:uid="{00000000-0015-0000-FFFF-FFFF4D4A0000}" name="Connection4394" type="1" refreshedVersion="0" background="1">
    <dbPr connection="DRIVER={Microsoft ODBC for Oracle};UID=TATADB;pwd=tatadb;SERVER=MFMCY11G;"/>
  </connection>
  <connection id="19022" xr16:uid="{00000000-0015-0000-FFFF-FFFF4E4A0000}" name="Connection4395" type="1" refreshedVersion="0" background="1">
    <dbPr connection="DRIVER={Microsoft ODBC for Oracle};UID=TATADB;pwd=tatadb;SERVER=MFMCY11G;"/>
  </connection>
  <connection id="19023" xr16:uid="{00000000-0015-0000-FFFF-FFFF4F4A0000}" name="Connection4396" type="1" refreshedVersion="0" background="1">
    <dbPr connection="DRIVER={Microsoft ODBC for Oracle};UID=TATADB;pwd=tatadb;SERVER=MFMCY11G;"/>
  </connection>
  <connection id="19024" xr16:uid="{00000000-0015-0000-FFFF-FFFF504A0000}" name="Connection4397" type="1" refreshedVersion="0" background="1">
    <dbPr connection="DRIVER={Microsoft ODBC for Oracle};UID=TATADB;pwd=tatadb;SERVER=MFMCY11G;"/>
  </connection>
  <connection id="19025" xr16:uid="{00000000-0015-0000-FFFF-FFFF514A0000}" name="Connection4398" type="1" refreshedVersion="0" background="1">
    <dbPr connection="DRIVER={Microsoft ODBC for Oracle};UID=TATADB;pwd=tatadb;SERVER=MFMCY11G;"/>
  </connection>
  <connection id="19026" xr16:uid="{00000000-0015-0000-FFFF-FFFF524A0000}" name="Connection4399" type="1" refreshedVersion="0" background="1">
    <dbPr connection="DRIVER={Microsoft ODBC for Oracle};UID=TATADB;pwd=tatadb;SERVER=MFMCY11G;"/>
  </connection>
  <connection id="19027" xr16:uid="{00000000-0015-0000-FFFF-FFFF534A0000}" name="Connection44" type="1" refreshedVersion="0" background="1">
    <dbPr connection="DRIVER={Microsoft ODBC for Oracle};UID=tatadb;pwd=MADHU;SERVER=mfunddb;"/>
  </connection>
  <connection id="19028" xr16:uid="{00000000-0015-0000-FFFF-FFFF544A0000}" name="Connection440" type="1" refreshedVersion="0" background="1">
    <dbPr connection="DRIVER={Microsoft ODBC for Oracle};UID=tatadb;pwd=MADHU;SERVER=mfunddb;"/>
  </connection>
  <connection id="19029" xr16:uid="{00000000-0015-0000-FFFF-FFFF554A0000}" name="Connection4400" type="1" refreshedVersion="0" background="1">
    <dbPr connection="DRIVER={Microsoft ODBC for Oracle};UID=TATADB;pwd=tatadb;SERVER=MFMCY11G;"/>
  </connection>
  <connection id="19030" xr16:uid="{00000000-0015-0000-FFFF-FFFF564A0000}" name="Connection4401" type="1" refreshedVersion="0" background="1">
    <dbPr connection="DRIVER={Microsoft ODBC for Oracle};UID=TATADB;pwd=tatadb;SERVER=MFMCY11G;"/>
  </connection>
  <connection id="19031" xr16:uid="{00000000-0015-0000-FFFF-FFFF574A0000}" name="Connection4402" type="1" refreshedVersion="0" background="1">
    <dbPr connection="DRIVER={Microsoft ODBC for Oracle};UID=TATADB;pwd=tatadb;SERVER=MFMCY11G;"/>
  </connection>
  <connection id="19032" xr16:uid="{00000000-0015-0000-FFFF-FFFF584A0000}" name="Connection4403" type="1" refreshedVersion="0" background="1">
    <dbPr connection="DRIVER={Microsoft ODBC for Oracle};UID=TATADB;pwd=tatadb;SERVER=MFMCY11G;"/>
  </connection>
  <connection id="19033" xr16:uid="{00000000-0015-0000-FFFF-FFFF594A0000}" name="Connection4404" type="1" refreshedVersion="0" background="1">
    <dbPr connection="DRIVER={Microsoft ODBC for Oracle};UID=TATADB;pwd=tatadb;SERVER=MFMCY11G;"/>
  </connection>
  <connection id="19034" xr16:uid="{00000000-0015-0000-FFFF-FFFF5A4A0000}" name="Connection4405" type="1" refreshedVersion="0" background="1">
    <dbPr connection="DRIVER={Microsoft ODBC for Oracle};UID=TATADB;pwd=tatadb;SERVER=MFMCY11G;"/>
  </connection>
  <connection id="19035" xr16:uid="{00000000-0015-0000-FFFF-FFFF5B4A0000}" name="Connection4406" type="1" refreshedVersion="0" background="1">
    <dbPr connection="DRIVER={Microsoft ODBC for Oracle};UID=TATADB;pwd=tatadb;SERVER=MFMCY11G;"/>
  </connection>
  <connection id="19036" xr16:uid="{00000000-0015-0000-FFFF-FFFF5C4A0000}" name="Connection4407" type="1" refreshedVersion="0" background="1">
    <dbPr connection="DRIVER={Microsoft ODBC for Oracle};UID=TATADB;pwd=tatadb;SERVER=MFMCY11G;"/>
  </connection>
  <connection id="19037" xr16:uid="{00000000-0015-0000-FFFF-FFFF5D4A0000}" name="Connection4408" type="1" refreshedVersion="0" background="1">
    <dbPr connection="DRIVER={Microsoft ODBC for Oracle};UID=TATADB;pwd=tatadb;SERVER=MFMCY11G;"/>
  </connection>
  <connection id="19038" xr16:uid="{00000000-0015-0000-FFFF-FFFF5E4A0000}" name="Connection4409" type="1" refreshedVersion="0" background="1">
    <dbPr connection="DRIVER={Microsoft ODBC for Oracle};UID=TATADB;pwd=tatadb;SERVER=MFMCY11G;"/>
  </connection>
  <connection id="19039" xr16:uid="{00000000-0015-0000-FFFF-FFFF5F4A0000}" name="Connection441" type="1" refreshedVersion="0" background="1">
    <dbPr connection="DRIVER={Microsoft ODBC for Oracle};UID=TATADB;pwd=tatadb;SERVER=MFMCY11G;"/>
  </connection>
  <connection id="19040" xr16:uid="{00000000-0015-0000-FFFF-FFFF604A0000}" name="Connection4410" type="1" refreshedVersion="0" background="1">
    <dbPr connection="DRIVER={Microsoft ODBC for Oracle};UID=TATADB;pwd=tatadb;SERVER=MFMCY11G;"/>
  </connection>
  <connection id="19041" xr16:uid="{00000000-0015-0000-FFFF-FFFF614A0000}" name="Connection4411" type="1" refreshedVersion="0" background="1">
    <dbPr connection="DRIVER={Microsoft ODBC for Oracle};UID=TATADB;pwd=tatadb;SERVER=MFMCY11G;"/>
  </connection>
  <connection id="19042" xr16:uid="{00000000-0015-0000-FFFF-FFFF624A0000}" name="Connection4412" type="1" refreshedVersion="0" background="1">
    <dbPr connection="DRIVER={Microsoft ODBC for Oracle};UID=TATADB;pwd=tatadb;SERVER=MFMCY11G;"/>
  </connection>
  <connection id="19043" xr16:uid="{00000000-0015-0000-FFFF-FFFF634A0000}" name="Connection4413" type="1" refreshedVersion="0" background="1">
    <dbPr connection="DRIVER={Microsoft ODBC for Oracle};UID=TATADB;pwd=tatadb;SERVER=MFMCY11G;"/>
  </connection>
  <connection id="19044" xr16:uid="{00000000-0015-0000-FFFF-FFFF644A0000}" name="Connection4414" type="1" refreshedVersion="0" background="1">
    <dbPr connection="DRIVER={Microsoft ODBC for Oracle};UID=TATADB;pwd=tatadb;SERVER=MFMCY11G;"/>
  </connection>
  <connection id="19045" xr16:uid="{00000000-0015-0000-FFFF-FFFF654A0000}" name="Connection4415" type="1" refreshedVersion="0" background="1">
    <dbPr connection="DRIVER={Microsoft ODBC for Oracle};UID=TATADB;pwd=tatadb;SERVER=MFMCY11G;"/>
  </connection>
  <connection id="19046" xr16:uid="{00000000-0015-0000-FFFF-FFFF664A0000}" name="Connection4416" type="1" refreshedVersion="0" background="1">
    <dbPr connection="DRIVER={Microsoft ODBC for Oracle};UID=TATADB;pwd=tatadb;SERVER=MFMCY11G;"/>
  </connection>
  <connection id="19047" xr16:uid="{00000000-0015-0000-FFFF-FFFF674A0000}" name="Connection4417" type="1" refreshedVersion="0" background="1">
    <dbPr connection="DRIVER={Microsoft ODBC for Oracle};UID=TATADB;pwd=tatadb;SERVER=MFMCY11G;"/>
  </connection>
  <connection id="19048" xr16:uid="{00000000-0015-0000-FFFF-FFFF684A0000}" name="Connection4418" type="1" refreshedVersion="0" background="1">
    <dbPr connection="DRIVER={Microsoft ODBC for Oracle};UID=TATADB;pwd=tatadb;SERVER=MFMCY11G;"/>
  </connection>
  <connection id="19049" xr16:uid="{00000000-0015-0000-FFFF-FFFF694A0000}" name="Connection4419" type="1" refreshedVersion="0" background="1">
    <dbPr connection="DRIVER={Microsoft ODBC for Oracle};UID=TATADB;pwd=tatadb;SERVER=MFMCY11G;"/>
  </connection>
  <connection id="19050" xr16:uid="{00000000-0015-0000-FFFF-FFFF6A4A0000}" name="Connection442" type="1" refreshedVersion="0" background="1">
    <dbPr connection="DRIVER={Microsoft ODBC for Oracle};UID=tatadb;pwd=MADHU;SERVER=mfunddb;"/>
  </connection>
  <connection id="19051" xr16:uid="{00000000-0015-0000-FFFF-FFFF6B4A0000}" name="Connection4420" type="1" refreshedVersion="0" background="1">
    <dbPr connection="DRIVER={Microsoft ODBC for Oracle};UID=TATADB;pwd=tatadb;SERVER=MFMCY11G;"/>
  </connection>
  <connection id="19052" xr16:uid="{00000000-0015-0000-FFFF-FFFF6C4A0000}" name="Connection4421" type="1" refreshedVersion="0" background="1">
    <dbPr connection="DRIVER={Microsoft ODBC for Oracle};UID=TATADB;pwd=tatadb;SERVER=MFMCY11G;"/>
  </connection>
  <connection id="19053" xr16:uid="{00000000-0015-0000-FFFF-FFFF6D4A0000}" name="Connection4422" type="1" refreshedVersion="0" background="1">
    <dbPr connection="DRIVER={Microsoft ODBC for Oracle};UID=TATADB;pwd=tatadb;SERVER=MFMCY11G;"/>
  </connection>
  <connection id="19054" xr16:uid="{00000000-0015-0000-FFFF-FFFF6E4A0000}" name="Connection4423" type="1" refreshedVersion="0" background="1">
    <dbPr connection="DRIVER={Microsoft ODBC for Oracle};UID=TATADB;pwd=tatadb;SERVER=MFMCY11G;"/>
  </connection>
  <connection id="19055" xr16:uid="{00000000-0015-0000-FFFF-FFFF6F4A0000}" name="Connection4424" type="1" refreshedVersion="0" background="1">
    <dbPr connection="DRIVER={Microsoft ODBC for Oracle};UID=TATADB;pwd=tatadb;SERVER=MFMCY11G;"/>
  </connection>
  <connection id="19056" xr16:uid="{00000000-0015-0000-FFFF-FFFF704A0000}" name="Connection4425" type="1" refreshedVersion="0" background="1">
    <dbPr connection="DRIVER={Microsoft ODBC for Oracle};UID=TATADB;pwd=tatadb;SERVER=MFMCY11G;"/>
  </connection>
  <connection id="19057" xr16:uid="{00000000-0015-0000-FFFF-FFFF714A0000}" name="Connection4426" type="1" refreshedVersion="0" background="1">
    <dbPr connection="DRIVER={Microsoft ODBC for Oracle};UID=TATADB;pwd=tatadb;SERVER=MFMCY11G;"/>
  </connection>
  <connection id="19058" xr16:uid="{00000000-0015-0000-FFFF-FFFF724A0000}" name="Connection4427" type="1" refreshedVersion="0" background="1">
    <dbPr connection="DRIVER={Microsoft ODBC for Oracle};UID=TATADB;pwd=tatadb;SERVER=MFMCY11G;"/>
  </connection>
  <connection id="19059" xr16:uid="{00000000-0015-0000-FFFF-FFFF734A0000}" name="Connection4428" type="1" refreshedVersion="0" background="1">
    <dbPr connection="DRIVER={Microsoft ODBC for Oracle};UID=TATADB;pwd=tatadb;SERVER=MFMCY11G;"/>
  </connection>
  <connection id="19060" xr16:uid="{00000000-0015-0000-FFFF-FFFF744A0000}" name="Connection4429" type="1" refreshedVersion="0" background="1">
    <dbPr connection="DRIVER={Microsoft ODBC for Oracle};UID=TATADB;pwd=tatadb;SERVER=MFMCY11G;"/>
  </connection>
  <connection id="19061" xr16:uid="{00000000-0015-0000-FFFF-FFFF754A0000}" name="Connection443" type="1" refreshedVersion="0" background="1">
    <dbPr connection="DRIVER={Microsoft ODBC for Oracle};UID=TATADB;pwd=tatadb;SERVER=MFMCY11G;"/>
  </connection>
  <connection id="19062" xr16:uid="{00000000-0015-0000-FFFF-FFFF764A0000}" name="Connection4430" type="1" refreshedVersion="0" background="1">
    <dbPr connection="DRIVER={Microsoft ODBC for Oracle};UID=TATADB;pwd=tatadb;SERVER=MFMCY11G;"/>
  </connection>
  <connection id="19063" xr16:uid="{00000000-0015-0000-FFFF-FFFF774A0000}" name="Connection4431" type="1" refreshedVersion="0" background="1">
    <dbPr connection="DRIVER={Microsoft ODBC for Oracle};UID=TATADB;pwd=tatadb;SERVER=MFMCY11G;"/>
  </connection>
  <connection id="19064" xr16:uid="{00000000-0015-0000-FFFF-FFFF784A0000}" name="Connection4432" type="1" refreshedVersion="0" background="1">
    <dbPr connection="DRIVER={Microsoft ODBC for Oracle};UID=TATADB;pwd=tatadb;SERVER=MFMCY11G;"/>
  </connection>
  <connection id="19065" xr16:uid="{00000000-0015-0000-FFFF-FFFF794A0000}" name="Connection4433" type="1" refreshedVersion="0" background="1">
    <dbPr connection="DRIVER={Microsoft ODBC for Oracle};UID=TATADB;pwd=tatadb;SERVER=MFMCY11G;"/>
  </connection>
  <connection id="19066" xr16:uid="{00000000-0015-0000-FFFF-FFFF7A4A0000}" name="Connection4434" type="1" refreshedVersion="0" background="1">
    <dbPr connection="DRIVER={Microsoft ODBC for Oracle};UID=TATADB;pwd=tatadb;SERVER=MFMCY11G;"/>
  </connection>
  <connection id="19067" xr16:uid="{00000000-0015-0000-FFFF-FFFF7B4A0000}" name="Connection4435" type="1" refreshedVersion="0" background="1">
    <dbPr connection="DRIVER={Microsoft ODBC for Oracle};UID=TATADB;pwd=tatadb;SERVER=MFMCY11G;"/>
  </connection>
  <connection id="19068" xr16:uid="{00000000-0015-0000-FFFF-FFFF7C4A0000}" name="Connection4436" type="1" refreshedVersion="0" background="1">
    <dbPr connection="DRIVER={Microsoft ODBC for Oracle};UID=TATADB;pwd=tatadb;SERVER=MFMCY11G;"/>
  </connection>
  <connection id="19069" xr16:uid="{00000000-0015-0000-FFFF-FFFF7D4A0000}" name="Connection4437" type="1" refreshedVersion="0" background="1">
    <dbPr connection="DRIVER={Microsoft ODBC for Oracle};UID=TATADB;pwd=tatadb;SERVER=MFMCY11G;"/>
  </connection>
  <connection id="19070" xr16:uid="{00000000-0015-0000-FFFF-FFFF7E4A0000}" name="Connection4438" type="1" refreshedVersion="0" background="1">
    <dbPr connection="DRIVER={Microsoft ODBC for Oracle};UID=TATADB;pwd=tatadb;SERVER=MFMCY11G;"/>
  </connection>
  <connection id="19071" xr16:uid="{00000000-0015-0000-FFFF-FFFF7F4A0000}" name="Connection4439" type="1" refreshedVersion="0" background="1">
    <dbPr connection="DRIVER={Microsoft ODBC for Oracle};UID=TATADB;pwd=tatadb;SERVER=MFMCY11G;"/>
  </connection>
  <connection id="19072" xr16:uid="{00000000-0015-0000-FFFF-FFFF804A0000}" name="Connection444" type="1" refreshedVersion="0" background="1">
    <dbPr connection="DRIVER={Microsoft ODBC for Oracle};UID=tatadb;pwd=MADHU;SERVER=mfunddb;"/>
  </connection>
  <connection id="19073" xr16:uid="{00000000-0015-0000-FFFF-FFFF814A0000}" name="Connection4440" type="1" refreshedVersion="0" background="1">
    <dbPr connection="DRIVER={Microsoft ODBC for Oracle};UID=TATADB;pwd=tatadb;SERVER=MFMCY11G;"/>
  </connection>
  <connection id="19074" xr16:uid="{00000000-0015-0000-FFFF-FFFF824A0000}" name="Connection4441" type="1" refreshedVersion="0" background="1">
    <dbPr connection="DRIVER={Microsoft ODBC for Oracle};UID=TATADB;pwd=tatadb;SERVER=MFMCY11G;"/>
  </connection>
  <connection id="19075" xr16:uid="{00000000-0015-0000-FFFF-FFFF834A0000}" name="Connection4442" type="1" refreshedVersion="0" background="1">
    <dbPr connection="DRIVER={Microsoft ODBC for Oracle};UID=TATADB;pwd=tatadb;SERVER=MFMCY11G;"/>
  </connection>
  <connection id="19076" xr16:uid="{00000000-0015-0000-FFFF-FFFF844A0000}" name="Connection4443" type="1" refreshedVersion="0" background="1">
    <dbPr connection="DRIVER={Microsoft ODBC for Oracle};UID=TATADB;pwd=tatadb;SERVER=MFMCY11G;"/>
  </connection>
  <connection id="19077" xr16:uid="{00000000-0015-0000-FFFF-FFFF854A0000}" name="Connection4444" type="1" refreshedVersion="0" background="1">
    <dbPr connection="DRIVER={Microsoft ODBC for Oracle};UID=TATADB;pwd=tatadb;SERVER=MFMCY11G;"/>
  </connection>
  <connection id="19078" xr16:uid="{00000000-0015-0000-FFFF-FFFF864A0000}" name="Connection4445" type="1" refreshedVersion="0" background="1">
    <dbPr connection="DRIVER={Microsoft ODBC for Oracle};UID=TATADB;pwd=tatadb;SERVER=MFMCY11G;"/>
  </connection>
  <connection id="19079" xr16:uid="{00000000-0015-0000-FFFF-FFFF874A0000}" name="Connection4446" type="1" refreshedVersion="0" background="1">
    <dbPr connection="DRIVER={Microsoft ODBC for Oracle};UID=TATADB;pwd=tatadb;SERVER=MFMCY11G;"/>
  </connection>
  <connection id="19080" xr16:uid="{00000000-0015-0000-FFFF-FFFF884A0000}" name="Connection4447" type="1" refreshedVersion="0" background="1">
    <dbPr connection="DRIVER={Microsoft ODBC for Oracle};UID=TATADB;pwd=tatadb;SERVER=MFMCY11G;"/>
  </connection>
  <connection id="19081" xr16:uid="{00000000-0015-0000-FFFF-FFFF894A0000}" name="Connection4448" type="1" refreshedVersion="0" background="1">
    <dbPr connection="DRIVER={Microsoft ODBC for Oracle};UID=TATADB;pwd=tatadb;SERVER=MFMCY11G;"/>
  </connection>
  <connection id="19082" xr16:uid="{00000000-0015-0000-FFFF-FFFF8A4A0000}" name="Connection4449" type="1" refreshedVersion="0" background="1">
    <dbPr connection="DRIVER={Microsoft ODBC for Oracle};UID=TATADB;pwd=tatadb;SERVER=MFMCY11G;"/>
  </connection>
  <connection id="19083" xr16:uid="{00000000-0015-0000-FFFF-FFFF8B4A0000}" name="Connection445" type="1" refreshedVersion="0" background="1">
    <dbPr connection="DRIVER={Microsoft ODBC for Oracle};UID=tatadb;pwd=MADHU;SERVER=mfunddb;"/>
  </connection>
  <connection id="19084" xr16:uid="{00000000-0015-0000-FFFF-FFFF8C4A0000}" name="Connection4450" type="1" refreshedVersion="0" background="1">
    <dbPr connection="DRIVER={Microsoft ODBC for Oracle};UID=TATADB;pwd=tatadb;SERVER=MFMCY11G;"/>
  </connection>
  <connection id="19085" xr16:uid="{00000000-0015-0000-FFFF-FFFF8D4A0000}" name="Connection4451" type="1" refreshedVersion="0" background="1">
    <dbPr connection="DRIVER={Microsoft ODBC for Oracle};UID=TATADB;pwd=tatadb;SERVER=MFMCY11G;"/>
  </connection>
  <connection id="19086" xr16:uid="{00000000-0015-0000-FFFF-FFFF8E4A0000}" name="Connection4452" type="1" refreshedVersion="0" background="1">
    <dbPr connection="DRIVER={Microsoft ODBC for Oracle};UID=TATADB;pwd=tatadb;SERVER=MFMCY11G;"/>
  </connection>
  <connection id="19087" xr16:uid="{00000000-0015-0000-FFFF-FFFF8F4A0000}" name="Connection4453" type="1" refreshedVersion="0" background="1">
    <dbPr connection="DRIVER={Microsoft ODBC for Oracle};UID=TATADB;pwd=tatadb;SERVER=MFMCY11G;"/>
  </connection>
  <connection id="19088" xr16:uid="{00000000-0015-0000-FFFF-FFFF904A0000}" name="Connection4454" type="1" refreshedVersion="0" background="1">
    <dbPr connection="DRIVER={Microsoft ODBC for Oracle};UID=TATADB;pwd=tatadb;SERVER=MFMCY11G;"/>
  </connection>
  <connection id="19089" xr16:uid="{00000000-0015-0000-FFFF-FFFF914A0000}" name="Connection4455" type="1" refreshedVersion="0" background="1">
    <dbPr connection="DRIVER={Microsoft ODBC for Oracle};UID=TATADB;pwd=tatadb;SERVER=MFMCY11G;"/>
  </connection>
  <connection id="19090" xr16:uid="{00000000-0015-0000-FFFF-FFFF924A0000}" name="Connection4456" type="1" refreshedVersion="0" background="1">
    <dbPr connection="DRIVER={Microsoft ODBC for Oracle};UID=TATADB;pwd=tatadb;SERVER=MFMCY11G;"/>
  </connection>
  <connection id="19091" xr16:uid="{00000000-0015-0000-FFFF-FFFF934A0000}" name="Connection4457" type="1" refreshedVersion="0" background="1">
    <dbPr connection="DRIVER={Microsoft ODBC for Oracle};UID=TATADB;pwd=tatadb;SERVER=MFMCY11G;"/>
  </connection>
  <connection id="19092" xr16:uid="{00000000-0015-0000-FFFF-FFFF944A0000}" name="Connection4458" type="1" refreshedVersion="0" background="1">
    <dbPr connection="DRIVER={Microsoft ODBC for Oracle};UID=TATADB;pwd=tatadb;SERVER=MFMCY11G;"/>
  </connection>
  <connection id="19093" xr16:uid="{00000000-0015-0000-FFFF-FFFF954A0000}" name="Connection4459" type="1" refreshedVersion="0" background="1">
    <dbPr connection="DRIVER={Microsoft ODBC for Oracle};UID=TATADB;pwd=tatadb;SERVER=MFMCY11G;"/>
  </connection>
  <connection id="19094" xr16:uid="{00000000-0015-0000-FFFF-FFFF964A0000}" name="Connection446" type="1" refreshedVersion="0" background="1">
    <dbPr connection="DRIVER={Microsoft ODBC for Oracle};UID=tatadb;pwd=MADHU;SERVER=mfunddb;"/>
  </connection>
  <connection id="19095" xr16:uid="{00000000-0015-0000-FFFF-FFFF974A0000}" name="Connection4460" type="1" refreshedVersion="0" background="1">
    <dbPr connection="DRIVER={Microsoft ODBC for Oracle};UID=TATADB;pwd=tatadb;SERVER=MFMCY11G;"/>
  </connection>
  <connection id="19096" xr16:uid="{00000000-0015-0000-FFFF-FFFF984A0000}" name="Connection4461" type="1" refreshedVersion="0" background="1">
    <dbPr connection="DRIVER={Microsoft ODBC for Oracle};UID=TATADB;pwd=tatadb;SERVER=MFMCY11G;"/>
  </connection>
  <connection id="19097" xr16:uid="{00000000-0015-0000-FFFF-FFFF994A0000}" name="Connection4462" type="1" refreshedVersion="0" background="1">
    <dbPr connection="DRIVER={Microsoft ODBC for Oracle};UID=TATADB;pwd=tatadb;SERVER=MFMCY11G;"/>
  </connection>
  <connection id="19098" xr16:uid="{00000000-0015-0000-FFFF-FFFF9A4A0000}" name="Connection4463" type="1" refreshedVersion="0" background="1">
    <dbPr connection="DRIVER={Microsoft ODBC for Oracle};UID=TATADB;pwd=tatadb;SERVER=MFMCY11G;"/>
  </connection>
  <connection id="19099" xr16:uid="{00000000-0015-0000-FFFF-FFFF9B4A0000}" name="Connection4464" type="1" refreshedVersion="0" background="1">
    <dbPr connection="DRIVER={Microsoft ODBC for Oracle};UID=TATADB;pwd=tatadb;SERVER=MFMCY11G;"/>
  </connection>
  <connection id="19100" xr16:uid="{00000000-0015-0000-FFFF-FFFF9C4A0000}" name="Connection4465" type="1" refreshedVersion="0" background="1">
    <dbPr connection="DRIVER={Microsoft ODBC for Oracle};UID=TATADB;pwd=tatadb;SERVER=MFMCY11G;"/>
  </connection>
  <connection id="19101" xr16:uid="{00000000-0015-0000-FFFF-FFFF9D4A0000}" name="Connection4466" type="1" refreshedVersion="0" background="1">
    <dbPr connection="DRIVER={Microsoft ODBC for Oracle};UID=TATADB;pwd=tatadb;SERVER=MFMCY11G;"/>
  </connection>
  <connection id="19102" xr16:uid="{00000000-0015-0000-FFFF-FFFF9E4A0000}" name="Connection4467" type="1" refreshedVersion="0" background="1">
    <dbPr connection="DRIVER={Microsoft ODBC for Oracle};UID=TATADB;pwd=tatadb;SERVER=MFMCY11G;"/>
  </connection>
  <connection id="19103" xr16:uid="{00000000-0015-0000-FFFF-FFFF9F4A0000}" name="Connection4468" type="1" refreshedVersion="0" background="1">
    <dbPr connection="DRIVER={Microsoft ODBC for Oracle};UID=TATADB;pwd=tatadb;SERVER=MFMCY11G;"/>
  </connection>
  <connection id="19104" xr16:uid="{00000000-0015-0000-FFFF-FFFFA04A0000}" name="Connection4469" type="1" refreshedVersion="0" background="1">
    <dbPr connection="DRIVER={Microsoft ODBC for Oracle};UID=TATADB;pwd=tatadb;SERVER=MFMCY11G;"/>
  </connection>
  <connection id="19105" xr16:uid="{00000000-0015-0000-FFFF-FFFFA14A0000}" name="Connection447" type="1" refreshedVersion="0" background="1">
    <dbPr connection="DRIVER={Microsoft ODBC for Oracle};UID=tatadb;pwd=MADHU;SERVER=mfunddb;"/>
  </connection>
  <connection id="19106" xr16:uid="{00000000-0015-0000-FFFF-FFFFA24A0000}" name="Connection4470" type="1" refreshedVersion="0" background="1">
    <dbPr connection="DRIVER={Microsoft ODBC for Oracle};UID=TATADB;pwd=tatadb;SERVER=MFMCY11G;"/>
  </connection>
  <connection id="19107" xr16:uid="{00000000-0015-0000-FFFF-FFFFA34A0000}" name="Connection4471" type="1" refreshedVersion="0" background="1">
    <dbPr connection="DRIVER={Microsoft ODBC for Oracle};UID=TATADB;pwd=tatadb;SERVER=MFMCY11G;"/>
  </connection>
  <connection id="19108" xr16:uid="{00000000-0015-0000-FFFF-FFFFA44A0000}" name="Connection4472" type="1" refreshedVersion="0" background="1">
    <dbPr connection="DRIVER={Microsoft ODBC for Oracle};UID=TATADB;pwd=tatadb;SERVER=MFMCY11G;"/>
  </connection>
  <connection id="19109" xr16:uid="{00000000-0015-0000-FFFF-FFFFA54A0000}" name="Connection4473" type="1" refreshedVersion="0" background="1">
    <dbPr connection="DRIVER={Microsoft ODBC for Oracle};UID=TATADB;pwd=tatadb;SERVER=MFMCY11G;"/>
  </connection>
  <connection id="19110" xr16:uid="{00000000-0015-0000-FFFF-FFFFA64A0000}" name="Connection4474" type="1" refreshedVersion="0" background="1">
    <dbPr connection="DRIVER={Microsoft ODBC for Oracle};UID=TATADB;pwd=tatadb;SERVER=MFMCY11G;"/>
  </connection>
  <connection id="19111" xr16:uid="{00000000-0015-0000-FFFF-FFFFA74A0000}" name="Connection4475" type="1" refreshedVersion="0" background="1">
    <dbPr connection="DRIVER={Microsoft ODBC for Oracle};UID=TATADB;pwd=tatadb;SERVER=MFMCY11G;"/>
  </connection>
  <connection id="19112" xr16:uid="{00000000-0015-0000-FFFF-FFFFA84A0000}" name="Connection4476" type="1" refreshedVersion="0" background="1">
    <dbPr connection="DRIVER={Microsoft ODBC for Oracle};UID=TATADB;pwd=tatadb;SERVER=MFMCY11G;"/>
  </connection>
  <connection id="19113" xr16:uid="{00000000-0015-0000-FFFF-FFFFA94A0000}" name="Connection4477" type="1" refreshedVersion="0" background="1">
    <dbPr connection="DRIVER={Microsoft ODBC for Oracle};UID=TATADB;pwd=tatadb;SERVER=MFMCY11G;"/>
  </connection>
  <connection id="19114" xr16:uid="{00000000-0015-0000-FFFF-FFFFAA4A0000}" name="Connection4478" type="1" refreshedVersion="0" background="1">
    <dbPr connection="DRIVER={Microsoft ODBC for Oracle};UID=TATADB;pwd=tatadb;SERVER=MFMCY11G;"/>
  </connection>
  <connection id="19115" xr16:uid="{00000000-0015-0000-FFFF-FFFFAB4A0000}" name="Connection4479" type="1" refreshedVersion="0" background="1">
    <dbPr connection="DRIVER={Microsoft ODBC for Oracle};UID=TATADB;pwd=tatadb;SERVER=MFMCY11G;"/>
  </connection>
  <connection id="19116" xr16:uid="{00000000-0015-0000-FFFF-FFFFAC4A0000}" name="Connection448" type="1" refreshedVersion="0" background="1">
    <dbPr connection="DRIVER={Microsoft ODBC for Oracle};UID=tatadb;pwd=MADHU;SERVER=mfunddb;"/>
  </connection>
  <connection id="19117" xr16:uid="{00000000-0015-0000-FFFF-FFFFAD4A0000}" name="Connection4480" type="1" refreshedVersion="0" background="1">
    <dbPr connection="DRIVER={Microsoft ODBC for Oracle};UID=TATADB;pwd=tatadb;SERVER=MFMCY11G;"/>
  </connection>
  <connection id="19118" xr16:uid="{00000000-0015-0000-FFFF-FFFFAE4A0000}" name="Connection4481" type="1" refreshedVersion="0" background="1">
    <dbPr connection="DRIVER={Microsoft ODBC for Oracle};UID=TATADB;pwd=tatadb;SERVER=MFMCY11G;"/>
  </connection>
  <connection id="19119" xr16:uid="{00000000-0015-0000-FFFF-FFFFAF4A0000}" name="Connection4482" type="1" refreshedVersion="0" background="1">
    <dbPr connection="DRIVER={Microsoft ODBC for Oracle};UID=TATADB;pwd=tatadb;SERVER=MFMCY11G;"/>
  </connection>
  <connection id="19120" xr16:uid="{00000000-0015-0000-FFFF-FFFFB04A0000}" name="Connection4483" type="1" refreshedVersion="0" background="1">
    <dbPr connection="DRIVER={Microsoft ODBC for Oracle};UID=TATADB;pwd=tatadb;SERVER=MFMCY11G;"/>
  </connection>
  <connection id="19121" xr16:uid="{00000000-0015-0000-FFFF-FFFFB14A0000}" name="Connection4484" type="1" refreshedVersion="0" background="1">
    <dbPr connection="DRIVER={Microsoft ODBC for Oracle};UID=TATADB;pwd=tatadb;SERVER=MFMCY11G;"/>
  </connection>
  <connection id="19122" xr16:uid="{00000000-0015-0000-FFFF-FFFFB24A0000}" name="Connection4485" type="1" refreshedVersion="0" background="1">
    <dbPr connection="DRIVER={Microsoft ODBC for Oracle};UID=TATADB;pwd=tatadb;SERVER=MFMCY11G;"/>
  </connection>
  <connection id="19123" xr16:uid="{00000000-0015-0000-FFFF-FFFFB34A0000}" name="Connection4486" type="1" refreshedVersion="0" background="1">
    <dbPr connection="DRIVER={Microsoft ODBC for Oracle};UID=TATADB;pwd=tatadb;SERVER=MFMCY11G;"/>
  </connection>
  <connection id="19124" xr16:uid="{00000000-0015-0000-FFFF-FFFFB44A0000}" name="Connection4487" type="1" refreshedVersion="0" background="1">
    <dbPr connection="DRIVER={Microsoft ODBC for Oracle};UID=TATADB;pwd=tatadb;SERVER=MFMCY11G;"/>
  </connection>
  <connection id="19125" xr16:uid="{00000000-0015-0000-FFFF-FFFFB54A0000}" name="Connection4488" type="1" refreshedVersion="0" background="1">
    <dbPr connection="DRIVER={Microsoft ODBC for Oracle};UID=TATADB;pwd=tatadb;SERVER=MFMCY11G;"/>
  </connection>
  <connection id="19126" xr16:uid="{00000000-0015-0000-FFFF-FFFFB64A0000}" name="Connection4489" type="1" refreshedVersion="0" background="1">
    <dbPr connection="DRIVER={Microsoft ODBC for Oracle};UID=TATADB;pwd=tatadb;SERVER=MFMCY11G;"/>
  </connection>
  <connection id="19127" xr16:uid="{00000000-0015-0000-FFFF-FFFFB74A0000}" name="Connection449" type="1" refreshedVersion="0" background="1">
    <dbPr connection="DRIVER={Microsoft ODBC for Oracle};UID=TATADB;pwd=tatadb;SERVER=MFMCY11G;"/>
  </connection>
  <connection id="19128" xr16:uid="{00000000-0015-0000-FFFF-FFFFB84A0000}" name="Connection4490" type="1" refreshedVersion="0" background="1">
    <dbPr connection="DRIVER={Microsoft ODBC for Oracle};UID=TATADB;pwd=tatadb;SERVER=MFMCY11G;"/>
  </connection>
  <connection id="19129" xr16:uid="{00000000-0015-0000-FFFF-FFFFB94A0000}" name="Connection4491" type="1" refreshedVersion="0" background="1">
    <dbPr connection="DRIVER={Microsoft ODBC for Oracle};UID=TATADB;pwd=tatadb;SERVER=MFMCY11G;"/>
  </connection>
  <connection id="19130" xr16:uid="{00000000-0015-0000-FFFF-FFFFBA4A0000}" name="Connection4492" type="1" refreshedVersion="0" background="1">
    <dbPr connection="DRIVER={Microsoft ODBC for Oracle};UID=TATADB;pwd=tatadb;SERVER=MFMCY11G;"/>
  </connection>
  <connection id="19131" xr16:uid="{00000000-0015-0000-FFFF-FFFFBB4A0000}" name="Connection4493" type="1" refreshedVersion="0" background="1">
    <dbPr connection="DRIVER={Microsoft ODBC for Oracle};UID=TATADB;pwd=tatadb;SERVER=MFMCY11G;"/>
  </connection>
  <connection id="19132" xr16:uid="{00000000-0015-0000-FFFF-FFFFBC4A0000}" name="Connection4494" type="1" refreshedVersion="0" background="1">
    <dbPr connection="DRIVER={Microsoft ODBC for Oracle};UID=TATADB;pwd=tatadb;SERVER=MFMCY11G;"/>
  </connection>
  <connection id="19133" xr16:uid="{00000000-0015-0000-FFFF-FFFFBD4A0000}" name="Connection4495" type="1" refreshedVersion="0" background="1">
    <dbPr connection="DRIVER={Microsoft ODBC for Oracle};UID=TATADB;pwd=tatadb;SERVER=MFMCY11G;"/>
  </connection>
  <connection id="19134" xr16:uid="{00000000-0015-0000-FFFF-FFFFBE4A0000}" name="Connection4496" type="1" refreshedVersion="0" background="1">
    <dbPr connection="DRIVER={Microsoft ODBC for Oracle};UID=TATADB;pwd=tatadb;SERVER=MFMCY11G;"/>
  </connection>
  <connection id="19135" xr16:uid="{00000000-0015-0000-FFFF-FFFFBF4A0000}" name="Connection4497" type="1" refreshedVersion="0" background="1">
    <dbPr connection="DRIVER={Microsoft ODBC for Oracle};UID=TATADB;pwd=tatadb;SERVER=MFMCY11G;"/>
  </connection>
  <connection id="19136" xr16:uid="{00000000-0015-0000-FFFF-FFFFC04A0000}" name="Connection4498" type="1" refreshedVersion="0" background="1">
    <dbPr connection="DRIVER={Microsoft ODBC for Oracle};UID=TATADB;pwd=tatadb;SERVER=MFMCY11G;"/>
  </connection>
  <connection id="19137" xr16:uid="{00000000-0015-0000-FFFF-FFFFC14A0000}" name="Connection4499" type="1" refreshedVersion="0" background="1">
    <dbPr connection="DRIVER={Microsoft ODBC for Oracle};UID=TATADB;pwd=tatadb;SERVER=MFMCY11G;"/>
  </connection>
  <connection id="19138" xr16:uid="{00000000-0015-0000-FFFF-FFFFC24A0000}" name="Connection45" type="1" refreshedVersion="0" background="1">
    <dbPr connection="DRIVER={Microsoft ODBC for Oracle};UID=tatadb;pwd=MADHU;SERVER=mfunddb;"/>
  </connection>
  <connection id="19139" xr16:uid="{00000000-0015-0000-FFFF-FFFFC34A0000}" name="Connection450" type="1" refreshedVersion="0" background="1">
    <dbPr connection="DRIVER={Microsoft ODBC for Oracle};UID=tatadb;pwd=MADHU;SERVER=mfunddb;"/>
  </connection>
  <connection id="19140" xr16:uid="{00000000-0015-0000-FFFF-FFFFC44A0000}" name="Connection4500" type="1" refreshedVersion="0" background="1">
    <dbPr connection="DRIVER={Microsoft ODBC for Oracle};UID=TATADB;pwd=tatadb;SERVER=MFMCY11G;"/>
  </connection>
  <connection id="19141" xr16:uid="{00000000-0015-0000-FFFF-FFFFC54A0000}" name="Connection4501" type="1" refreshedVersion="0" background="1">
    <dbPr connection="DRIVER={Microsoft ODBC for Oracle};UID=TATADB;pwd=tatadb;SERVER=MFMCY11G;"/>
  </connection>
  <connection id="19142" xr16:uid="{00000000-0015-0000-FFFF-FFFFC64A0000}" name="Connection4502" type="1" refreshedVersion="0" background="1">
    <dbPr connection="DRIVER={Microsoft ODBC for Oracle};UID=TATADB;pwd=tatadb;SERVER=MFMCY11G;"/>
  </connection>
  <connection id="19143" xr16:uid="{00000000-0015-0000-FFFF-FFFFC74A0000}" name="Connection4503" type="1" refreshedVersion="0" background="1">
    <dbPr connection="DRIVER={Microsoft ODBC for Oracle};UID=TATADB;pwd=tatadb;SERVER=MFMCY11G;"/>
  </connection>
  <connection id="19144" xr16:uid="{00000000-0015-0000-FFFF-FFFFC84A0000}" name="Connection4504" type="1" refreshedVersion="0" background="1">
    <dbPr connection="DRIVER={Microsoft ODBC for Oracle};UID=TATADB;pwd=tatadb;SERVER=MFMCY11G;"/>
  </connection>
  <connection id="19145" xr16:uid="{00000000-0015-0000-FFFF-FFFFC94A0000}" name="Connection4505" type="1" refreshedVersion="0" background="1">
    <dbPr connection="DRIVER={Microsoft ODBC for Oracle};UID=TATADB;pwd=tatadb;SERVER=MFMCY11G;"/>
  </connection>
  <connection id="19146" xr16:uid="{00000000-0015-0000-FFFF-FFFFCA4A0000}" name="Connection4506" type="1" refreshedVersion="0" background="1">
    <dbPr connection="DRIVER={Microsoft ODBC for Oracle};UID=TATADB;pwd=tatadb;SERVER=MFMCY11G;"/>
  </connection>
  <connection id="19147" xr16:uid="{00000000-0015-0000-FFFF-FFFFCB4A0000}" name="Connection4507" type="1" refreshedVersion="0" background="1">
    <dbPr connection="DRIVER={Microsoft ODBC for Oracle};UID=TATADB;pwd=tatadb;SERVER=MFMCY11G;"/>
  </connection>
  <connection id="19148" xr16:uid="{00000000-0015-0000-FFFF-FFFFCC4A0000}" name="Connection4508" type="1" refreshedVersion="0" background="1">
    <dbPr connection="DRIVER={Microsoft ODBC for Oracle};UID=TATADB;pwd=tatadb;SERVER=MFMCY11G;"/>
  </connection>
  <connection id="19149" xr16:uid="{00000000-0015-0000-FFFF-FFFFCD4A0000}" name="Connection4509" type="1" refreshedVersion="0" background="1">
    <dbPr connection="DRIVER={Microsoft ODBC for Oracle};UID=TATADB;pwd=tatadb;SERVER=MFMCY11G;"/>
  </connection>
  <connection id="19150" xr16:uid="{00000000-0015-0000-FFFF-FFFFCE4A0000}" name="Connection451" type="1" refreshedVersion="0" background="1">
    <dbPr connection="DRIVER={Microsoft ODBC for Oracle};UID=tatadb;pwd=MADHU;SERVER=mfunddb;"/>
  </connection>
  <connection id="19151" xr16:uid="{00000000-0015-0000-FFFF-FFFFCF4A0000}" name="Connection4510" type="1" refreshedVersion="0" background="1">
    <dbPr connection="DRIVER={Microsoft ODBC for Oracle};UID=TATADB;pwd=tatadb;SERVER=MFMCY11G;"/>
  </connection>
  <connection id="19152" xr16:uid="{00000000-0015-0000-FFFF-FFFFD04A0000}" name="Connection4511" type="1" refreshedVersion="0" background="1">
    <dbPr connection="DRIVER={Microsoft ODBC for Oracle};UID=TATADB;pwd=tatadb;SERVER=MFMCY11G;"/>
  </connection>
  <connection id="19153" xr16:uid="{00000000-0015-0000-FFFF-FFFFD14A0000}" name="Connection4512" type="1" refreshedVersion="0" background="1">
    <dbPr connection="DRIVER={Microsoft ODBC for Oracle};UID=TATADB;pwd=tatadb;SERVER=MFMCY11G;"/>
  </connection>
  <connection id="19154" xr16:uid="{00000000-0015-0000-FFFF-FFFFD24A0000}" name="Connection4513" type="1" refreshedVersion="0" background="1">
    <dbPr connection="DRIVER={Microsoft ODBC for Oracle};UID=TATADB;pwd=tatadb;SERVER=MFMCY11G;"/>
  </connection>
  <connection id="19155" xr16:uid="{00000000-0015-0000-FFFF-FFFFD34A0000}" name="Connection4514" type="1" refreshedVersion="0" background="1">
    <dbPr connection="DRIVER={Microsoft ODBC for Oracle};UID=TATADB;pwd=tatadb;SERVER=MFMCY11G;"/>
  </connection>
  <connection id="19156" xr16:uid="{00000000-0015-0000-FFFF-FFFFD44A0000}" name="Connection4515" type="1" refreshedVersion="0" background="1">
    <dbPr connection="DRIVER={Microsoft ODBC for Oracle};UID=TATADB;pwd=tatadb;SERVER=MFMCY11G;"/>
  </connection>
  <connection id="19157" xr16:uid="{00000000-0015-0000-FFFF-FFFFD54A0000}" name="Connection4516" type="1" refreshedVersion="0" background="1">
    <dbPr connection="DRIVER={Microsoft ODBC for Oracle};UID=TATADB;pwd=tatadb;SERVER=MFMCY11G;"/>
  </connection>
  <connection id="19158" xr16:uid="{00000000-0015-0000-FFFF-FFFFD64A0000}" name="Connection4517" type="1" refreshedVersion="0" background="1">
    <dbPr connection="DRIVER={Microsoft ODBC for Oracle};UID=TATADB;pwd=tatadb;SERVER=MFMCY11G;"/>
  </connection>
  <connection id="19159" xr16:uid="{00000000-0015-0000-FFFF-FFFFD74A0000}" name="Connection4518" type="1" refreshedVersion="0" background="1">
    <dbPr connection="DRIVER={Microsoft ODBC for Oracle};UID=TATADB;pwd=tatadb;SERVER=MFMCY11G;"/>
  </connection>
  <connection id="19160" xr16:uid="{00000000-0015-0000-FFFF-FFFFD84A0000}" name="Connection4519" type="1" refreshedVersion="0" background="1">
    <dbPr connection="DRIVER={Microsoft ODBC for Oracle};UID=TATADB;pwd=tatadb;SERVER=MFMCY11G;"/>
  </connection>
  <connection id="19161" xr16:uid="{00000000-0015-0000-FFFF-FFFFD94A0000}" name="Connection452" type="1" refreshedVersion="0" background="1">
    <dbPr connection="DRIVER={Microsoft ODBC for Oracle};UID=tatadb;pwd=MADHU;SERVER=mfunddb;"/>
  </connection>
  <connection id="19162" xr16:uid="{00000000-0015-0000-FFFF-FFFFDA4A0000}" name="Connection4520" type="1" refreshedVersion="0" background="1">
    <dbPr connection="DRIVER={Microsoft ODBC for Oracle};UID=TATADB;pwd=tatadb;SERVER=MFMCY11G;"/>
  </connection>
  <connection id="19163" xr16:uid="{00000000-0015-0000-FFFF-FFFFDB4A0000}" name="Connection4521" type="1" refreshedVersion="0" background="1">
    <dbPr connection="DRIVER={Microsoft ODBC for Oracle};UID=TATADB;pwd=tatadb;SERVER=MFMCY11G;"/>
  </connection>
  <connection id="19164" xr16:uid="{00000000-0015-0000-FFFF-FFFFDC4A0000}" name="Connection4522" type="1" refreshedVersion="0" background="1">
    <dbPr connection="DRIVER={Microsoft ODBC for Oracle};UID=TATADB;pwd=tatadb;SERVER=MFMCY11G;"/>
  </connection>
  <connection id="19165" xr16:uid="{00000000-0015-0000-FFFF-FFFFDD4A0000}" name="Connection4523" type="1" refreshedVersion="0" background="1">
    <dbPr connection="DRIVER={Microsoft ODBC for Oracle};UID=TATADB;pwd=tatadb;SERVER=MFMCY11G;"/>
  </connection>
  <connection id="19166" xr16:uid="{00000000-0015-0000-FFFF-FFFFDE4A0000}" name="Connection4524" type="1" refreshedVersion="0" background="1">
    <dbPr connection="DRIVER={Microsoft ODBC for Oracle};UID=TATADB;pwd=tatadb;SERVER=MFMCY11G;"/>
  </connection>
  <connection id="19167" xr16:uid="{00000000-0015-0000-FFFF-FFFFDF4A0000}" name="Connection4525" type="1" refreshedVersion="0" background="1">
    <dbPr connection="DRIVER={Microsoft ODBC for Oracle};UID=TATADB;pwd=tatadb;SERVER=MFMCY11G;"/>
  </connection>
  <connection id="19168" xr16:uid="{00000000-0015-0000-FFFF-FFFFE04A0000}" name="Connection4526" type="1" refreshedVersion="0" background="1">
    <dbPr connection="DRIVER={Microsoft ODBC for Oracle};UID=TATADB;pwd=tatadb;SERVER=MFMCY11G;"/>
  </connection>
  <connection id="19169" xr16:uid="{00000000-0015-0000-FFFF-FFFFE14A0000}" name="Connection4527" type="1" refreshedVersion="0" background="1">
    <dbPr connection="DRIVER={Microsoft ODBC for Oracle};UID=TATADB;pwd=tatadb;SERVER=MFMCY11G;"/>
  </connection>
  <connection id="19170" xr16:uid="{00000000-0015-0000-FFFF-FFFFE24A0000}" name="Connection4528" type="1" refreshedVersion="0" background="1">
    <dbPr connection="DRIVER={Microsoft ODBC for Oracle};UID=TATADB;pwd=tatadb;SERVER=MFMCY11G;"/>
  </connection>
  <connection id="19171" xr16:uid="{00000000-0015-0000-FFFF-FFFFE34A0000}" name="Connection4529" type="1" refreshedVersion="0" background="1">
    <dbPr connection="DRIVER={Microsoft ODBC for Oracle};UID=TATADB;pwd=tatadb;SERVER=MFMCY11G;"/>
  </connection>
  <connection id="19172" xr16:uid="{00000000-0015-0000-FFFF-FFFFE44A0000}" name="Connection453" type="1" refreshedVersion="0" background="1">
    <dbPr connection="DRIVER={Microsoft ODBC for Oracle};UID=TATADB;pwd=tatadb;SERVER=MFMCY11G;"/>
  </connection>
  <connection id="19173" xr16:uid="{00000000-0015-0000-FFFF-FFFFE54A0000}" name="Connection4530" type="1" refreshedVersion="0" background="1">
    <dbPr connection="DRIVER={Microsoft ODBC for Oracle};UID=TATADB;pwd=tatadb;SERVER=MFMCY11G;"/>
  </connection>
  <connection id="19174" xr16:uid="{00000000-0015-0000-FFFF-FFFFE64A0000}" name="Connection4531" type="1" refreshedVersion="0" background="1">
    <dbPr connection="DRIVER={Microsoft ODBC for Oracle};UID=TATADB;pwd=tatadb;SERVER=MFMCY11G;"/>
  </connection>
  <connection id="19175" xr16:uid="{00000000-0015-0000-FFFF-FFFFE74A0000}" name="Connection4532" type="1" refreshedVersion="0" background="1">
    <dbPr connection="DRIVER={Microsoft ODBC for Oracle};UID=TATADB;pwd=tatadb;SERVER=MFMCY11G;"/>
  </connection>
  <connection id="19176" xr16:uid="{00000000-0015-0000-FFFF-FFFFE84A0000}" name="Connection4533" type="1" refreshedVersion="0" background="1">
    <dbPr connection="DRIVER={Microsoft ODBC for Oracle};UID=TATADB;pwd=tatadb;SERVER=MFMCY11G;"/>
  </connection>
  <connection id="19177" xr16:uid="{00000000-0015-0000-FFFF-FFFFE94A0000}" name="Connection4534" type="1" refreshedVersion="0" background="1">
    <dbPr connection="DRIVER={Microsoft ODBC for Oracle};UID=TATADB;pwd=tatadb;SERVER=MFMCY11G;"/>
  </connection>
  <connection id="19178" xr16:uid="{00000000-0015-0000-FFFF-FFFFEA4A0000}" name="Connection4535" type="1" refreshedVersion="0" background="1">
    <dbPr connection="DRIVER={Microsoft ODBC for Oracle};UID=TATADB;pwd=tatadb;SERVER=MFMCY11G;"/>
  </connection>
  <connection id="19179" xr16:uid="{00000000-0015-0000-FFFF-FFFFEB4A0000}" name="Connection4536" type="1" refreshedVersion="0" background="1">
    <dbPr connection="DRIVER={Microsoft ODBC for Oracle};UID=TATADB;pwd=tatadb;SERVER=MFMCY11G;"/>
  </connection>
  <connection id="19180" xr16:uid="{00000000-0015-0000-FFFF-FFFFEC4A0000}" name="Connection4537" type="1" refreshedVersion="0" background="1">
    <dbPr connection="DRIVER={Microsoft ODBC for Oracle};UID=TATADB;pwd=tatadb;SERVER=MFMCY11G;"/>
  </connection>
  <connection id="19181" xr16:uid="{00000000-0015-0000-FFFF-FFFFED4A0000}" name="Connection4538" type="1" refreshedVersion="0" background="1">
    <dbPr connection="DRIVER={Microsoft ODBC for Oracle};UID=TATADB;pwd=tatadb;SERVER=MFMCY11G;"/>
  </connection>
  <connection id="19182" xr16:uid="{00000000-0015-0000-FFFF-FFFFEE4A0000}" name="Connection4539" type="1" refreshedVersion="0" background="1">
    <dbPr connection="DRIVER={Microsoft ODBC for Oracle};UID=TATADB;pwd=tatadb;SERVER=MFMCY11G;"/>
  </connection>
  <connection id="19183" xr16:uid="{00000000-0015-0000-FFFF-FFFFEF4A0000}" name="Connection454" type="1" refreshedVersion="0" background="1">
    <dbPr connection="DRIVER={Microsoft ODBC for Oracle};UID=tatadb;pwd=MADHU;SERVER=mfunddb;"/>
  </connection>
  <connection id="19184" xr16:uid="{00000000-0015-0000-FFFF-FFFFF04A0000}" name="Connection4540" type="1" refreshedVersion="0" background="1">
    <dbPr connection="DRIVER={Microsoft ODBC for Oracle};UID=TATADB;pwd=tatadb;SERVER=MFMCY11G;"/>
  </connection>
  <connection id="19185" xr16:uid="{00000000-0015-0000-FFFF-FFFFF14A0000}" name="Connection4541" type="1" refreshedVersion="0" background="1">
    <dbPr connection="DRIVER={Microsoft ODBC for Oracle};UID=TATADB;pwd=tatadb;SERVER=MFMCY11G;"/>
  </connection>
  <connection id="19186" xr16:uid="{00000000-0015-0000-FFFF-FFFFF24A0000}" name="Connection4542" type="1" refreshedVersion="0" background="1">
    <dbPr connection="DRIVER={Microsoft ODBC for Oracle};UID=TATADB;pwd=tatadb;SERVER=MFMCY11G;"/>
  </connection>
  <connection id="19187" xr16:uid="{00000000-0015-0000-FFFF-FFFFF34A0000}" name="Connection4543" type="1" refreshedVersion="0" background="1">
    <dbPr connection="DRIVER={Microsoft ODBC for Oracle};UID=TATADB;pwd=tatadb;SERVER=MFMCY11G;"/>
  </connection>
  <connection id="19188" xr16:uid="{00000000-0015-0000-FFFF-FFFFF44A0000}" name="Connection4544" type="1" refreshedVersion="0" background="1">
    <dbPr connection="DRIVER={Microsoft ODBC for Oracle};UID=TATADB;pwd=tatadb;SERVER=MFMCY11G;"/>
  </connection>
  <connection id="19189" xr16:uid="{00000000-0015-0000-FFFF-FFFFF54A0000}" name="Connection4545" type="1" refreshedVersion="0" background="1">
    <dbPr connection="DRIVER={Microsoft ODBC for Oracle};UID=TATADB;pwd=tatadb;SERVER=MFMCY11G;"/>
  </connection>
  <connection id="19190" xr16:uid="{00000000-0015-0000-FFFF-FFFFF64A0000}" name="Connection4546" type="1" refreshedVersion="0" background="1">
    <dbPr connection="DRIVER={Microsoft ODBC for Oracle};UID=TATADB;pwd=tatadb;SERVER=MFMCY11G;"/>
  </connection>
  <connection id="19191" xr16:uid="{00000000-0015-0000-FFFF-FFFFF74A0000}" name="Connection4547" type="1" refreshedVersion="0" background="1">
    <dbPr connection="DRIVER={Microsoft ODBC for Oracle};UID=TATADB;pwd=tatadb;SERVER=MFMCY11G;"/>
  </connection>
  <connection id="19192" xr16:uid="{00000000-0015-0000-FFFF-FFFFF84A0000}" name="Connection4548" type="1" refreshedVersion="0" background="1">
    <dbPr connection="DRIVER={Microsoft ODBC for Oracle};UID=TATADB;pwd=tatadb;SERVER=MFMCY11G;"/>
  </connection>
  <connection id="19193" xr16:uid="{00000000-0015-0000-FFFF-FFFFF94A0000}" name="Connection4549" type="1" refreshedVersion="0" background="1">
    <dbPr connection="DRIVER={Microsoft ODBC for Oracle};UID=TATADB;pwd=tatadb;SERVER=MFMCY11G;"/>
  </connection>
  <connection id="19194" xr16:uid="{00000000-0015-0000-FFFF-FFFFFA4A0000}" name="Connection455" type="1" refreshedVersion="0" background="1">
    <dbPr connection="DRIVER={Microsoft ODBC for Oracle};UID=TATADB;pwd=tatadb;SERVER=MFMCY11G;"/>
  </connection>
  <connection id="19195" xr16:uid="{00000000-0015-0000-FFFF-FFFFFB4A0000}" name="Connection4550" type="1" refreshedVersion="0" background="1">
    <dbPr connection="DRIVER={Microsoft ODBC for Oracle};UID=TATADB;pwd=tatadb;SERVER=MFMCY11G;"/>
  </connection>
  <connection id="19196" xr16:uid="{00000000-0015-0000-FFFF-FFFFFC4A0000}" name="Connection4551" type="1" refreshedVersion="0" background="1">
    <dbPr connection="DRIVER={Microsoft ODBC for Oracle};UID=TATADB;pwd=tatadb;SERVER=MFMCY11G;"/>
  </connection>
  <connection id="19197" xr16:uid="{00000000-0015-0000-FFFF-FFFFFD4A0000}" name="Connection4552" type="1" refreshedVersion="0" background="1">
    <dbPr connection="DRIVER={Microsoft ODBC for Oracle};UID=TATADB;pwd=tatadb;SERVER=MFMCY11G;"/>
  </connection>
  <connection id="19198" xr16:uid="{00000000-0015-0000-FFFF-FFFFFE4A0000}" name="Connection4553" type="1" refreshedVersion="0" background="1">
    <dbPr connection="DRIVER={Microsoft ODBC for Oracle};UID=TATADB;pwd=tatadb;SERVER=MFMCY11G;"/>
  </connection>
  <connection id="19199" xr16:uid="{00000000-0015-0000-FFFF-FFFFFF4A0000}" name="Connection4554" type="1" refreshedVersion="0" background="1">
    <dbPr connection="DRIVER={Microsoft ODBC for Oracle};UID=TATADB;pwd=tatadb;SERVER=MFMCY11G;"/>
  </connection>
  <connection id="19200" xr16:uid="{00000000-0015-0000-FFFF-FFFF004B0000}" name="Connection4555" type="1" refreshedVersion="0" background="1">
    <dbPr connection="DRIVER={Microsoft ODBC for Oracle};UID=TATADB;pwd=tatadb;SERVER=MFMCY11G;"/>
  </connection>
  <connection id="19201" xr16:uid="{00000000-0015-0000-FFFF-FFFF014B0000}" name="Connection4556" type="1" refreshedVersion="0" background="1">
    <dbPr connection="DRIVER={Microsoft ODBC for Oracle};UID=TATADB;pwd=tatadb;SERVER=MFMCY11G;"/>
  </connection>
  <connection id="19202" xr16:uid="{00000000-0015-0000-FFFF-FFFF024B0000}" name="Connection4557" type="1" refreshedVersion="0" background="1">
    <dbPr connection="DRIVER={Microsoft ODBC for Oracle};UID=TATADB;pwd=tatadb;SERVER=MFMCY11G;"/>
  </connection>
  <connection id="19203" xr16:uid="{00000000-0015-0000-FFFF-FFFF034B0000}" name="Connection4558" type="1" refreshedVersion="0" background="1">
    <dbPr connection="DRIVER={Microsoft ODBC for Oracle};UID=TATADB;pwd=tatadb;SERVER=MFMCY11G;"/>
  </connection>
  <connection id="19204" xr16:uid="{00000000-0015-0000-FFFF-FFFF044B0000}" name="Connection4559" type="1" refreshedVersion="0" background="1">
    <dbPr connection="DRIVER={Microsoft ODBC for Oracle};UID=TATADB;pwd=tatadb;SERVER=MFMCY11G;"/>
  </connection>
  <connection id="19205" xr16:uid="{00000000-0015-0000-FFFF-FFFF054B0000}" name="Connection456" type="1" refreshedVersion="0" background="1">
    <dbPr connection="DRIVER={Microsoft ODBC for Oracle};UID=tatadb;pwd=MADHU;SERVER=mfunddb;"/>
  </connection>
  <connection id="19206" xr16:uid="{00000000-0015-0000-FFFF-FFFF064B0000}" name="Connection4560" type="1" refreshedVersion="0" background="1">
    <dbPr connection="DRIVER={Microsoft ODBC for Oracle};UID=TATADB;pwd=tatadb;SERVER=MFMCY11G;"/>
  </connection>
  <connection id="19207" xr16:uid="{00000000-0015-0000-FFFF-FFFF074B0000}" name="Connection4561" type="1" refreshedVersion="0" background="1">
    <dbPr connection="DRIVER={Microsoft ODBC for Oracle};UID=TATADB;pwd=tatadb;SERVER=MFMCY11G;"/>
  </connection>
  <connection id="19208" xr16:uid="{00000000-0015-0000-FFFF-FFFF084B0000}" name="Connection4562" type="1" refreshedVersion="0" background="1">
    <dbPr connection="DRIVER={Microsoft ODBC for Oracle};UID=TATADB;pwd=tatadb;SERVER=MFMCY11G;"/>
  </connection>
  <connection id="19209" xr16:uid="{00000000-0015-0000-FFFF-FFFF094B0000}" name="Connection4563" type="1" refreshedVersion="0" background="1">
    <dbPr connection="DRIVER={Microsoft ODBC for Oracle};UID=TATADB;pwd=tatadb;SERVER=MFMCY11G;"/>
  </connection>
  <connection id="19210" xr16:uid="{00000000-0015-0000-FFFF-FFFF0A4B0000}" name="Connection4564" type="1" refreshedVersion="0" background="1">
    <dbPr connection="DRIVER={Microsoft ODBC for Oracle};UID=TATADB;pwd=tatadb;SERVER=MFMCY11G;"/>
  </connection>
  <connection id="19211" xr16:uid="{00000000-0015-0000-FFFF-FFFF0B4B0000}" name="Connection4565" type="1" refreshedVersion="0" background="1">
    <dbPr connection="DRIVER={Microsoft ODBC for Oracle};UID=TATADB;pwd=tatadb;SERVER=MFMCY11G;"/>
  </connection>
  <connection id="19212" xr16:uid="{00000000-0015-0000-FFFF-FFFF0C4B0000}" name="Connection4566" type="1" refreshedVersion="0" background="1">
    <dbPr connection="DRIVER={Microsoft ODBC for Oracle};UID=TATADB;pwd=tatadb;SERVER=MFMCY11G;"/>
  </connection>
  <connection id="19213" xr16:uid="{00000000-0015-0000-FFFF-FFFF0D4B0000}" name="Connection4567" type="1" refreshedVersion="0" background="1">
    <dbPr connection="DRIVER={Microsoft ODBC for Oracle};UID=TATADB;pwd=tatadb;SERVER=MFMCY11G;"/>
  </connection>
  <connection id="19214" xr16:uid="{00000000-0015-0000-FFFF-FFFF0E4B0000}" name="Connection4568" type="1" refreshedVersion="0" background="1">
    <dbPr connection="DRIVER={Microsoft ODBC for Oracle};UID=TATADB;pwd=tatadb;SERVER=MFMCY11G;"/>
  </connection>
  <connection id="19215" xr16:uid="{00000000-0015-0000-FFFF-FFFF0F4B0000}" name="Connection4569" type="1" refreshedVersion="0" background="1">
    <dbPr connection="DRIVER={Microsoft ODBC for Oracle};UID=TATADB;pwd=tatadb;SERVER=MFMCY11G;"/>
  </connection>
  <connection id="19216" xr16:uid="{00000000-0015-0000-FFFF-FFFF104B0000}" name="Connection457" type="1" refreshedVersion="0" background="1">
    <dbPr connection="DRIVER={Microsoft ODBC for Oracle};UID=tatadb;pwd=MADHU;SERVER=mfunddb;"/>
  </connection>
  <connection id="19217" xr16:uid="{00000000-0015-0000-FFFF-FFFF114B0000}" name="Connection4570" type="1" refreshedVersion="0" background="1">
    <dbPr connection="DRIVER={Microsoft ODBC for Oracle};UID=TATADB;pwd=tatadb;SERVER=MFMCY11G;"/>
  </connection>
  <connection id="19218" xr16:uid="{00000000-0015-0000-FFFF-FFFF124B0000}" name="Connection4571" type="1" refreshedVersion="0" background="1">
    <dbPr connection="DRIVER={Microsoft ODBC for Oracle};UID=TATADB;pwd=tatadb;SERVER=MFMCY11G;"/>
  </connection>
  <connection id="19219" xr16:uid="{00000000-0015-0000-FFFF-FFFF134B0000}" name="Connection4572" type="1" refreshedVersion="0" background="1">
    <dbPr connection="DRIVER={Microsoft ODBC for Oracle};UID=TATADB;pwd=tatadb;SERVER=MFMCY11G;"/>
  </connection>
  <connection id="19220" xr16:uid="{00000000-0015-0000-FFFF-FFFF144B0000}" name="Connection4573" type="1" refreshedVersion="0" background="1">
    <dbPr connection="DRIVER={Microsoft ODBC for Oracle};UID=TATADB;pwd=tatadb;SERVER=MFMCY11G;"/>
  </connection>
  <connection id="19221" xr16:uid="{00000000-0015-0000-FFFF-FFFF154B0000}" name="Connection4574" type="1" refreshedVersion="0" background="1">
    <dbPr connection="DRIVER={Microsoft ODBC for Oracle};UID=TATADB;pwd=tatadb;SERVER=MFMCY11G;"/>
  </connection>
  <connection id="19222" xr16:uid="{00000000-0015-0000-FFFF-FFFF164B0000}" name="Connection4575" type="1" refreshedVersion="0" background="1">
    <dbPr connection="DRIVER={Microsoft ODBC for Oracle};UID=TATADB;pwd=tatadb;SERVER=MFMCY11G;"/>
  </connection>
  <connection id="19223" xr16:uid="{00000000-0015-0000-FFFF-FFFF174B0000}" name="Connection4576" type="1" refreshedVersion="0" background="1">
    <dbPr connection="DRIVER={Microsoft ODBC for Oracle};UID=TATADB;pwd=tatadb;SERVER=MFMCY11G;"/>
  </connection>
  <connection id="19224" xr16:uid="{00000000-0015-0000-FFFF-FFFF184B0000}" name="Connection4577" type="1" refreshedVersion="0" background="1">
    <dbPr connection="DRIVER={Microsoft ODBC for Oracle};UID=TATADB;pwd=tatadb;SERVER=MFMCY11G;"/>
  </connection>
  <connection id="19225" xr16:uid="{00000000-0015-0000-FFFF-FFFF194B0000}" name="Connection4578" type="1" refreshedVersion="0" background="1">
    <dbPr connection="DRIVER={Microsoft ODBC for Oracle};UID=TATADB;pwd=tatadb;SERVER=MFMCY11G;"/>
  </connection>
  <connection id="19226" xr16:uid="{00000000-0015-0000-FFFF-FFFF1A4B0000}" name="Connection4579" type="1" refreshedVersion="0" background="1">
    <dbPr connection="DRIVER={Microsoft ODBC for Oracle};UID=TATADB;pwd=tatadb;SERVER=MFMCY11G;"/>
  </connection>
  <connection id="19227" xr16:uid="{00000000-0015-0000-FFFF-FFFF1B4B0000}" name="Connection458" type="1" refreshedVersion="0" background="1">
    <dbPr connection="DRIVER={Microsoft ODBC for Oracle};UID=tatadb;pwd=MADHU;SERVER=mfunddb;"/>
  </connection>
  <connection id="19228" xr16:uid="{00000000-0015-0000-FFFF-FFFF1C4B0000}" name="Connection4580" type="1" refreshedVersion="0" background="1">
    <dbPr connection="DRIVER={Microsoft ODBC for Oracle};UID=TATADB;pwd=tatadb;SERVER=MFMCY11G;"/>
  </connection>
  <connection id="19229" xr16:uid="{00000000-0015-0000-FFFF-FFFF1D4B0000}" name="Connection4581" type="1" refreshedVersion="0" background="1">
    <dbPr connection="DRIVER={Microsoft ODBC for Oracle};UID=TATADB;pwd=tatadb;SERVER=MFMCY11G;"/>
  </connection>
  <connection id="19230" xr16:uid="{00000000-0015-0000-FFFF-FFFF1E4B0000}" name="Connection4582" type="1" refreshedVersion="0" background="1">
    <dbPr connection="DRIVER={Microsoft ODBC for Oracle};UID=TATADB;pwd=tatadb;SERVER=MFMCY11G;"/>
  </connection>
  <connection id="19231" xr16:uid="{00000000-0015-0000-FFFF-FFFF1F4B0000}" name="Connection4583" type="1" refreshedVersion="0" background="1">
    <dbPr connection="DRIVER={Microsoft ODBC for Oracle};UID=TATADB;pwd=tatadb;SERVER=MFMCY11G;"/>
  </connection>
  <connection id="19232" xr16:uid="{00000000-0015-0000-FFFF-FFFF204B0000}" name="Connection4584" type="1" refreshedVersion="0" background="1">
    <dbPr connection="DRIVER={Microsoft ODBC for Oracle};UID=TATADB;pwd=tatadb;SERVER=MFMCY11G;"/>
  </connection>
  <connection id="19233" xr16:uid="{00000000-0015-0000-FFFF-FFFF214B0000}" name="Connection4585" type="1" refreshedVersion="0" background="1">
    <dbPr connection="DRIVER={Microsoft ODBC for Oracle};UID=TATADB;pwd=tatadb;SERVER=MFMCY11G;"/>
  </connection>
  <connection id="19234" xr16:uid="{00000000-0015-0000-FFFF-FFFF224B0000}" name="Connection4586" type="1" refreshedVersion="0" background="1">
    <dbPr connection="DRIVER={Microsoft ODBC for Oracle};UID=TATADB;pwd=tatadb;SERVER=MFMCY11G;"/>
  </connection>
  <connection id="19235" xr16:uid="{00000000-0015-0000-FFFF-FFFF234B0000}" name="Connection4587" type="1" refreshedVersion="0" background="1">
    <dbPr connection="DRIVER={Microsoft ODBC for Oracle};UID=TATADB;pwd=tatadb;SERVER=MFMCY11G;"/>
  </connection>
  <connection id="19236" xr16:uid="{00000000-0015-0000-FFFF-FFFF244B0000}" name="Connection4588" type="1" refreshedVersion="0" background="1">
    <dbPr connection="DRIVER={Microsoft ODBC for Oracle};UID=TATADB;pwd=tatadb;SERVER=MFMCY11G;"/>
  </connection>
  <connection id="19237" xr16:uid="{00000000-0015-0000-FFFF-FFFF254B0000}" name="Connection4589" type="1" refreshedVersion="0" background="1">
    <dbPr connection="DRIVER={Microsoft ODBC for Oracle};UID=TATADB;pwd=tatadb;SERVER=MFMCY11G;"/>
  </connection>
  <connection id="19238" xr16:uid="{00000000-0015-0000-FFFF-FFFF264B0000}" name="Connection459" type="1" refreshedVersion="0" background="1">
    <dbPr connection="DRIVER={Microsoft ODBC for Oracle};UID=tatadb;pwd=MADHU;SERVER=mfunddb;"/>
  </connection>
  <connection id="19239" xr16:uid="{00000000-0015-0000-FFFF-FFFF274B0000}" name="Connection4590" type="1" refreshedVersion="0" background="1">
    <dbPr connection="DRIVER={Microsoft ODBC for Oracle};UID=TATADB;pwd=tatadb;SERVER=MFMCY11G;"/>
  </connection>
  <connection id="19240" xr16:uid="{00000000-0015-0000-FFFF-FFFF284B0000}" name="Connection4591" type="1" refreshedVersion="0" background="1">
    <dbPr connection="DRIVER={Microsoft ODBC for Oracle};UID=TATADB;pwd=tatadb;SERVER=MFMCY11G;"/>
  </connection>
  <connection id="19241" xr16:uid="{00000000-0015-0000-FFFF-FFFF294B0000}" name="Connection4592" type="1" refreshedVersion="0" background="1">
    <dbPr connection="DRIVER={Microsoft ODBC for Oracle};UID=TATADB;pwd=tatadb;SERVER=MFMCY11G;"/>
  </connection>
  <connection id="19242" xr16:uid="{00000000-0015-0000-FFFF-FFFF2A4B0000}" name="Connection4593" type="1" refreshedVersion="0" background="1">
    <dbPr connection="DRIVER={Microsoft ODBC for Oracle};UID=TATADB;pwd=tatadb;SERVER=MFMCY11G;"/>
  </connection>
  <connection id="19243" xr16:uid="{00000000-0015-0000-FFFF-FFFF2B4B0000}" name="Connection4594" type="1" refreshedVersion="0" background="1">
    <dbPr connection="DRIVER={Microsoft ODBC for Oracle};UID=TATADB;pwd=tatadb;SERVER=MFMCY11G;"/>
  </connection>
  <connection id="19244" xr16:uid="{00000000-0015-0000-FFFF-FFFF2C4B0000}" name="Connection4595" type="1" refreshedVersion="0" background="1">
    <dbPr connection="DRIVER={Microsoft ODBC for Oracle};UID=TATADB;pwd=tatadb;SERVER=MFMCY11G;"/>
  </connection>
  <connection id="19245" xr16:uid="{00000000-0015-0000-FFFF-FFFF2D4B0000}" name="Connection4596" type="1" refreshedVersion="0" background="1">
    <dbPr connection="DRIVER={Microsoft ODBC for Oracle};UID=TATADB;pwd=tatadb;SERVER=MFMCY11G;"/>
  </connection>
  <connection id="19246" xr16:uid="{00000000-0015-0000-FFFF-FFFF2E4B0000}" name="Connection4597" type="1" refreshedVersion="0" background="1">
    <dbPr connection="DRIVER={Microsoft ODBC for Oracle};UID=TATADB;pwd=tatadb;SERVER=MFMCY11G;"/>
  </connection>
  <connection id="19247" xr16:uid="{00000000-0015-0000-FFFF-FFFF2F4B0000}" name="Connection4598" type="1" refreshedVersion="0" background="1">
    <dbPr connection="DRIVER={Microsoft ODBC for Oracle};UID=TATADB;pwd=tatadb;SERVER=MFMCY11G;"/>
  </connection>
  <connection id="19248" xr16:uid="{00000000-0015-0000-FFFF-FFFF304B0000}" name="Connection4599" type="1" refreshedVersion="0" background="1">
    <dbPr connection="DRIVER={Microsoft ODBC for Oracle};UID=TATADB;pwd=tatadb;SERVER=MFMCY11G;"/>
  </connection>
  <connection id="19249" xr16:uid="{00000000-0015-0000-FFFF-FFFF314B0000}" name="Connection46" type="1" refreshedVersion="0" background="1">
    <dbPr connection="DRIVER={Microsoft ODBC for Oracle};UID=tatadb;pwd=MADHU;SERVER=mfunddb;"/>
  </connection>
  <connection id="19250" xr16:uid="{00000000-0015-0000-FFFF-FFFF324B0000}" name="Connection460" type="1" refreshedVersion="0" background="1">
    <dbPr connection="DRIVER={Microsoft ODBC for Oracle};UID=tatadb;pwd=MADHU;SERVER=mfunddb;"/>
  </connection>
  <connection id="19251" xr16:uid="{00000000-0015-0000-FFFF-FFFF334B0000}" name="Connection4600" type="1" refreshedVersion="0" background="1">
    <dbPr connection="DRIVER={Microsoft ODBC for Oracle};UID=TATADB;pwd=tatadb;SERVER=MFMCY11G;"/>
  </connection>
  <connection id="19252" xr16:uid="{00000000-0015-0000-FFFF-FFFF344B0000}" name="Connection4601" type="1" refreshedVersion="0" background="1">
    <dbPr connection="DRIVER={Microsoft ODBC for Oracle};UID=TATADB;pwd=tatadb;SERVER=MFMCY11G;"/>
  </connection>
  <connection id="19253" xr16:uid="{00000000-0015-0000-FFFF-FFFF354B0000}" name="Connection4602" type="1" refreshedVersion="0" background="1">
    <dbPr connection="DRIVER={Microsoft ODBC for Oracle};UID=TATADB;pwd=tatadb;SERVER=MFMCY11G;"/>
  </connection>
  <connection id="19254" xr16:uid="{00000000-0015-0000-FFFF-FFFF364B0000}" name="Connection4603" type="1" refreshedVersion="0" background="1">
    <dbPr connection="DRIVER={Microsoft ODBC for Oracle};UID=TATADB;pwd=tatadb;SERVER=MFMCY11G;"/>
  </connection>
  <connection id="19255" xr16:uid="{00000000-0015-0000-FFFF-FFFF374B0000}" name="Connection4604" type="1" refreshedVersion="0" background="1">
    <dbPr connection="DRIVER={Microsoft ODBC for Oracle};UID=TATADB;pwd=tatadb;SERVER=MFMCY11G;"/>
  </connection>
  <connection id="19256" xr16:uid="{00000000-0015-0000-FFFF-FFFF384B0000}" name="Connection4605" type="1" refreshedVersion="0" background="1">
    <dbPr connection="DRIVER={Microsoft ODBC for Oracle};UID=TATADB;pwd=tatadb;SERVER=MFMCY11G;"/>
  </connection>
  <connection id="19257" xr16:uid="{00000000-0015-0000-FFFF-FFFF394B0000}" name="Connection4606" type="1" refreshedVersion="0" background="1">
    <dbPr connection="DRIVER={Microsoft ODBC for Oracle};UID=TATADB;pwd=tatadb;SERVER=MFMCY11G;"/>
  </connection>
  <connection id="19258" xr16:uid="{00000000-0015-0000-FFFF-FFFF3A4B0000}" name="Connection4607" type="1" refreshedVersion="0" background="1">
    <dbPr connection="DRIVER={Microsoft ODBC for Oracle};UID=TATADB;pwd=tatadb;SERVER=MFMCY11G;"/>
  </connection>
  <connection id="19259" xr16:uid="{00000000-0015-0000-FFFF-FFFF3B4B0000}" name="Connection4608" type="1" refreshedVersion="0" background="1">
    <dbPr connection="DRIVER={Microsoft ODBC for Oracle};UID=TATADB;pwd=tatadb;SERVER=MFMCY11G;"/>
  </connection>
  <connection id="19260" xr16:uid="{00000000-0015-0000-FFFF-FFFF3C4B0000}" name="Connection4609" type="1" refreshedVersion="0" background="1">
    <dbPr connection="DRIVER={Microsoft ODBC for Oracle};UID=TATADB;pwd=tatadb;SERVER=MFMCY11G;"/>
  </connection>
  <connection id="19261" xr16:uid="{00000000-0015-0000-FFFF-FFFF3D4B0000}" name="Connection461" type="1" refreshedVersion="0" background="1">
    <dbPr connection="DRIVER={Microsoft ODBC for Oracle};UID=TATADB;pwd=tatadb;SERVER=MFMCY11G;"/>
  </connection>
  <connection id="19262" xr16:uid="{00000000-0015-0000-FFFF-FFFF3E4B0000}" name="Connection4610" type="1" refreshedVersion="0" background="1">
    <dbPr connection="DRIVER={Microsoft ODBC for Oracle};UID=TATADB;pwd=tatadb;SERVER=MFMCY11G;"/>
  </connection>
  <connection id="19263" xr16:uid="{00000000-0015-0000-FFFF-FFFF3F4B0000}" name="Connection4611" type="1" refreshedVersion="0" background="1">
    <dbPr connection="DRIVER={Microsoft ODBC for Oracle};UID=TATADB;pwd=tatadb;SERVER=MFMCY11G;"/>
  </connection>
  <connection id="19264" xr16:uid="{00000000-0015-0000-FFFF-FFFF404B0000}" name="Connection4612" type="1" refreshedVersion="0" background="1">
    <dbPr connection="DRIVER={Microsoft ODBC for Oracle};UID=TATADB;pwd=tatadb;SERVER=MFMCY11G;"/>
  </connection>
  <connection id="19265" xr16:uid="{00000000-0015-0000-FFFF-FFFF414B0000}" name="Connection4613" type="1" refreshedVersion="0" background="1">
    <dbPr connection="DRIVER={Microsoft ODBC for Oracle};UID=TATADB;pwd=tatadb;SERVER=MFMCY11G;"/>
  </connection>
  <connection id="19266" xr16:uid="{00000000-0015-0000-FFFF-FFFF424B0000}" name="Connection4614" type="1" refreshedVersion="0" background="1">
    <dbPr connection="DRIVER={Microsoft ODBC for Oracle};UID=TATADB;pwd=tatadb;SERVER=MFMCY11G;"/>
  </connection>
  <connection id="19267" xr16:uid="{00000000-0015-0000-FFFF-FFFF434B0000}" name="Connection4615" type="1" refreshedVersion="0" background="1">
    <dbPr connection="DRIVER={Microsoft ODBC for Oracle};UID=TATADB;pwd=tatadb;SERVER=MFMCY11G;"/>
  </connection>
  <connection id="19268" xr16:uid="{00000000-0015-0000-FFFF-FFFF444B0000}" name="Connection4616" type="1" refreshedVersion="0" background="1">
    <dbPr connection="DRIVER={Microsoft ODBC for Oracle};UID=TATADB;pwd=tatadb;SERVER=MFMCY11G;"/>
  </connection>
  <connection id="19269" xr16:uid="{00000000-0015-0000-FFFF-FFFF454B0000}" name="Connection4617" type="1" refreshedVersion="0" background="1">
    <dbPr connection="DRIVER={Microsoft ODBC for Oracle};UID=TATADB;pwd=tatadb;SERVER=MFMCY11G;"/>
  </connection>
  <connection id="19270" xr16:uid="{00000000-0015-0000-FFFF-FFFF464B0000}" name="Connection4618" type="1" refreshedVersion="0" background="1">
    <dbPr connection="DRIVER={Microsoft ODBC for Oracle};UID=TATADB;pwd=tatadb;SERVER=MFMCY11G;"/>
  </connection>
  <connection id="19271" xr16:uid="{00000000-0015-0000-FFFF-FFFF474B0000}" name="Connection4619" type="1" refreshedVersion="0" background="1">
    <dbPr connection="DRIVER={Microsoft ODBC for Oracle};UID=TATADB;pwd=tatadb;SERVER=MFMCY11G;"/>
  </connection>
  <connection id="19272" xr16:uid="{00000000-0015-0000-FFFF-FFFF484B0000}" name="Connection462" type="1" refreshedVersion="0" background="1">
    <dbPr connection="DRIVER={Microsoft ODBC for Oracle};UID=tatadb;pwd=MADHU;SERVER=mfunddb;"/>
  </connection>
  <connection id="19273" xr16:uid="{00000000-0015-0000-FFFF-FFFF494B0000}" name="Connection4620" type="1" refreshedVersion="0" background="1">
    <dbPr connection="DRIVER={Microsoft ODBC for Oracle};UID=TATADB;pwd=tatadb;SERVER=MFMCY11G;"/>
  </connection>
  <connection id="19274" xr16:uid="{00000000-0015-0000-FFFF-FFFF4A4B0000}" name="Connection4621" type="1" refreshedVersion="0" background="1">
    <dbPr connection="DRIVER={Microsoft ODBC for Oracle};UID=TATADB;pwd=tatadb;SERVER=MFMCY11G;"/>
  </connection>
  <connection id="19275" xr16:uid="{00000000-0015-0000-FFFF-FFFF4B4B0000}" name="Connection4622" type="1" refreshedVersion="0" background="1">
    <dbPr connection="DRIVER={Microsoft ODBC for Oracle};UID=TATADB;pwd=tatadb;SERVER=MFMCY11G;"/>
  </connection>
  <connection id="19276" xr16:uid="{00000000-0015-0000-FFFF-FFFF4C4B0000}" name="Connection4623" type="1" refreshedVersion="0" background="1">
    <dbPr connection="DRIVER={Microsoft ODBC for Oracle};UID=TATADB;pwd=tatadb;SERVER=MFMCY11G;"/>
  </connection>
  <connection id="19277" xr16:uid="{00000000-0015-0000-FFFF-FFFF4D4B0000}" name="Connection4624" type="1" refreshedVersion="0" background="1">
    <dbPr connection="DRIVER={Microsoft ODBC for Oracle};UID=TATADB;pwd=tatadb;SERVER=MFMCY11G;"/>
  </connection>
  <connection id="19278" xr16:uid="{00000000-0015-0000-FFFF-FFFF4E4B0000}" name="Connection4625" type="1" refreshedVersion="0" background="1">
    <dbPr connection="DRIVER={Microsoft ODBC for Oracle};UID=TATADB;pwd=tatadb;SERVER=MFMCY11G;"/>
  </connection>
  <connection id="19279" xr16:uid="{00000000-0015-0000-FFFF-FFFF4F4B0000}" name="Connection4626" type="1" refreshedVersion="0" background="1">
    <dbPr connection="DRIVER={Microsoft ODBC for Oracle};UID=TATADB;pwd=tatadb;SERVER=MFMCY11G;"/>
  </connection>
  <connection id="19280" xr16:uid="{00000000-0015-0000-FFFF-FFFF504B0000}" name="Connection4627" type="1" refreshedVersion="0" background="1">
    <dbPr connection="DRIVER={Microsoft ODBC for Oracle};UID=TATADB;pwd=tatadb;SERVER=MFMCY11G;"/>
  </connection>
  <connection id="19281" xr16:uid="{00000000-0015-0000-FFFF-FFFF514B0000}" name="Connection4628" type="1" refreshedVersion="0" background="1">
    <dbPr connection="DRIVER={Microsoft ODBC for Oracle};UID=TATADB;pwd=tatadb;SERVER=MFMCY11G;"/>
  </connection>
  <connection id="19282" xr16:uid="{00000000-0015-0000-FFFF-FFFF524B0000}" name="Connection4629" type="1" refreshedVersion="0" background="1">
    <dbPr connection="DRIVER={Microsoft ODBC for Oracle};UID=TATADB;pwd=tatadb;SERVER=MFMCY11G;"/>
  </connection>
  <connection id="19283" xr16:uid="{00000000-0015-0000-FFFF-FFFF534B0000}" name="Connection463" type="1" refreshedVersion="0" background="1">
    <dbPr connection="DRIVER={Microsoft ODBC for Oracle};UID=tatadb;pwd=MADHU;SERVER=mfunddb;"/>
  </connection>
  <connection id="19284" xr16:uid="{00000000-0015-0000-FFFF-FFFF544B0000}" name="Connection4630" type="1" refreshedVersion="0" background="1">
    <dbPr connection="DRIVER={Microsoft ODBC for Oracle};UID=TATADB;pwd=tatadb;SERVER=MFMCY11G;"/>
  </connection>
  <connection id="19285" xr16:uid="{00000000-0015-0000-FFFF-FFFF554B0000}" name="Connection4631" type="1" refreshedVersion="0" background="1">
    <dbPr connection="DRIVER={Microsoft ODBC for Oracle};UID=TATADB;pwd=tatadb;SERVER=MFMCY11G;"/>
  </connection>
  <connection id="19286" xr16:uid="{00000000-0015-0000-FFFF-FFFF564B0000}" name="Connection4632" type="1" refreshedVersion="0" background="1">
    <dbPr connection="DRIVER={Microsoft ODBC for Oracle};UID=TATADB;pwd=tatadb;SERVER=MFMCY11G;"/>
  </connection>
  <connection id="19287" xr16:uid="{00000000-0015-0000-FFFF-FFFF574B0000}" name="Connection4633" type="1" refreshedVersion="0" background="1">
    <dbPr connection="DRIVER={Microsoft ODBC for Oracle};UID=TATADB;pwd=tatadb;SERVER=MFMCY11G;"/>
  </connection>
  <connection id="19288" xr16:uid="{00000000-0015-0000-FFFF-FFFF584B0000}" name="Connection4634" type="1" refreshedVersion="0" background="1">
    <dbPr connection="DRIVER={Microsoft ODBC for Oracle};UID=TATADB;pwd=tatadb;SERVER=MFMCY11G;"/>
  </connection>
  <connection id="19289" xr16:uid="{00000000-0015-0000-FFFF-FFFF594B0000}" name="Connection4635" type="1" refreshedVersion="0" background="1">
    <dbPr connection="DRIVER={Microsoft ODBC for Oracle};UID=TATADB;pwd=tatadb;SERVER=MFMCY11G;"/>
  </connection>
  <connection id="19290" xr16:uid="{00000000-0015-0000-FFFF-FFFF5A4B0000}" name="Connection4636" type="1" refreshedVersion="0" background="1">
    <dbPr connection="DRIVER={Microsoft ODBC for Oracle};UID=TATADB;pwd=tatadb;SERVER=MFMCY11G;"/>
  </connection>
  <connection id="19291" xr16:uid="{00000000-0015-0000-FFFF-FFFF5B4B0000}" name="Connection4637" type="1" refreshedVersion="0" background="1">
    <dbPr connection="DRIVER={Microsoft ODBC for Oracle};UID=TATADB;pwd=tatadb;SERVER=MFMCY11G;"/>
  </connection>
  <connection id="19292" xr16:uid="{00000000-0015-0000-FFFF-FFFF5C4B0000}" name="Connection4638" type="1" refreshedVersion="0" background="1">
    <dbPr connection="DRIVER={Microsoft ODBC for Oracle};UID=TATADB;pwd=tatadb;SERVER=MFMCY11G;"/>
  </connection>
  <connection id="19293" xr16:uid="{00000000-0015-0000-FFFF-FFFF5D4B0000}" name="Connection4639" type="1" refreshedVersion="0" background="1">
    <dbPr connection="DRIVER={Microsoft ODBC for Oracle};UID=TATADB;pwd=tatadb;SERVER=MFMCY11G;"/>
  </connection>
  <connection id="19294" xr16:uid="{00000000-0015-0000-FFFF-FFFF5E4B0000}" name="Connection464" type="1" refreshedVersion="0" background="1">
    <dbPr connection="DRIVER={Microsoft ODBC for Oracle};UID=tatadb;pwd=MADHU;SERVER=mfunddb;"/>
  </connection>
  <connection id="19295" xr16:uid="{00000000-0015-0000-FFFF-FFFF5F4B0000}" name="Connection4640" type="1" refreshedVersion="0" background="1">
    <dbPr connection="DRIVER={Microsoft ODBC for Oracle};UID=TATADB;pwd=tatadb;SERVER=MFMCY11G;"/>
  </connection>
  <connection id="19296" xr16:uid="{00000000-0015-0000-FFFF-FFFF604B0000}" name="Connection4641" type="1" refreshedVersion="0" background="1">
    <dbPr connection="DRIVER={Microsoft ODBC for Oracle};UID=TATADB;pwd=tatadb;SERVER=MFMCY11G;"/>
  </connection>
  <connection id="19297" xr16:uid="{00000000-0015-0000-FFFF-FFFF614B0000}" name="Connection4642" type="1" refreshedVersion="0" background="1">
    <dbPr connection="DRIVER={Microsoft ODBC for Oracle};UID=TATADB;pwd=tatadb;SERVER=MFMCY11G;"/>
  </connection>
  <connection id="19298" xr16:uid="{00000000-0015-0000-FFFF-FFFF624B0000}" name="Connection4643" type="1" refreshedVersion="0" background="1">
    <dbPr connection="DRIVER={Microsoft ODBC for Oracle};UID=TATADB;pwd=tatadb;SERVER=MFMCY11G;"/>
  </connection>
  <connection id="19299" xr16:uid="{00000000-0015-0000-FFFF-FFFF634B0000}" name="Connection4644" type="1" refreshedVersion="0" background="1">
    <dbPr connection="DRIVER={Microsoft ODBC for Oracle};UID=TATADB;pwd=tatadb;SERVER=MFMCY11G;"/>
  </connection>
  <connection id="19300" xr16:uid="{00000000-0015-0000-FFFF-FFFF644B0000}" name="Connection4645" type="1" refreshedVersion="0" background="1">
    <dbPr connection="DRIVER={Microsoft ODBC for Oracle};UID=TATADB;pwd=tatadb;SERVER=MFMCY11G;"/>
  </connection>
  <connection id="19301" xr16:uid="{00000000-0015-0000-FFFF-FFFF654B0000}" name="Connection4646" type="1" refreshedVersion="0" background="1">
    <dbPr connection="DRIVER={Microsoft ODBC for Oracle};UID=TATADB;pwd=tatadb;SERVER=MFMCY11G;"/>
  </connection>
  <connection id="19302" xr16:uid="{00000000-0015-0000-FFFF-FFFF664B0000}" name="Connection4647" type="1" refreshedVersion="0" background="1">
    <dbPr connection="DRIVER={Microsoft ODBC for Oracle};UID=TATADB;pwd=tatadb;SERVER=MFMCY11G;"/>
  </connection>
  <connection id="19303" xr16:uid="{00000000-0015-0000-FFFF-FFFF674B0000}" name="Connection4648" type="1" refreshedVersion="0" background="1">
    <dbPr connection="DRIVER={Microsoft ODBC for Oracle};UID=TATADB;pwd=tatadb;SERVER=MFMCY11G;"/>
  </connection>
  <connection id="19304" xr16:uid="{00000000-0015-0000-FFFF-FFFF684B0000}" name="Connection4649" type="1" refreshedVersion="0" background="1">
    <dbPr connection="DRIVER={Microsoft ODBC for Oracle};UID=TATADB;pwd=tatadb;SERVER=MFMCY11G;"/>
  </connection>
  <connection id="19305" xr16:uid="{00000000-0015-0000-FFFF-FFFF694B0000}" name="Connection465" type="1" refreshedVersion="0" background="1">
    <dbPr connection="DRIVER={Microsoft ODBC for Oracle};UID=tatadb;pwd=MADHU;SERVER=mfunddb;"/>
  </connection>
  <connection id="19306" xr16:uid="{00000000-0015-0000-FFFF-FFFF6A4B0000}" name="Connection4650" type="1" refreshedVersion="0" background="1">
    <dbPr connection="DRIVER={Microsoft ODBC for Oracle};UID=TATADB;pwd=tatadb;SERVER=MFMCY11G;"/>
  </connection>
  <connection id="19307" xr16:uid="{00000000-0015-0000-FFFF-FFFF6B4B0000}" name="Connection4651" type="1" refreshedVersion="0" background="1">
    <dbPr connection="DRIVER={Microsoft ODBC for Oracle};UID=TATADB;pwd=tatadb;SERVER=MFMCY11G;"/>
  </connection>
  <connection id="19308" xr16:uid="{00000000-0015-0000-FFFF-FFFF6C4B0000}" name="Connection4652" type="1" refreshedVersion="0" background="1">
    <dbPr connection="DRIVER={Microsoft ODBC for Oracle};UID=TATADB;pwd=tatadb;SERVER=MFMCY11G;"/>
  </connection>
  <connection id="19309" xr16:uid="{00000000-0015-0000-FFFF-FFFF6D4B0000}" name="Connection4653" type="1" refreshedVersion="0" background="1">
    <dbPr connection="DRIVER={Microsoft ODBC for Oracle};UID=TATADB;pwd=tatadb;SERVER=MFMCY11G;"/>
  </connection>
  <connection id="19310" xr16:uid="{00000000-0015-0000-FFFF-FFFF6E4B0000}" name="Connection4654" type="1" refreshedVersion="0" background="1">
    <dbPr connection="DRIVER={Microsoft ODBC for Oracle};UID=TATADB;pwd=tatadb;SERVER=MFMCY11G;"/>
  </connection>
  <connection id="19311" xr16:uid="{00000000-0015-0000-FFFF-FFFF6F4B0000}" name="Connection4655" type="1" refreshedVersion="0" background="1">
    <dbPr connection="DRIVER={Microsoft ODBC for Oracle};UID=TATADB;pwd=tatadb;SERVER=MFMCY11G;"/>
  </connection>
  <connection id="19312" xr16:uid="{00000000-0015-0000-FFFF-FFFF704B0000}" name="Connection4656" type="1" refreshedVersion="0" background="1">
    <dbPr connection="DRIVER={Microsoft ODBC for Oracle};UID=TATADB;pwd=tatadb;SERVER=MFMCY11G;"/>
  </connection>
  <connection id="19313" xr16:uid="{00000000-0015-0000-FFFF-FFFF714B0000}" name="Connection4657" type="1" refreshedVersion="0" background="1">
    <dbPr connection="DRIVER={Microsoft ODBC for Oracle};UID=TATADB;pwd=tatadb;SERVER=MFMCY11G;"/>
  </connection>
  <connection id="19314" xr16:uid="{00000000-0015-0000-FFFF-FFFF724B0000}" name="Connection4658" type="1" refreshedVersion="0" background="1">
    <dbPr connection="DRIVER={Microsoft ODBC for Oracle};UID=TATADB;pwd=tatadb;SERVER=MFMCY11G;"/>
  </connection>
  <connection id="19315" xr16:uid="{00000000-0015-0000-FFFF-FFFF734B0000}" name="Connection4659" type="1" refreshedVersion="0" background="1">
    <dbPr connection="DRIVER={Microsoft ODBC for Oracle};UID=TATADB;pwd=tatadb;SERVER=MFMCY11G;"/>
  </connection>
  <connection id="19316" xr16:uid="{00000000-0015-0000-FFFF-FFFF744B0000}" name="Connection466" type="1" refreshedVersion="0" background="1">
    <dbPr connection="DRIVER={Microsoft ODBC for Oracle};UID=tatadb;pwd=MADHU;SERVER=mfunddb;"/>
  </connection>
  <connection id="19317" xr16:uid="{00000000-0015-0000-FFFF-FFFF754B0000}" name="Connection4660" type="1" refreshedVersion="0" background="1">
    <dbPr connection="DRIVER={Microsoft ODBC for Oracle};UID=TATADB;pwd=tatadb;SERVER=MFMCY11G;"/>
  </connection>
  <connection id="19318" xr16:uid="{00000000-0015-0000-FFFF-FFFF764B0000}" name="Connection4661" type="1" refreshedVersion="0" background="1">
    <dbPr connection="DRIVER={Microsoft ODBC for Oracle};UID=TATADB;pwd=tatadb;SERVER=MFMCY11G;"/>
  </connection>
  <connection id="19319" xr16:uid="{00000000-0015-0000-FFFF-FFFF774B0000}" name="Connection4662" type="1" refreshedVersion="0" background="1">
    <dbPr connection="DRIVER={Microsoft ODBC for Oracle};UID=TATADB;pwd=tatadb;SERVER=MFMCY11G;"/>
  </connection>
  <connection id="19320" xr16:uid="{00000000-0015-0000-FFFF-FFFF784B0000}" name="Connection4663" type="1" refreshedVersion="0" background="1">
    <dbPr connection="DRIVER={Microsoft ODBC for Oracle};UID=TATADB;pwd=tatadb;SERVER=MFMCY11G;"/>
  </connection>
  <connection id="19321" xr16:uid="{00000000-0015-0000-FFFF-FFFF794B0000}" name="Connection4664" type="1" refreshedVersion="0" background="1">
    <dbPr connection="DRIVER={Microsoft ODBC for Oracle};UID=TATADB;pwd=tatadb;SERVER=MFMCY11G;"/>
  </connection>
  <connection id="19322" xr16:uid="{00000000-0015-0000-FFFF-FFFF7A4B0000}" name="Connection4665" type="1" refreshedVersion="0" background="1">
    <dbPr connection="DRIVER={Microsoft ODBC for Oracle};UID=TATADB;pwd=tatadb;SERVER=MFMCY11G;"/>
  </connection>
  <connection id="19323" xr16:uid="{00000000-0015-0000-FFFF-FFFF7B4B0000}" name="Connection4666" type="1" refreshedVersion="0" background="1">
    <dbPr connection="DRIVER={Microsoft ODBC for Oracle};UID=TATADB;pwd=tatadb;SERVER=MFMCY11G;"/>
  </connection>
  <connection id="19324" xr16:uid="{00000000-0015-0000-FFFF-FFFF7C4B0000}" name="Connection4667" type="1" refreshedVersion="0" background="1">
    <dbPr connection="DRIVER={Microsoft ODBC for Oracle};UID=TATADB;pwd=tatadb;SERVER=MFMCY11G;"/>
  </connection>
  <connection id="19325" xr16:uid="{00000000-0015-0000-FFFF-FFFF7D4B0000}" name="Connection4668" type="1" refreshedVersion="0" background="1">
    <dbPr connection="DRIVER={Microsoft ODBC for Oracle};UID=TATADB;pwd=tatadb;SERVER=MFMCY11G;"/>
  </connection>
  <connection id="19326" xr16:uid="{00000000-0015-0000-FFFF-FFFF7E4B0000}" name="Connection4669" type="1" refreshedVersion="0" background="1">
    <dbPr connection="DRIVER={Microsoft ODBC for Oracle};UID=TATADB;pwd=tatadb;SERVER=MFMCY11G;"/>
  </connection>
  <connection id="19327" xr16:uid="{00000000-0015-0000-FFFF-FFFF7F4B0000}" name="Connection467" type="1" refreshedVersion="0" background="1">
    <dbPr connection="DRIVER={Microsoft ODBC for Oracle};UID=TATADB;pwd=tatadb;SERVER=MFMCY11G;"/>
  </connection>
  <connection id="19328" xr16:uid="{00000000-0015-0000-FFFF-FFFF804B0000}" name="Connection4670" type="1" refreshedVersion="0" background="1">
    <dbPr connection="DRIVER={Microsoft ODBC for Oracle};UID=TATADB;pwd=tatadb;SERVER=MFMCY11G;"/>
  </connection>
  <connection id="19329" xr16:uid="{00000000-0015-0000-FFFF-FFFF814B0000}" name="Connection4671" type="1" refreshedVersion="0" background="1">
    <dbPr connection="DRIVER={Microsoft ODBC for Oracle};UID=TATADB;pwd=tatadb;SERVER=MFMCY11G;"/>
  </connection>
  <connection id="19330" xr16:uid="{00000000-0015-0000-FFFF-FFFF824B0000}" name="Connection4672" type="1" refreshedVersion="0" background="1">
    <dbPr connection="DRIVER={Microsoft ODBC for Oracle};UID=TATADB;pwd=tatadb;SERVER=MFMCY11G;"/>
  </connection>
  <connection id="19331" xr16:uid="{00000000-0015-0000-FFFF-FFFF834B0000}" name="Connection4673" type="1" refreshedVersion="0" background="1">
    <dbPr connection="DRIVER={Microsoft ODBC for Oracle};UID=TATADB;pwd=tatadb;SERVER=MFMCY11G;"/>
  </connection>
  <connection id="19332" xr16:uid="{00000000-0015-0000-FFFF-FFFF844B0000}" name="Connection4674" type="1" refreshedVersion="0" background="1">
    <dbPr connection="DRIVER={Microsoft ODBC for Oracle};UID=TATADB;pwd=tatadb;SERVER=MFMCY11G;"/>
  </connection>
  <connection id="19333" xr16:uid="{00000000-0015-0000-FFFF-FFFF854B0000}" name="Connection4675" type="1" refreshedVersion="0" background="1">
    <dbPr connection="DRIVER={Microsoft ODBC for Oracle};UID=TATADB;pwd=tatadb;SERVER=MFMCY11G;"/>
  </connection>
  <connection id="19334" xr16:uid="{00000000-0015-0000-FFFF-FFFF864B0000}" name="Connection4676" type="1" refreshedVersion="0" background="1">
    <dbPr connection="DRIVER={Microsoft ODBC for Oracle};UID=TATADB;pwd=tatadb;SERVER=MFMCY11G;"/>
  </connection>
  <connection id="19335" xr16:uid="{00000000-0015-0000-FFFF-FFFF874B0000}" name="Connection4677" type="1" refreshedVersion="0" background="1">
    <dbPr connection="DRIVER={Microsoft ODBC for Oracle};UID=TATADB;pwd=tatadb;SERVER=MFMCY11G;"/>
  </connection>
  <connection id="19336" xr16:uid="{00000000-0015-0000-FFFF-FFFF884B0000}" name="Connection4678" type="1" refreshedVersion="0" background="1">
    <dbPr connection="DRIVER={Microsoft ODBC for Oracle};UID=TATADB;pwd=tatadb;SERVER=MFMCY11G;"/>
  </connection>
  <connection id="19337" xr16:uid="{00000000-0015-0000-FFFF-FFFF894B0000}" name="Connection4679" type="1" refreshedVersion="0" background="1">
    <dbPr connection="DRIVER={Microsoft ODBC for Oracle};UID=TATADB;pwd=tatadb;SERVER=MFMCY11G;"/>
  </connection>
  <connection id="19338" xr16:uid="{00000000-0015-0000-FFFF-FFFF8A4B0000}" name="Connection468" type="1" refreshedVersion="0" background="1">
    <dbPr connection="DRIVER={Microsoft ODBC for Oracle};UID=tatadb;pwd=MADHU;SERVER=mfunddb;"/>
  </connection>
  <connection id="19339" xr16:uid="{00000000-0015-0000-FFFF-FFFF8B4B0000}" name="Connection4680" type="1" refreshedVersion="0" background="1">
    <dbPr connection="DRIVER={Microsoft ODBC for Oracle};UID=TATADB;pwd=tatadb;SERVER=MFMCY11G;"/>
  </connection>
  <connection id="19340" xr16:uid="{00000000-0015-0000-FFFF-FFFF8C4B0000}" name="Connection4681" type="1" refreshedVersion="0" background="1">
    <dbPr connection="DRIVER={Microsoft ODBC for Oracle};UID=TATADB;pwd=tatadb;SERVER=MFMCY11G;"/>
  </connection>
  <connection id="19341" xr16:uid="{00000000-0015-0000-FFFF-FFFF8D4B0000}" name="Connection4682" type="1" refreshedVersion="0" background="1">
    <dbPr connection="DRIVER={Microsoft ODBC for Oracle};UID=TATADB;pwd=tatadb;SERVER=MFMCY11G;"/>
  </connection>
  <connection id="19342" xr16:uid="{00000000-0015-0000-FFFF-FFFF8E4B0000}" name="Connection4683" type="1" refreshedVersion="0" background="1">
    <dbPr connection="DRIVER={Microsoft ODBC for Oracle};UID=TATADB;pwd=tatadb;SERVER=MFMCY11G;"/>
  </connection>
  <connection id="19343" xr16:uid="{00000000-0015-0000-FFFF-FFFF8F4B0000}" name="Connection4684" type="1" refreshedVersion="0" background="1">
    <dbPr connection="DRIVER={Microsoft ODBC for Oracle};UID=TATADB;pwd=tatadb;SERVER=MFMCY11G;"/>
  </connection>
  <connection id="19344" xr16:uid="{00000000-0015-0000-FFFF-FFFF904B0000}" name="Connection4685" type="1" refreshedVersion="0" background="1">
    <dbPr connection="DRIVER={Microsoft ODBC for Oracle};UID=TATADB;pwd=tatadb;SERVER=MFMCY11G;"/>
  </connection>
  <connection id="19345" xr16:uid="{00000000-0015-0000-FFFF-FFFF914B0000}" name="Connection4686" type="1" refreshedVersion="0" background="1">
    <dbPr connection="DRIVER={Microsoft ODBC for Oracle};UID=TATADB;pwd=tatadb;SERVER=MFMCY11G;"/>
  </connection>
  <connection id="19346" xr16:uid="{00000000-0015-0000-FFFF-FFFF924B0000}" name="Connection4687" type="1" refreshedVersion="0" background="1">
    <dbPr connection="DRIVER={Microsoft ODBC for Oracle};UID=TATADB;pwd=tatadb;SERVER=MFMCY11G;"/>
  </connection>
  <connection id="19347" xr16:uid="{00000000-0015-0000-FFFF-FFFF934B0000}" name="Connection4688" type="1" refreshedVersion="0" background="1">
    <dbPr connection="DRIVER={Microsoft ODBC for Oracle};UID=TATADB;pwd=tatadb;SERVER=MFMCY11G;"/>
  </connection>
  <connection id="19348" xr16:uid="{00000000-0015-0000-FFFF-FFFF944B0000}" name="Connection4689" type="1" refreshedVersion="0" background="1">
    <dbPr connection="DRIVER={Microsoft ODBC for Oracle};UID=TATADB;pwd=tatadb;SERVER=MFMCY11G;"/>
  </connection>
  <connection id="19349" xr16:uid="{00000000-0015-0000-FFFF-FFFF954B0000}" name="Connection469" type="1" refreshedVersion="0" background="1">
    <dbPr connection="DRIVER={Microsoft ODBC for Oracle};UID=tatadb;pwd=MADHU;SERVER=mfunddb;"/>
  </connection>
  <connection id="19350" xr16:uid="{00000000-0015-0000-FFFF-FFFF964B0000}" name="Connection4690" type="1" refreshedVersion="0" background="1">
    <dbPr connection="DRIVER={Microsoft ODBC for Oracle};UID=TATADB;pwd=tatadb;SERVER=MFMCY11G;"/>
  </connection>
  <connection id="19351" xr16:uid="{00000000-0015-0000-FFFF-FFFF974B0000}" name="Connection4691" type="1" refreshedVersion="0" background="1">
    <dbPr connection="DRIVER={Microsoft ODBC for Oracle};UID=TATADB;pwd=tatadb;SERVER=MFMCY11G;"/>
  </connection>
  <connection id="19352" xr16:uid="{00000000-0015-0000-FFFF-FFFF984B0000}" name="Connection4692" type="1" refreshedVersion="0" background="1">
    <dbPr connection="DRIVER={Microsoft ODBC for Oracle};UID=TATADB;pwd=tatadb;SERVER=MFMCY11G;"/>
  </connection>
  <connection id="19353" xr16:uid="{00000000-0015-0000-FFFF-FFFF994B0000}" name="Connection4693" type="1" refreshedVersion="0" background="1">
    <dbPr connection="DRIVER={Microsoft ODBC for Oracle};UID=TATADB;pwd=tatadb;SERVER=MFMCY11G;"/>
  </connection>
  <connection id="19354" xr16:uid="{00000000-0015-0000-FFFF-FFFF9A4B0000}" name="Connection4694" type="1" refreshedVersion="0" background="1">
    <dbPr connection="DRIVER={Microsoft ODBC for Oracle};UID=TATADB;pwd=tatadb;SERVER=MFMCY11G;"/>
  </connection>
  <connection id="19355" xr16:uid="{00000000-0015-0000-FFFF-FFFF9B4B0000}" name="Connection4695" type="1" refreshedVersion="0" background="1">
    <dbPr connection="DRIVER={Microsoft ODBC for Oracle};UID=TATADB;pwd=tatadb;SERVER=MFMCY11G;"/>
  </connection>
  <connection id="19356" xr16:uid="{00000000-0015-0000-FFFF-FFFF9C4B0000}" name="Connection4696" type="1" refreshedVersion="0" background="1">
    <dbPr connection="DRIVER={Microsoft ODBC for Oracle};UID=TATADB;pwd=tatadb;SERVER=MFMCY11G;"/>
  </connection>
  <connection id="19357" xr16:uid="{00000000-0015-0000-FFFF-FFFF9D4B0000}" name="Connection4697" type="1" refreshedVersion="0" background="1">
    <dbPr connection="DRIVER={Microsoft ODBC for Oracle};UID=TATADB;pwd=tatadb;SERVER=MFMCY11G;"/>
  </connection>
  <connection id="19358" xr16:uid="{00000000-0015-0000-FFFF-FFFF9E4B0000}" name="Connection4698" type="1" refreshedVersion="0" background="1">
    <dbPr connection="DRIVER={Microsoft ODBC for Oracle};UID=TATADB;pwd=tatadb;SERVER=MFMCY11G;"/>
  </connection>
  <connection id="19359" xr16:uid="{00000000-0015-0000-FFFF-FFFF9F4B0000}" name="Connection4699" type="1" refreshedVersion="0" background="1">
    <dbPr connection="DRIVER={Microsoft ODBC for Oracle};UID=TATADB;pwd=tatadb;SERVER=MFMCY11G;"/>
  </connection>
  <connection id="19360" xr16:uid="{00000000-0015-0000-FFFF-FFFFA04B0000}" name="Connection47" type="1" refreshedVersion="0" background="1">
    <dbPr connection="DRIVER={Microsoft ODBC for Oracle};UID=TATADB;pwd=tatadb;SERVER=MFMCY11G;"/>
  </connection>
  <connection id="19361" xr16:uid="{00000000-0015-0000-FFFF-FFFFA14B0000}" name="Connection470" type="1" refreshedVersion="0" background="1">
    <dbPr connection="DRIVER={Microsoft ODBC for Oracle};UID=tatadb;pwd=MADHU;SERVER=mfunddb;"/>
  </connection>
  <connection id="19362" xr16:uid="{00000000-0015-0000-FFFF-FFFFA24B0000}" name="Connection4700" type="1" refreshedVersion="0" background="1">
    <dbPr connection="DRIVER={Microsoft ODBC for Oracle};UID=TATADB;pwd=tatadb;SERVER=MFMCY11G;"/>
  </connection>
  <connection id="19363" xr16:uid="{00000000-0015-0000-FFFF-FFFFA34B0000}" name="Connection4701" type="1" refreshedVersion="0" background="1">
    <dbPr connection="DRIVER={Microsoft ODBC for Oracle};UID=TATADB;pwd=tatadb;SERVER=MFMCY11G;"/>
  </connection>
  <connection id="19364" xr16:uid="{00000000-0015-0000-FFFF-FFFFA44B0000}" name="Connection4702" type="1" refreshedVersion="0" background="1">
    <dbPr connection="DRIVER={Microsoft ODBC for Oracle};UID=TATADB;pwd=tatadb;SERVER=MFMCY11G;"/>
  </connection>
  <connection id="19365" xr16:uid="{00000000-0015-0000-FFFF-FFFFA54B0000}" name="Connection4703" type="1" refreshedVersion="0" background="1">
    <dbPr connection="DRIVER={Microsoft ODBC for Oracle};UID=TATADB;pwd=tatadb;SERVER=MFMCY11G;"/>
  </connection>
  <connection id="19366" xr16:uid="{00000000-0015-0000-FFFF-FFFFA64B0000}" name="Connection4704" type="1" refreshedVersion="0" background="1">
    <dbPr connection="DRIVER={Microsoft ODBC for Oracle};UID=TATADB;pwd=tatadb;SERVER=MFMCY11G;"/>
  </connection>
  <connection id="19367" xr16:uid="{00000000-0015-0000-FFFF-FFFFA74B0000}" name="Connection4705" type="1" refreshedVersion="0" background="1">
    <dbPr connection="DRIVER={Microsoft ODBC for Oracle};UID=TATADB;pwd=tatadb;SERVER=MFMCY11G;"/>
  </connection>
  <connection id="19368" xr16:uid="{00000000-0015-0000-FFFF-FFFFA84B0000}" name="Connection4706" type="1" refreshedVersion="0" background="1">
    <dbPr connection="DRIVER={Microsoft ODBC for Oracle};UID=TATADB;pwd=tatadb;SERVER=MFMCY11G;"/>
  </connection>
  <connection id="19369" xr16:uid="{00000000-0015-0000-FFFF-FFFFA94B0000}" name="Connection4707" type="1" refreshedVersion="0" background="1">
    <dbPr connection="DRIVER={Microsoft ODBC for Oracle};UID=TATADB;pwd=tatadb;SERVER=MFMCY11G;"/>
  </connection>
  <connection id="19370" xr16:uid="{00000000-0015-0000-FFFF-FFFFAA4B0000}" name="Connection4708" type="1" refreshedVersion="0" background="1">
    <dbPr connection="DRIVER={Microsoft ODBC for Oracle};UID=TATADB;pwd=tatadb;SERVER=MFMCY11G;"/>
  </connection>
  <connection id="19371" xr16:uid="{00000000-0015-0000-FFFF-FFFFAB4B0000}" name="Connection4709" type="1" refreshedVersion="0" background="1">
    <dbPr connection="DRIVER={Microsoft ODBC for Oracle};UID=TATADB;pwd=tatadb;SERVER=MFMCY11G;"/>
  </connection>
  <connection id="19372" xr16:uid="{00000000-0015-0000-FFFF-FFFFAC4B0000}" name="Connection471" type="1" refreshedVersion="0" background="1">
    <dbPr connection="DRIVER={Microsoft ODBC for Oracle};UID=tatadb;pwd=MADHU;SERVER=mfunddb;"/>
  </connection>
  <connection id="19373" xr16:uid="{00000000-0015-0000-FFFF-FFFFAD4B0000}" name="Connection4710" type="1" refreshedVersion="0" background="1">
    <dbPr connection="DRIVER={Microsoft ODBC for Oracle};UID=TATADB;pwd=tatadb;SERVER=MFMCY11G;"/>
  </connection>
  <connection id="19374" xr16:uid="{00000000-0015-0000-FFFF-FFFFAE4B0000}" name="Connection4711" type="1" refreshedVersion="0" background="1">
    <dbPr connection="DRIVER={Microsoft ODBC for Oracle};UID=TATADB;pwd=tatadb;SERVER=MFMCY11G;"/>
  </connection>
  <connection id="19375" xr16:uid="{00000000-0015-0000-FFFF-FFFFAF4B0000}" name="Connection4712" type="1" refreshedVersion="0" background="1">
    <dbPr connection="DRIVER={Microsoft ODBC for Oracle};UID=TATADB;pwd=tatadb;SERVER=MFMCY11G;"/>
  </connection>
  <connection id="19376" xr16:uid="{00000000-0015-0000-FFFF-FFFFB04B0000}" name="Connection4713" type="1" refreshedVersion="0" background="1">
    <dbPr connection="DRIVER={Microsoft ODBC for Oracle};UID=TATADB;pwd=tatadb;SERVER=MFMCY11G;"/>
  </connection>
  <connection id="19377" xr16:uid="{00000000-0015-0000-FFFF-FFFFB14B0000}" name="Connection4714" type="1" refreshedVersion="0" background="1">
    <dbPr connection="DRIVER={Microsoft ODBC for Oracle};UID=TATADB;pwd=tatadb;SERVER=MFMCY11G;"/>
  </connection>
  <connection id="19378" xr16:uid="{00000000-0015-0000-FFFF-FFFFB24B0000}" name="Connection4715" type="1" refreshedVersion="0" background="1">
    <dbPr connection="DRIVER={Microsoft ODBC for Oracle};UID=TATADB;pwd=tatadb;SERVER=MFMCY11G;"/>
  </connection>
  <connection id="19379" xr16:uid="{00000000-0015-0000-FFFF-FFFFB34B0000}" name="Connection4716" type="1" refreshedVersion="0" background="1">
    <dbPr connection="DRIVER={Microsoft ODBC for Oracle};UID=TATADB;pwd=tatadb;SERVER=MFMCY11G;"/>
  </connection>
  <connection id="19380" xr16:uid="{00000000-0015-0000-FFFF-FFFFB44B0000}" name="Connection4717" type="1" refreshedVersion="0" background="1">
    <dbPr connection="DRIVER={Microsoft ODBC for Oracle};UID=TATADB;pwd=tatadb;SERVER=MFMCY11G;"/>
  </connection>
  <connection id="19381" xr16:uid="{00000000-0015-0000-FFFF-FFFFB54B0000}" name="Connection4718" type="1" refreshedVersion="0" background="1">
    <dbPr connection="DRIVER={Microsoft ODBC for Oracle};UID=TATADB;pwd=tatadb;SERVER=MFMCY11G;"/>
  </connection>
  <connection id="19382" xr16:uid="{00000000-0015-0000-FFFF-FFFFB64B0000}" name="Connection4719" type="1" refreshedVersion="0" background="1">
    <dbPr connection="DRIVER={Microsoft ODBC for Oracle};UID=TATADB;pwd=tatadb;SERVER=MFMCY11G;"/>
  </connection>
  <connection id="19383" xr16:uid="{00000000-0015-0000-FFFF-FFFFB74B0000}" name="Connection472" type="1" refreshedVersion="0" background="1">
    <dbPr connection="DRIVER={Microsoft ODBC for Oracle};UID=tatadb;pwd=MADHU;SERVER=mfunddb;"/>
  </connection>
  <connection id="19384" xr16:uid="{00000000-0015-0000-FFFF-FFFFB84B0000}" name="Connection4720" type="1" refreshedVersion="0" background="1">
    <dbPr connection="DRIVER={Microsoft ODBC for Oracle};UID=TATADB;pwd=tatadb;SERVER=MFMCY11G;"/>
  </connection>
  <connection id="19385" xr16:uid="{00000000-0015-0000-FFFF-FFFFB94B0000}" name="Connection4721" type="1" refreshedVersion="0" background="1">
    <dbPr connection="DRIVER={Microsoft ODBC for Oracle};UID=TATADB;pwd=tatadb;SERVER=MFMCY11G;"/>
  </connection>
  <connection id="19386" xr16:uid="{00000000-0015-0000-FFFF-FFFFBA4B0000}" name="Connection4722" type="1" refreshedVersion="0" background="1">
    <dbPr connection="DRIVER={Microsoft ODBC for Oracle};UID=TATADB;pwd=tatadb;SERVER=MFMCY11G;"/>
  </connection>
  <connection id="19387" xr16:uid="{00000000-0015-0000-FFFF-FFFFBB4B0000}" name="Connection4723" type="1" refreshedVersion="0" background="1">
    <dbPr connection="DRIVER={Microsoft ODBC for Oracle};UID=TATADB;pwd=tatadb;SERVER=MFMCY11G;"/>
  </connection>
  <connection id="19388" xr16:uid="{00000000-0015-0000-FFFF-FFFFBC4B0000}" name="Connection4724" type="1" refreshedVersion="0" background="1">
    <dbPr connection="DRIVER={Microsoft ODBC for Oracle};UID=TATADB;pwd=tatadb;SERVER=MFMCY11G;"/>
  </connection>
  <connection id="19389" xr16:uid="{00000000-0015-0000-FFFF-FFFFBD4B0000}" name="Connection4725" type="1" refreshedVersion="0" background="1">
    <dbPr connection="DRIVER={Microsoft ODBC for Oracle};UID=TATADB;pwd=tatadb;SERVER=MFMCY11G;"/>
  </connection>
  <connection id="19390" xr16:uid="{00000000-0015-0000-FFFF-FFFFBE4B0000}" name="Connection4726" type="1" refreshedVersion="0" background="1">
    <dbPr connection="DRIVER={Microsoft ODBC for Oracle};UID=TATADB;pwd=tatadb;SERVER=MFMCY11G;"/>
  </connection>
  <connection id="19391" xr16:uid="{00000000-0015-0000-FFFF-FFFFBF4B0000}" name="Connection4727" type="1" refreshedVersion="0" background="1">
    <dbPr connection="DRIVER={Microsoft ODBC for Oracle};UID=TATADB;pwd=tatadb;SERVER=MFMCY11G;"/>
  </connection>
  <connection id="19392" xr16:uid="{00000000-0015-0000-FFFF-FFFFC04B0000}" name="Connection4728" type="1" refreshedVersion="0" background="1">
    <dbPr connection="DRIVER={Microsoft ODBC for Oracle};UID=TATADB;pwd=tatadb;SERVER=MFMCY11G;"/>
  </connection>
  <connection id="19393" xr16:uid="{00000000-0015-0000-FFFF-FFFFC14B0000}" name="Connection4729" type="1" refreshedVersion="0" background="1">
    <dbPr connection="DRIVER={Microsoft ODBC for Oracle};UID=TATADB;pwd=tatadb;SERVER=MFMCY11G;"/>
  </connection>
  <connection id="19394" xr16:uid="{00000000-0015-0000-FFFF-FFFFC24B0000}" name="Connection473" type="1" refreshedVersion="0" background="1">
    <dbPr connection="DRIVER={Microsoft ODBC for Oracle};UID=TATADB;pwd=tatadb;SERVER=MFMCY11G;"/>
  </connection>
  <connection id="19395" xr16:uid="{00000000-0015-0000-FFFF-FFFFC34B0000}" name="Connection4730" type="1" refreshedVersion="0" background="1">
    <dbPr connection="DRIVER={Microsoft ODBC for Oracle};UID=TATADB;pwd=tatadb;SERVER=MFMCY11G;"/>
  </connection>
  <connection id="19396" xr16:uid="{00000000-0015-0000-FFFF-FFFFC44B0000}" name="Connection4731" type="1" refreshedVersion="0" background="1">
    <dbPr connection="DRIVER={Microsoft ODBC for Oracle};UID=TATADB;pwd=tatadb;SERVER=MFMCY11G;"/>
  </connection>
  <connection id="19397" xr16:uid="{00000000-0015-0000-FFFF-FFFFC54B0000}" name="Connection4732" type="1" refreshedVersion="0" background="1">
    <dbPr connection="DRIVER={Microsoft ODBC for Oracle};UID=TATADB;pwd=tatadb;SERVER=MFMCY11G;"/>
  </connection>
  <connection id="19398" xr16:uid="{00000000-0015-0000-FFFF-FFFFC64B0000}" name="Connection4733" type="1" refreshedVersion="0" background="1">
    <dbPr connection="DRIVER={Microsoft ODBC for Oracle};UID=TATADB;pwd=tatadb;SERVER=MFMCY11G;"/>
  </connection>
  <connection id="19399" xr16:uid="{00000000-0015-0000-FFFF-FFFFC74B0000}" name="Connection4734" type="1" refreshedVersion="0" background="1">
    <dbPr connection="DRIVER={Microsoft ODBC for Oracle};UID=TATADB;pwd=tatadb;SERVER=MFMCY11G;"/>
  </connection>
  <connection id="19400" xr16:uid="{00000000-0015-0000-FFFF-FFFFC84B0000}" name="Connection4735" type="1" refreshedVersion="0" background="1">
    <dbPr connection="DRIVER={Microsoft ODBC for Oracle};UID=TATADB;pwd=tatadb;SERVER=MFMCY11G;"/>
  </connection>
  <connection id="19401" xr16:uid="{00000000-0015-0000-FFFF-FFFFC94B0000}" name="Connection4736" type="1" refreshedVersion="0" background="1">
    <dbPr connection="DRIVER={Microsoft ODBC for Oracle};UID=TATADB;pwd=tatadb;SERVER=MFMCY11G;"/>
  </connection>
  <connection id="19402" xr16:uid="{00000000-0015-0000-FFFF-FFFFCA4B0000}" name="Connection4737" type="1" refreshedVersion="0" background="1">
    <dbPr connection="DRIVER={Microsoft ODBC for Oracle};UID=TATADB;pwd=tatadb;SERVER=MFMCY11G;"/>
  </connection>
  <connection id="19403" xr16:uid="{00000000-0015-0000-FFFF-FFFFCB4B0000}" name="Connection4738" type="1" refreshedVersion="0" background="1">
    <dbPr connection="DRIVER={Microsoft ODBC for Oracle};UID=TATADB;pwd=tatadb;SERVER=MFMCY11G;"/>
  </connection>
  <connection id="19404" xr16:uid="{00000000-0015-0000-FFFF-FFFFCC4B0000}" name="Connection4739" type="1" refreshedVersion="0" background="1">
    <dbPr connection="DRIVER={Microsoft ODBC for Oracle};UID=TATADB;pwd=tatadb;SERVER=MFMCY11G;"/>
  </connection>
  <connection id="19405" xr16:uid="{00000000-0015-0000-FFFF-FFFFCD4B0000}" name="Connection474" type="1" refreshedVersion="0" background="1">
    <dbPr connection="DRIVER={Microsoft ODBC for Oracle};UID=tatadb;pwd=MADHU;SERVER=mfunddb;"/>
  </connection>
  <connection id="19406" xr16:uid="{00000000-0015-0000-FFFF-FFFFCE4B0000}" name="Connection4740" type="1" refreshedVersion="0" background="1">
    <dbPr connection="DRIVER={Microsoft ODBC for Oracle};UID=TATADB;pwd=tatadb;SERVER=MFMCY11G;"/>
  </connection>
  <connection id="19407" xr16:uid="{00000000-0015-0000-FFFF-FFFFCF4B0000}" name="Connection4741" type="1" refreshedVersion="0" background="1">
    <dbPr connection="DRIVER={Microsoft ODBC for Oracle};UID=TATADB;pwd=tatadb;SERVER=MFMCY11G;"/>
  </connection>
  <connection id="19408" xr16:uid="{00000000-0015-0000-FFFF-FFFFD04B0000}" name="Connection4742" type="1" refreshedVersion="0" background="1">
    <dbPr connection="DRIVER={Microsoft ODBC for Oracle};UID=TATADB;pwd=tatadb;SERVER=MFMCY11G;"/>
  </connection>
  <connection id="19409" xr16:uid="{00000000-0015-0000-FFFF-FFFFD14B0000}" name="Connection4743" type="1" refreshedVersion="0" background="1">
    <dbPr connection="DRIVER={Microsoft ODBC for Oracle};UID=TATADB;pwd=tatadb;SERVER=MFMCY11G;"/>
  </connection>
  <connection id="19410" xr16:uid="{00000000-0015-0000-FFFF-FFFFD24B0000}" name="Connection4744" type="1" refreshedVersion="0" background="1">
    <dbPr connection="DRIVER={Microsoft ODBC for Oracle};UID=TATADB;pwd=tatadb;SERVER=MFMCY11G;"/>
  </connection>
  <connection id="19411" xr16:uid="{00000000-0015-0000-FFFF-FFFFD34B0000}" name="Connection4745" type="1" refreshedVersion="0" background="1">
    <dbPr connection="DRIVER={Microsoft ODBC for Oracle};UID=TATADB;pwd=tatadb;SERVER=MFMCY11G;"/>
  </connection>
  <connection id="19412" xr16:uid="{00000000-0015-0000-FFFF-FFFFD44B0000}" name="Connection4746" type="1" refreshedVersion="0" background="1">
    <dbPr connection="DRIVER={Microsoft ODBC for Oracle};UID=TATADB;pwd=tatadb;SERVER=MFMCY11G;"/>
  </connection>
  <connection id="19413" xr16:uid="{00000000-0015-0000-FFFF-FFFFD54B0000}" name="Connection4747" type="1" refreshedVersion="0" background="1">
    <dbPr connection="DRIVER={Microsoft ODBC for Oracle};UID=TATADB;pwd=tatadb;SERVER=MFMCY11G;"/>
  </connection>
  <connection id="19414" xr16:uid="{00000000-0015-0000-FFFF-FFFFD64B0000}" name="Connection4748" type="1" refreshedVersion="0" background="1">
    <dbPr connection="DRIVER={Microsoft ODBC for Oracle};UID=TATADB;pwd=tatadb;SERVER=MFMCY11G;"/>
  </connection>
  <connection id="19415" xr16:uid="{00000000-0015-0000-FFFF-FFFFD74B0000}" name="Connection4749" type="1" refreshedVersion="0" background="1">
    <dbPr connection="DRIVER={Microsoft ODBC for Oracle};UID=TATADB;pwd=tatadb;SERVER=MFMCY11G;"/>
  </connection>
  <connection id="19416" xr16:uid="{00000000-0015-0000-FFFF-FFFFD84B0000}" name="Connection475" type="1" refreshedVersion="0" background="1">
    <dbPr connection="DRIVER={Microsoft ODBC for Oracle};UID=tatadb;pwd=MADHU;SERVER=mfunddb;"/>
  </connection>
  <connection id="19417" xr16:uid="{00000000-0015-0000-FFFF-FFFFD94B0000}" name="Connection4750" type="1" refreshedVersion="0" background="1">
    <dbPr connection="DRIVER={Microsoft ODBC for Oracle};UID=TATADB;pwd=tatadb;SERVER=MFMCY11G;"/>
  </connection>
  <connection id="19418" xr16:uid="{00000000-0015-0000-FFFF-FFFFDA4B0000}" name="Connection4751" type="1" refreshedVersion="0" background="1">
    <dbPr connection="DRIVER={Microsoft ODBC for Oracle};UID=TATADB;pwd=tatadb;SERVER=MFMCY11G;"/>
  </connection>
  <connection id="19419" xr16:uid="{00000000-0015-0000-FFFF-FFFFDB4B0000}" name="Connection4752" type="1" refreshedVersion="0" background="1">
    <dbPr connection="DRIVER={Microsoft ODBC for Oracle};UID=TATADB;pwd=tatadb;SERVER=MFMCY11G;"/>
  </connection>
  <connection id="19420" xr16:uid="{00000000-0015-0000-FFFF-FFFFDC4B0000}" name="Connection4753" type="1" refreshedVersion="0" background="1">
    <dbPr connection="DRIVER={Microsoft ODBC for Oracle};UID=TATADB;pwd=tatadb;SERVER=MFMCY11G;"/>
  </connection>
  <connection id="19421" xr16:uid="{00000000-0015-0000-FFFF-FFFFDD4B0000}" name="Connection4754" type="1" refreshedVersion="0" background="1">
    <dbPr connection="DRIVER={Microsoft ODBC for Oracle};UID=TATADB;pwd=tatadb;SERVER=MFMCY11G;"/>
  </connection>
  <connection id="19422" xr16:uid="{00000000-0015-0000-FFFF-FFFFDE4B0000}" name="Connection4755" type="1" refreshedVersion="0" background="1">
    <dbPr connection="DRIVER={Microsoft ODBC for Oracle};UID=TATADB;pwd=tatadb;SERVER=MFMCY11G;"/>
  </connection>
  <connection id="19423" xr16:uid="{00000000-0015-0000-FFFF-FFFFDF4B0000}" name="Connection4756" type="1" refreshedVersion="0" background="1">
    <dbPr connection="DRIVER={Microsoft ODBC for Oracle};UID=TATADB;pwd=tatadb;SERVER=MFMCY11G;"/>
  </connection>
  <connection id="19424" xr16:uid="{00000000-0015-0000-FFFF-FFFFE04B0000}" name="Connection4757" type="1" refreshedVersion="0" background="1">
    <dbPr connection="DRIVER={Microsoft ODBC for Oracle};UID=TATADB;pwd=tatadb;SERVER=MFMCY11G;"/>
  </connection>
  <connection id="19425" xr16:uid="{00000000-0015-0000-FFFF-FFFFE14B0000}" name="Connection4758" type="1" refreshedVersion="0" background="1">
    <dbPr connection="DRIVER={Microsoft ODBC for Oracle};UID=TATADB;pwd=tatadb;SERVER=MFMCY11G;"/>
  </connection>
  <connection id="19426" xr16:uid="{00000000-0015-0000-FFFF-FFFFE24B0000}" name="Connection4759" type="1" refreshedVersion="0" background="1">
    <dbPr connection="DRIVER={Microsoft ODBC for Oracle};UID=TATADB;pwd=tatadb;SERVER=MFMCY11G;"/>
  </connection>
  <connection id="19427" xr16:uid="{00000000-0015-0000-FFFF-FFFFE34B0000}" name="Connection476" type="1" refreshedVersion="0" background="1">
    <dbPr connection="DRIVER={Microsoft ODBC for Oracle};UID=tatadb;pwd=MADHU;SERVER=mfunddb;"/>
  </connection>
  <connection id="19428" xr16:uid="{00000000-0015-0000-FFFF-FFFFE44B0000}" name="Connection4760" type="1" refreshedVersion="0" background="1">
    <dbPr connection="DRIVER={Microsoft ODBC for Oracle};UID=TATADB;pwd=tatadb;SERVER=MFMCY11G;"/>
  </connection>
  <connection id="19429" xr16:uid="{00000000-0015-0000-FFFF-FFFFE54B0000}" name="Connection4761" type="1" refreshedVersion="0" background="1">
    <dbPr connection="DRIVER={Microsoft ODBC for Oracle};UID=TATADB;pwd=tatadb;SERVER=MFMCY11G;"/>
  </connection>
  <connection id="19430" xr16:uid="{00000000-0015-0000-FFFF-FFFFE64B0000}" name="Connection4762" type="1" refreshedVersion="0" background="1">
    <dbPr connection="DRIVER={Microsoft ODBC for Oracle};UID=TATADB;pwd=tatadb;SERVER=MFMCY11G;"/>
  </connection>
  <connection id="19431" xr16:uid="{00000000-0015-0000-FFFF-FFFFE74B0000}" name="Connection4763" type="1" refreshedVersion="0" background="1">
    <dbPr connection="DRIVER={Microsoft ODBC for Oracle};UID=TATADB;pwd=tatadb;SERVER=MFMCY11G;"/>
  </connection>
  <connection id="19432" xr16:uid="{00000000-0015-0000-FFFF-FFFFE84B0000}" name="Connection4764" type="1" refreshedVersion="0" background="1">
    <dbPr connection="DRIVER={Microsoft ODBC for Oracle};UID=TATADB;pwd=tatadb;SERVER=MFMCY11G;"/>
  </connection>
  <connection id="19433" xr16:uid="{00000000-0015-0000-FFFF-FFFFE94B0000}" name="Connection4765" type="1" refreshedVersion="0" background="1">
    <dbPr connection="DRIVER={Microsoft ODBC for Oracle};UID=TATADB;pwd=tatadb;SERVER=MFMCY11G;"/>
  </connection>
  <connection id="19434" xr16:uid="{00000000-0015-0000-FFFF-FFFFEA4B0000}" name="Connection4766" type="1" refreshedVersion="0" background="1">
    <dbPr connection="DRIVER={Microsoft ODBC for Oracle};UID=TATADB;pwd=tatadb;SERVER=MFMCY11G;"/>
  </connection>
  <connection id="19435" xr16:uid="{00000000-0015-0000-FFFF-FFFFEB4B0000}" name="Connection4767" type="1" refreshedVersion="0" background="1">
    <dbPr connection="DRIVER={Microsoft ODBC for Oracle};UID=TATADB;pwd=tatadb;SERVER=MFMCY11G;"/>
  </connection>
  <connection id="19436" xr16:uid="{00000000-0015-0000-FFFF-FFFFEC4B0000}" name="Connection4768" type="1" refreshedVersion="0" background="1">
    <dbPr connection="DRIVER={Microsoft ODBC for Oracle};UID=TATADB;pwd=tatadb;SERVER=MFMCY11G;"/>
  </connection>
  <connection id="19437" xr16:uid="{00000000-0015-0000-FFFF-FFFFED4B0000}" name="Connection4769" type="1" refreshedVersion="0" background="1">
    <dbPr connection="DRIVER={Microsoft ODBC for Oracle};UID=TATADB;pwd=tatadb;SERVER=MFMCY11G;"/>
  </connection>
  <connection id="19438" xr16:uid="{00000000-0015-0000-FFFF-FFFFEE4B0000}" name="Connection477" type="1" refreshedVersion="0" background="1">
    <dbPr connection="DRIVER={Microsoft ODBC for Oracle};UID=TATADB;pwd=tatadb;SERVER=MFMCY11G;"/>
  </connection>
  <connection id="19439" xr16:uid="{00000000-0015-0000-FFFF-FFFFEF4B0000}" name="Connection4770" type="1" refreshedVersion="0" background="1">
    <dbPr connection="DRIVER={Microsoft ODBC for Oracle};UID=TATADB;pwd=tatadb;SERVER=MFMCY11G;"/>
  </connection>
  <connection id="19440" xr16:uid="{00000000-0015-0000-FFFF-FFFFF04B0000}" name="Connection4771" type="1" refreshedVersion="0" background="1">
    <dbPr connection="DRIVER={Microsoft ODBC for Oracle};UID=TATADB;pwd=tatadb;SERVER=MFMCY11G;"/>
  </connection>
  <connection id="19441" xr16:uid="{00000000-0015-0000-FFFF-FFFFF14B0000}" name="Connection4772" type="1" refreshedVersion="0" background="1">
    <dbPr connection="DRIVER={Microsoft ODBC for Oracle};UID=TATADB;pwd=tatadb;SERVER=MFMCY11G;"/>
  </connection>
  <connection id="19442" xr16:uid="{00000000-0015-0000-FFFF-FFFFF24B0000}" name="Connection4773" type="1" refreshedVersion="0" background="1">
    <dbPr connection="DRIVER={Microsoft ODBC for Oracle};UID=TATADB;pwd=tatadb;SERVER=MFMCY11G;"/>
  </connection>
  <connection id="19443" xr16:uid="{00000000-0015-0000-FFFF-FFFFF34B0000}" name="Connection4774" type="1" refreshedVersion="0" background="1">
    <dbPr connection="DRIVER={Microsoft ODBC for Oracle};UID=TATADB;pwd=tatadb;SERVER=MFMCY11G;"/>
  </connection>
  <connection id="19444" xr16:uid="{00000000-0015-0000-FFFF-FFFFF44B0000}" name="Connection4775" type="1" refreshedVersion="0" background="1">
    <dbPr connection="DRIVER={Microsoft ODBC for Oracle};UID=TATADB;pwd=tatadb;SERVER=MFMCY11G;"/>
  </connection>
  <connection id="19445" xr16:uid="{00000000-0015-0000-FFFF-FFFFF54B0000}" name="Connection4776" type="1" refreshedVersion="0" background="1">
    <dbPr connection="DRIVER={Microsoft ODBC for Oracle};UID=TATADB;pwd=tatadb;SERVER=MFMCY11G;"/>
  </connection>
  <connection id="19446" xr16:uid="{00000000-0015-0000-FFFF-FFFFF64B0000}" name="Connection4777" type="1" refreshedVersion="0" background="1">
    <dbPr connection="DRIVER={Microsoft ODBC for Oracle};UID=TATADB;pwd=tatadb;SERVER=MFMCY11G;"/>
  </connection>
  <connection id="19447" xr16:uid="{00000000-0015-0000-FFFF-FFFFF74B0000}" name="Connection4778" type="1" refreshedVersion="0" background="1">
    <dbPr connection="DRIVER={Microsoft ODBC for Oracle};UID=TATADB;pwd=tatadb;SERVER=MFMCY11G;"/>
  </connection>
  <connection id="19448" xr16:uid="{00000000-0015-0000-FFFF-FFFFF84B0000}" name="Connection4779" type="1" refreshedVersion="0" background="1">
    <dbPr connection="DRIVER={Microsoft ODBC for Oracle};UID=TATADB;pwd=tatadb;SERVER=MFMCY11G;"/>
  </connection>
  <connection id="19449" xr16:uid="{00000000-0015-0000-FFFF-FFFFF94B0000}" name="Connection478" type="1" refreshedVersion="0" background="1">
    <dbPr connection="DRIVER={Microsoft ODBC for Oracle};UID=tatadb;pwd=MADHU;SERVER=mfunddb;"/>
  </connection>
  <connection id="19450" xr16:uid="{00000000-0015-0000-FFFF-FFFFFA4B0000}" name="Connection4780" type="1" refreshedVersion="0" background="1">
    <dbPr connection="DRIVER={Microsoft ODBC for Oracle};UID=TATADB;pwd=tatadb;SERVER=MFMCY11G;"/>
  </connection>
  <connection id="19451" xr16:uid="{00000000-0015-0000-FFFF-FFFFFB4B0000}" name="Connection4781" type="1" refreshedVersion="0" background="1">
    <dbPr connection="DRIVER={Microsoft ODBC for Oracle};UID=TATADB;pwd=tatadb;SERVER=MFMCY11G;"/>
  </connection>
  <connection id="19452" xr16:uid="{00000000-0015-0000-FFFF-FFFFFC4B0000}" name="Connection4782" type="1" refreshedVersion="0" background="1">
    <dbPr connection="DRIVER={Microsoft ODBC for Oracle};UID=TATADB;pwd=tatadb;SERVER=MFMCY11G;"/>
  </connection>
  <connection id="19453" xr16:uid="{00000000-0015-0000-FFFF-FFFFFD4B0000}" name="Connection4783" type="1" refreshedVersion="0" background="1">
    <dbPr connection="DRIVER={Microsoft ODBC for Oracle};UID=TATADB;pwd=tatadb;SERVER=MFMCY11G;"/>
  </connection>
  <connection id="19454" xr16:uid="{00000000-0015-0000-FFFF-FFFFFE4B0000}" name="Connection4784" type="1" refreshedVersion="0" background="1">
    <dbPr connection="DRIVER={Microsoft ODBC for Oracle};UID=TATADB;pwd=tatadb;SERVER=MFMCY11G;"/>
  </connection>
  <connection id="19455" xr16:uid="{00000000-0015-0000-FFFF-FFFFFF4B0000}" name="Connection4785" type="1" refreshedVersion="0" background="1">
    <dbPr connection="DRIVER={Microsoft ODBC for Oracle};UID=TATADB;pwd=tatadb;SERVER=MFMCY11G;"/>
  </connection>
  <connection id="19456" xr16:uid="{00000000-0015-0000-FFFF-FFFF004C0000}" name="Connection4786" type="1" refreshedVersion="0" background="1">
    <dbPr connection="DRIVER={Microsoft ODBC for Oracle};UID=TATADB;pwd=tatadb;SERVER=MFMCY11G;"/>
  </connection>
  <connection id="19457" xr16:uid="{00000000-0015-0000-FFFF-FFFF014C0000}" name="Connection4787" type="1" refreshedVersion="0" background="1">
    <dbPr connection="DRIVER={Microsoft ODBC for Oracle};UID=TATADB;pwd=tatadb;SERVER=MFMCY11G;"/>
  </connection>
  <connection id="19458" xr16:uid="{00000000-0015-0000-FFFF-FFFF024C0000}" name="Connection4788" type="1" refreshedVersion="0" background="1">
    <dbPr connection="DRIVER={Microsoft ODBC for Oracle};UID=TATADB;pwd=tatadb;SERVER=MFMCY11G;"/>
  </connection>
  <connection id="19459" xr16:uid="{00000000-0015-0000-FFFF-FFFF034C0000}" name="Connection4789" type="1" refreshedVersion="0" background="1">
    <dbPr connection="DRIVER={Microsoft ODBC for Oracle};UID=TATADB;pwd=tatadb;SERVER=MFMCY11G;"/>
  </connection>
  <connection id="19460" xr16:uid="{00000000-0015-0000-FFFF-FFFF044C0000}" name="Connection479" type="1" refreshedVersion="0" background="1">
    <dbPr connection="DRIVER={Microsoft ODBC for Oracle};UID=TATADB;pwd=tatadb;SERVER=MFMCY11G;"/>
  </connection>
  <connection id="19461" xr16:uid="{00000000-0015-0000-FFFF-FFFF054C0000}" name="Connection4790" type="1" refreshedVersion="0" background="1">
    <dbPr connection="DRIVER={Microsoft ODBC for Oracle};UID=TATADB;pwd=tatadb;SERVER=MFMCY11G;"/>
  </connection>
  <connection id="19462" xr16:uid="{00000000-0015-0000-FFFF-FFFF064C0000}" name="Connection4791" type="1" refreshedVersion="0" background="1">
    <dbPr connection="DRIVER={Microsoft ODBC for Oracle};UID=TATADB;pwd=tatadb;SERVER=MFMCY11G;"/>
  </connection>
  <connection id="19463" xr16:uid="{00000000-0015-0000-FFFF-FFFF074C0000}" name="Connection4792" type="1" refreshedVersion="0" background="1">
    <dbPr connection="DRIVER={Microsoft ODBC for Oracle};UID=TATADB;pwd=tatadb;SERVER=MFMCY11G;"/>
  </connection>
  <connection id="19464" xr16:uid="{00000000-0015-0000-FFFF-FFFF084C0000}" name="Connection4793" type="1" refreshedVersion="0" background="1">
    <dbPr connection="DRIVER={Microsoft ODBC for Oracle};UID=TATADB;pwd=tatadb;SERVER=MFMCY11G;"/>
  </connection>
  <connection id="19465" xr16:uid="{00000000-0015-0000-FFFF-FFFF094C0000}" name="Connection4794" type="1" refreshedVersion="0" background="1">
    <dbPr connection="DRIVER={Microsoft ODBC for Oracle};UID=TATADB;pwd=tatadb;SERVER=MFMCY11G;"/>
  </connection>
  <connection id="19466" xr16:uid="{00000000-0015-0000-FFFF-FFFF0A4C0000}" name="Connection4795" type="1" refreshedVersion="0" background="1">
    <dbPr connection="DRIVER={Microsoft ODBC for Oracle};UID=TATADB;pwd=tatadb;SERVER=MFMCY11G;"/>
  </connection>
  <connection id="19467" xr16:uid="{00000000-0015-0000-FFFF-FFFF0B4C0000}" name="Connection4796" type="1" refreshedVersion="0" background="1">
    <dbPr connection="DRIVER={Microsoft ODBC for Oracle};UID=TATADB;pwd=tatadb;SERVER=MFMCY11G;"/>
  </connection>
  <connection id="19468" xr16:uid="{00000000-0015-0000-FFFF-FFFF0C4C0000}" name="Connection4797" type="1" refreshedVersion="0" background="1">
    <dbPr connection="DRIVER={Microsoft ODBC for Oracle};UID=TATADB;pwd=tatadb;SERVER=MFMCY11G;"/>
  </connection>
  <connection id="19469" xr16:uid="{00000000-0015-0000-FFFF-FFFF0D4C0000}" name="Connection4798" type="1" refreshedVersion="0" background="1">
    <dbPr connection="DRIVER={Microsoft ODBC for Oracle};UID=TATADB;pwd=tatadb;SERVER=MFMCY11G;"/>
  </connection>
  <connection id="19470" xr16:uid="{00000000-0015-0000-FFFF-FFFF0E4C0000}" name="Connection4799" type="1" refreshedVersion="0" background="1">
    <dbPr connection="DRIVER={Microsoft ODBC for Oracle};UID=TATADB;pwd=tatadb;SERVER=MFMCY11G;"/>
  </connection>
  <connection id="19471" xr16:uid="{00000000-0015-0000-FFFF-FFFF0F4C0000}" name="Connection48" type="1" refreshedVersion="0" background="1">
    <dbPr connection="DRIVER={Microsoft ODBC for Oracle};UID=TATADB;pwd=tatadb;SERVER=MFMCY11G;"/>
  </connection>
  <connection id="19472" xr16:uid="{00000000-0015-0000-FFFF-FFFF104C0000}" name="Connection480" type="1" refreshedVersion="0" background="1">
    <dbPr connection="DRIVER={Microsoft ODBC for Oracle};UID=tatadb;pwd=MADHU;SERVER=mfunddb;"/>
  </connection>
  <connection id="19473" xr16:uid="{00000000-0015-0000-FFFF-FFFF114C0000}" name="Connection4800" type="1" refreshedVersion="0" background="1">
    <dbPr connection="DRIVER={Microsoft ODBC for Oracle};UID=TATADB;pwd=tatadb;SERVER=MFMCY11G;"/>
  </connection>
  <connection id="19474" xr16:uid="{00000000-0015-0000-FFFF-FFFF124C0000}" name="Connection4801" type="1" refreshedVersion="0" background="1">
    <dbPr connection="DRIVER={Microsoft ODBC for Oracle};UID=TATADB;pwd=tatadb;SERVER=MFMCY11G;"/>
  </connection>
  <connection id="19475" xr16:uid="{00000000-0015-0000-FFFF-FFFF134C0000}" name="Connection4802" type="1" refreshedVersion="0" background="1">
    <dbPr connection="DRIVER={Microsoft ODBC for Oracle};UID=TATADB;pwd=tatadb;SERVER=MFMCY11G;"/>
  </connection>
  <connection id="19476" xr16:uid="{00000000-0015-0000-FFFF-FFFF144C0000}" name="Connection4803" type="1" refreshedVersion="0" background="1">
    <dbPr connection="DRIVER={Microsoft ODBC for Oracle};UID=TATADB;pwd=tatadb;SERVER=MFMCY11G;"/>
  </connection>
  <connection id="19477" xr16:uid="{00000000-0015-0000-FFFF-FFFF154C0000}" name="Connection4804" type="1" refreshedVersion="0" background="1">
    <dbPr connection="DRIVER={Microsoft ODBC for Oracle};UID=TATADB;pwd=tatadb;SERVER=MFMCY11G;"/>
  </connection>
  <connection id="19478" xr16:uid="{00000000-0015-0000-FFFF-FFFF164C0000}" name="Connection4805" type="1" refreshedVersion="0" background="1">
    <dbPr connection="DRIVER={Microsoft ODBC for Oracle};UID=TATADB;pwd=tatadb;SERVER=MFMCY11G;"/>
  </connection>
  <connection id="19479" xr16:uid="{00000000-0015-0000-FFFF-FFFF174C0000}" name="Connection4806" type="1" refreshedVersion="0" background="1">
    <dbPr connection="DRIVER={Microsoft ODBC for Oracle};UID=TATADB;pwd=tatadb;SERVER=MFMCY11G;"/>
  </connection>
  <connection id="19480" xr16:uid="{00000000-0015-0000-FFFF-FFFF184C0000}" name="Connection4807" type="1" refreshedVersion="0" background="1">
    <dbPr connection="DRIVER={Microsoft ODBC for Oracle};UID=TATADB;pwd=tatadb;SERVER=MFMCY11G;"/>
  </connection>
  <connection id="19481" xr16:uid="{00000000-0015-0000-FFFF-FFFF194C0000}" name="Connection4808" type="1" refreshedVersion="0" background="1">
    <dbPr connection="DRIVER={Microsoft ODBC for Oracle};UID=TATADB;pwd=tatadb;SERVER=MFMCY11G;"/>
  </connection>
  <connection id="19482" xr16:uid="{00000000-0015-0000-FFFF-FFFF1A4C0000}" name="Connection4809" type="1" refreshedVersion="0" background="1">
    <dbPr connection="DRIVER={Microsoft ODBC for Oracle};UID=TATADB;pwd=tatadb;SERVER=MFMCY11G;"/>
  </connection>
  <connection id="19483" xr16:uid="{00000000-0015-0000-FFFF-FFFF1B4C0000}" name="Connection481" type="1" refreshedVersion="0" background="1">
    <dbPr connection="DRIVER={Microsoft ODBC for Oracle};UID=tatadb;pwd=MADHU;SERVER=mfunddb;"/>
  </connection>
  <connection id="19484" xr16:uid="{00000000-0015-0000-FFFF-FFFF1C4C0000}" name="Connection4810" type="1" refreshedVersion="0" background="1">
    <dbPr connection="DRIVER={Microsoft ODBC for Oracle};UID=TATADB;pwd=tatadb;SERVER=MFMCY11G;"/>
  </connection>
  <connection id="19485" xr16:uid="{00000000-0015-0000-FFFF-FFFF1D4C0000}" name="Connection4811" type="1" refreshedVersion="0" background="1">
    <dbPr connection="DRIVER={Microsoft ODBC for Oracle};UID=TATADB;pwd=tatadb;SERVER=MFMCY11G;"/>
  </connection>
  <connection id="19486" xr16:uid="{00000000-0015-0000-FFFF-FFFF1E4C0000}" name="Connection4812" type="1" refreshedVersion="0" background="1">
    <dbPr connection="DRIVER={Microsoft ODBC for Oracle};UID=TATADB;pwd=tatadb;SERVER=MFMCY11G;"/>
  </connection>
  <connection id="19487" xr16:uid="{00000000-0015-0000-FFFF-FFFF1F4C0000}" name="Connection4813" type="1" refreshedVersion="0" background="1">
    <dbPr connection="DRIVER={Microsoft ODBC for Oracle};UID=TATADB;pwd=tatadb;SERVER=MFMCY11G;"/>
  </connection>
  <connection id="19488" xr16:uid="{00000000-0015-0000-FFFF-FFFF204C0000}" name="Connection4814" type="1" refreshedVersion="0" background="1">
    <dbPr connection="DRIVER={Microsoft ODBC for Oracle};UID=TATADB;pwd=tatadb;SERVER=MFMCY11G;"/>
  </connection>
  <connection id="19489" xr16:uid="{00000000-0015-0000-FFFF-FFFF214C0000}" name="Connection4815" type="1" refreshedVersion="0" background="1">
    <dbPr connection="DRIVER={Microsoft ODBC for Oracle};UID=TATADB;pwd=tatadb;SERVER=MFMCY11G;"/>
  </connection>
  <connection id="19490" xr16:uid="{00000000-0015-0000-FFFF-FFFF224C0000}" name="Connection4816" type="1" refreshedVersion="0" background="1">
    <dbPr connection="DRIVER={Microsoft ODBC for Oracle};UID=TATADB;pwd=tatadb;SERVER=MFMCY11G;"/>
  </connection>
  <connection id="19491" xr16:uid="{00000000-0015-0000-FFFF-FFFF234C0000}" name="Connection4817" type="1" refreshedVersion="0" background="1">
    <dbPr connection="DRIVER={Microsoft ODBC for Oracle};UID=TATADB;pwd=tatadb;SERVER=MFMCY11G;"/>
  </connection>
  <connection id="19492" xr16:uid="{00000000-0015-0000-FFFF-FFFF244C0000}" name="Connection4818" type="1" refreshedVersion="0" background="1">
    <dbPr connection="DRIVER={Microsoft ODBC for Oracle};UID=TATADB;pwd=tatadb;SERVER=MFMCY11G;"/>
  </connection>
  <connection id="19493" xr16:uid="{00000000-0015-0000-FFFF-FFFF254C0000}" name="Connection4819" type="1" refreshedVersion="0" background="1">
    <dbPr connection="DRIVER={Microsoft ODBC for Oracle};UID=TATADB;pwd=tatadb;SERVER=MFMCY11G;"/>
  </connection>
  <connection id="19494" xr16:uid="{00000000-0015-0000-FFFF-FFFF264C0000}" name="Connection482" type="1" refreshedVersion="0" background="1">
    <dbPr connection="DRIVER={Microsoft ODBC for Oracle};UID=tatadb;pwd=MADHU;SERVER=mfunddb;"/>
  </connection>
  <connection id="19495" xr16:uid="{00000000-0015-0000-FFFF-FFFF274C0000}" name="Connection4820" type="1" refreshedVersion="0" background="1">
    <dbPr connection="DRIVER={Microsoft ODBC for Oracle};UID=TATADB;pwd=tatadb;SERVER=MFMCY11G;"/>
  </connection>
  <connection id="19496" xr16:uid="{00000000-0015-0000-FFFF-FFFF284C0000}" name="Connection4821" type="1" refreshedVersion="0" background="1">
    <dbPr connection="DRIVER={Microsoft ODBC for Oracle};UID=TATADB;pwd=tatadb;SERVER=MFMCY11G;"/>
  </connection>
  <connection id="19497" xr16:uid="{00000000-0015-0000-FFFF-FFFF294C0000}" name="Connection4822" type="1" refreshedVersion="0" background="1">
    <dbPr connection="DRIVER={Microsoft ODBC for Oracle};UID=TATADB;pwd=tatadb;SERVER=MFMCY11G;"/>
  </connection>
  <connection id="19498" xr16:uid="{00000000-0015-0000-FFFF-FFFF2A4C0000}" name="Connection4823" type="1" refreshedVersion="0" background="1">
    <dbPr connection="DRIVER={Microsoft ODBC for Oracle};UID=TATADB;pwd=tatadb;SERVER=MFMCY11G;"/>
  </connection>
  <connection id="19499" xr16:uid="{00000000-0015-0000-FFFF-FFFF2B4C0000}" name="Connection4824" type="1" refreshedVersion="0" background="1">
    <dbPr connection="DRIVER={Microsoft ODBC for Oracle};UID=TATADB;pwd=tatadb;SERVER=MFMCY11G;"/>
  </connection>
  <connection id="19500" xr16:uid="{00000000-0015-0000-FFFF-FFFF2C4C0000}" name="Connection4825" type="1" refreshedVersion="0" background="1">
    <dbPr connection="DRIVER={Microsoft ODBC for Oracle};UID=TATADB;pwd=tatadb;SERVER=MFMCY11G;"/>
  </connection>
  <connection id="19501" xr16:uid="{00000000-0015-0000-FFFF-FFFF2D4C0000}" name="Connection4826" type="1" refreshedVersion="0" background="1">
    <dbPr connection="DRIVER={Microsoft ODBC for Oracle};UID=TATADB;pwd=tatadb;SERVER=MFMCY11G;"/>
  </connection>
  <connection id="19502" xr16:uid="{00000000-0015-0000-FFFF-FFFF2E4C0000}" name="Connection4827" type="1" refreshedVersion="0" background="1">
    <dbPr connection="DRIVER={Microsoft ODBC for Oracle};UID=TATADB;pwd=tatadb;SERVER=MFMCY11G;"/>
  </connection>
  <connection id="19503" xr16:uid="{00000000-0015-0000-FFFF-FFFF2F4C0000}" name="Connection4828" type="1" refreshedVersion="0" background="1">
    <dbPr connection="DRIVER={Microsoft ODBC for Oracle};UID=TATADB;pwd=tatadb;SERVER=MFMCY11G;"/>
  </connection>
  <connection id="19504" xr16:uid="{00000000-0015-0000-FFFF-FFFF304C0000}" name="Connection4829" type="1" refreshedVersion="0" background="1">
    <dbPr connection="DRIVER={Microsoft ODBC for Oracle};UID=TATADB;pwd=tatadb;SERVER=MFMCY11G;"/>
  </connection>
  <connection id="19505" xr16:uid="{00000000-0015-0000-FFFF-FFFF314C0000}" name="Connection483" type="1" refreshedVersion="0" background="1">
    <dbPr connection="DRIVER={Microsoft ODBC for Oracle};UID=tatadb;pwd=MADHU;SERVER=mfunddb;"/>
  </connection>
  <connection id="19506" xr16:uid="{00000000-0015-0000-FFFF-FFFF324C0000}" name="Connection4830" type="1" refreshedVersion="0" background="1">
    <dbPr connection="DRIVER={Microsoft ODBC for Oracle};UID=TATADB;pwd=tatadb;SERVER=MFMCY11G;"/>
  </connection>
  <connection id="19507" xr16:uid="{00000000-0015-0000-FFFF-FFFF334C0000}" name="Connection4831" type="1" refreshedVersion="0" background="1">
    <dbPr connection="DRIVER={Microsoft ODBC for Oracle};UID=TATADB;pwd=tatadb;SERVER=MFMCY11G;"/>
  </connection>
  <connection id="19508" xr16:uid="{00000000-0015-0000-FFFF-FFFF344C0000}" name="Connection4832" type="1" refreshedVersion="0" background="1">
    <dbPr connection="DRIVER={Microsoft ODBC for Oracle};UID=TATADB;pwd=tatadb;SERVER=MFMCY11G;"/>
  </connection>
  <connection id="19509" xr16:uid="{00000000-0015-0000-FFFF-FFFF354C0000}" name="Connection4833" type="1" refreshedVersion="0" background="1">
    <dbPr connection="DRIVER={Microsoft ODBC for Oracle};UID=TATADB;pwd=tatadb;SERVER=MFMCY11G;"/>
  </connection>
  <connection id="19510" xr16:uid="{00000000-0015-0000-FFFF-FFFF364C0000}" name="Connection4834" type="1" refreshedVersion="0" background="1">
    <dbPr connection="DRIVER={Microsoft ODBC for Oracle};UID=TATADB;pwd=tatadb;SERVER=MFMCY11G;"/>
  </connection>
  <connection id="19511" xr16:uid="{00000000-0015-0000-FFFF-FFFF374C0000}" name="Connection4835" type="1" refreshedVersion="0" background="1">
    <dbPr connection="DRIVER={Microsoft ODBC for Oracle};UID=TATADB;pwd=tatadb;SERVER=MFMCY11G;"/>
  </connection>
  <connection id="19512" xr16:uid="{00000000-0015-0000-FFFF-FFFF384C0000}" name="Connection4836" type="1" refreshedVersion="0" background="1">
    <dbPr connection="DRIVER={Microsoft ODBC for Oracle};UID=TATADB;pwd=tatadb;SERVER=MFMCY11G;"/>
  </connection>
  <connection id="19513" xr16:uid="{00000000-0015-0000-FFFF-FFFF394C0000}" name="Connection4837" type="1" refreshedVersion="0" background="1">
    <dbPr connection="DRIVER={Microsoft ODBC for Oracle};UID=TATADB;pwd=tatadb;SERVER=MFMCY11G;"/>
  </connection>
  <connection id="19514" xr16:uid="{00000000-0015-0000-FFFF-FFFF3A4C0000}" name="Connection4838" type="1" refreshedVersion="0" background="1">
    <dbPr connection="DRIVER={Microsoft ODBC for Oracle};UID=TATADB;pwd=tatadb;SERVER=MFMCY11G;"/>
  </connection>
  <connection id="19515" xr16:uid="{00000000-0015-0000-FFFF-FFFF3B4C0000}" name="Connection4839" type="1" refreshedVersion="0" background="1">
    <dbPr connection="DRIVER={Microsoft ODBC for Oracle};UID=TATADB;pwd=tatadb;SERVER=MFMCY11G;"/>
  </connection>
  <connection id="19516" xr16:uid="{00000000-0015-0000-FFFF-FFFF3C4C0000}" name="Connection484" type="1" refreshedVersion="0" background="1">
    <dbPr connection="DRIVER={Microsoft ODBC for Oracle};UID=TATADB;pwd=tatadb;SERVER=MFMCY11G;"/>
  </connection>
  <connection id="19517" xr16:uid="{00000000-0015-0000-FFFF-FFFF3D4C0000}" name="Connection4840" type="1" refreshedVersion="0" background="1">
    <dbPr connection="DRIVER={Microsoft ODBC for Oracle};UID=TATADB;pwd=tatadb;SERVER=MFMCY11G;"/>
  </connection>
  <connection id="19518" xr16:uid="{00000000-0015-0000-FFFF-FFFF3E4C0000}" name="Connection4841" type="1" refreshedVersion="0" background="1">
    <dbPr connection="DRIVER={Microsoft ODBC for Oracle};UID=TATADB;pwd=tatadb;SERVER=MFMCY11G;"/>
  </connection>
  <connection id="19519" xr16:uid="{00000000-0015-0000-FFFF-FFFF3F4C0000}" name="Connection4842" type="1" refreshedVersion="0" background="1">
    <dbPr connection="DRIVER={Microsoft ODBC for Oracle};UID=TATADB;pwd=tatadb;SERVER=MFMCY11G;"/>
  </connection>
  <connection id="19520" xr16:uid="{00000000-0015-0000-FFFF-FFFF404C0000}" name="Connection4843" type="1" refreshedVersion="0" background="1">
    <dbPr connection="DRIVER={Microsoft ODBC for Oracle};UID=TATADB;pwd=tatadb;SERVER=MFMCY11G;"/>
  </connection>
  <connection id="19521" xr16:uid="{00000000-0015-0000-FFFF-FFFF414C0000}" name="Connection4844" type="1" refreshedVersion="0" background="1">
    <dbPr connection="DRIVER={Microsoft ODBC for Oracle};UID=TATADB;pwd=tatadb;SERVER=MFMCY11G;"/>
  </connection>
  <connection id="19522" xr16:uid="{00000000-0015-0000-FFFF-FFFF424C0000}" name="Connection4845" type="1" refreshedVersion="0" background="1">
    <dbPr connection="DRIVER={Microsoft ODBC for Oracle};UID=TATADB;pwd=tatadb;SERVER=MFMCY11G;"/>
  </connection>
  <connection id="19523" xr16:uid="{00000000-0015-0000-FFFF-FFFF434C0000}" name="Connection4846" type="1" refreshedVersion="0" background="1">
    <dbPr connection="DRIVER={Microsoft ODBC for Oracle};UID=TATADB;pwd=tatadb;SERVER=MFMCY11G;"/>
  </connection>
  <connection id="19524" xr16:uid="{00000000-0015-0000-FFFF-FFFF444C0000}" name="Connection4847" type="1" refreshedVersion="0" background="1">
    <dbPr connection="DRIVER={Microsoft ODBC for Oracle};UID=TATADB;pwd=tatadb;SERVER=MFMCY11G;"/>
  </connection>
  <connection id="19525" xr16:uid="{00000000-0015-0000-FFFF-FFFF454C0000}" name="Connection4848" type="1" refreshedVersion="0" background="1">
    <dbPr connection="DRIVER={Microsoft ODBC for Oracle};UID=TATADB;pwd=tatadb;SERVER=MFMCY11G;"/>
  </connection>
  <connection id="19526" xr16:uid="{00000000-0015-0000-FFFF-FFFF464C0000}" name="Connection4849" type="1" refreshedVersion="0" background="1">
    <dbPr connection="DRIVER={Microsoft ODBC for Oracle};UID=TATADB;pwd=tatadb;SERVER=MFMCY11G;"/>
  </connection>
  <connection id="19527" xr16:uid="{00000000-0015-0000-FFFF-FFFF474C0000}" name="Connection485" type="1" refreshedVersion="0" background="1">
    <dbPr connection="DRIVER={Microsoft ODBC for Oracle};UID=tatadb;pwd=MADHU;SERVER=mfunddb;"/>
  </connection>
  <connection id="19528" xr16:uid="{00000000-0015-0000-FFFF-FFFF484C0000}" name="Connection4850" type="1" refreshedVersion="0" background="1">
    <dbPr connection="DRIVER={Microsoft ODBC for Oracle};UID=TATADB;pwd=tatadb;SERVER=MFMCY11G;"/>
  </connection>
  <connection id="19529" xr16:uid="{00000000-0015-0000-FFFF-FFFF494C0000}" name="Connection4851" type="1" refreshedVersion="0" background="1">
    <dbPr connection="DRIVER={Microsoft ODBC for Oracle};UID=TATADB;pwd=tatadb;SERVER=MFMCY11G;"/>
  </connection>
  <connection id="19530" xr16:uid="{00000000-0015-0000-FFFF-FFFF4A4C0000}" name="Connection4852" type="1" refreshedVersion="0" background="1">
    <dbPr connection="DRIVER={Microsoft ODBC for Oracle};UID=TATADB;pwd=tatadb;SERVER=MFMCY11G;"/>
  </connection>
  <connection id="19531" xr16:uid="{00000000-0015-0000-FFFF-FFFF4B4C0000}" name="Connection4853" type="1" refreshedVersion="0" background="1">
    <dbPr connection="DRIVER={Microsoft ODBC for Oracle};UID=TATADB;pwd=tatadb;SERVER=MFMCY11G;"/>
  </connection>
  <connection id="19532" xr16:uid="{00000000-0015-0000-FFFF-FFFF4C4C0000}" name="Connection4854" type="1" refreshedVersion="0" background="1">
    <dbPr connection="DRIVER={Microsoft ODBC for Oracle};UID=TATADB;pwd=tatadb;SERVER=MFMCY11G;"/>
  </connection>
  <connection id="19533" xr16:uid="{00000000-0015-0000-FFFF-FFFF4D4C0000}" name="Connection4855" type="1" refreshedVersion="0" background="1">
    <dbPr connection="DRIVER={Microsoft ODBC for Oracle};UID=TATADB;pwd=tatadb;SERVER=MFMCY11G;"/>
  </connection>
  <connection id="19534" xr16:uid="{00000000-0015-0000-FFFF-FFFF4E4C0000}" name="Connection4856" type="1" refreshedVersion="0" background="1">
    <dbPr connection="DRIVER={Microsoft ODBC for Oracle};UID=TATADB;pwd=tatadb;SERVER=MFMCY11G;"/>
  </connection>
  <connection id="19535" xr16:uid="{00000000-0015-0000-FFFF-FFFF4F4C0000}" name="Connection4857" type="1" refreshedVersion="0" background="1">
    <dbPr connection="DRIVER={Microsoft ODBC for Oracle};UID=TATADB;pwd=tatadb;SERVER=MFMCY11G;"/>
  </connection>
  <connection id="19536" xr16:uid="{00000000-0015-0000-FFFF-FFFF504C0000}" name="Connection4858" type="1" refreshedVersion="0" background="1">
    <dbPr connection="DRIVER={Microsoft ODBC for Oracle};UID=TATADB;pwd=tatadb;SERVER=MFMCY11G;"/>
  </connection>
  <connection id="19537" xr16:uid="{00000000-0015-0000-FFFF-FFFF514C0000}" name="Connection4859" type="1" refreshedVersion="0" background="1">
    <dbPr connection="DRIVER={Microsoft ODBC for Oracle};UID=TATADB;pwd=tatadb;SERVER=MFMCY11G;"/>
  </connection>
  <connection id="19538" xr16:uid="{00000000-0015-0000-FFFF-FFFF524C0000}" name="Connection486" type="1" refreshedVersion="0" background="1">
    <dbPr connection="DRIVER={Microsoft ODBC for Oracle};UID=tatadb;pwd=MADHU;SERVER=mfunddb;"/>
  </connection>
  <connection id="19539" xr16:uid="{00000000-0015-0000-FFFF-FFFF534C0000}" name="Connection4860" type="1" refreshedVersion="0" background="1">
    <dbPr connection="DRIVER={Microsoft ODBC for Oracle};UID=TATADB;pwd=tatadb;SERVER=MFMCY11G;"/>
  </connection>
  <connection id="19540" xr16:uid="{00000000-0015-0000-FFFF-FFFF544C0000}" name="Connection4861" type="1" refreshedVersion="0" background="1">
    <dbPr connection="DRIVER={Microsoft ODBC for Oracle};UID=TATADB;pwd=tatadb;SERVER=MFMCY11G;"/>
  </connection>
  <connection id="19541" xr16:uid="{00000000-0015-0000-FFFF-FFFF554C0000}" name="Connection4862" type="1" refreshedVersion="0" background="1">
    <dbPr connection="DRIVER={Microsoft ODBC for Oracle};UID=TATADB;pwd=tatadb;SERVER=MFMCY11G;"/>
  </connection>
  <connection id="19542" xr16:uid="{00000000-0015-0000-FFFF-FFFF564C0000}" name="Connection4863" type="1" refreshedVersion="0" background="1">
    <dbPr connection="DRIVER={Microsoft ODBC for Oracle};UID=TATADB;pwd=tatadb;SERVER=MFMCY11G;"/>
  </connection>
  <connection id="19543" xr16:uid="{00000000-0015-0000-FFFF-FFFF574C0000}" name="Connection4864" type="1" refreshedVersion="0" background="1">
    <dbPr connection="DRIVER={Microsoft ODBC for Oracle};UID=TATADB;pwd=tatadb;SERVER=MFMCY11G;"/>
  </connection>
  <connection id="19544" xr16:uid="{00000000-0015-0000-FFFF-FFFF584C0000}" name="Connection4865" type="1" refreshedVersion="0" background="1">
    <dbPr connection="DRIVER={Microsoft ODBC for Oracle};UID=TATADB;pwd=tatadb;SERVER=MFMCY11G;"/>
  </connection>
  <connection id="19545" xr16:uid="{00000000-0015-0000-FFFF-FFFF594C0000}" name="Connection4866" type="1" refreshedVersion="0" background="1">
    <dbPr connection="DRIVER={Microsoft ODBC for Oracle};UID=TATADB;pwd=tatadb;SERVER=MFMCY11G;"/>
  </connection>
  <connection id="19546" xr16:uid="{00000000-0015-0000-FFFF-FFFF5A4C0000}" name="Connection4867" type="1" refreshedVersion="0" background="1">
    <dbPr connection="DRIVER={Microsoft ODBC for Oracle};UID=TATADB;pwd=tatadb;SERVER=MFMCY11G;"/>
  </connection>
  <connection id="19547" xr16:uid="{00000000-0015-0000-FFFF-FFFF5B4C0000}" name="Connection4868" type="1" refreshedVersion="0" background="1">
    <dbPr connection="DRIVER={Microsoft ODBC for Oracle};UID=TATADB;pwd=tatadb;SERVER=MFMCY11G;"/>
  </connection>
  <connection id="19548" xr16:uid="{00000000-0015-0000-FFFF-FFFF5C4C0000}" name="Connection4869" type="1" refreshedVersion="0" background="1">
    <dbPr connection="DRIVER={Microsoft ODBC for Oracle};UID=TATADB;pwd=tatadb;SERVER=MFMCY11G;"/>
  </connection>
  <connection id="19549" xr16:uid="{00000000-0015-0000-FFFF-FFFF5D4C0000}" name="Connection487" type="1" refreshedVersion="0" background="1">
    <dbPr connection="DRIVER={Microsoft ODBC for Oracle};UID=tatadb;pwd=MADHU;SERVER=mfunddb;"/>
  </connection>
  <connection id="19550" xr16:uid="{00000000-0015-0000-FFFF-FFFF5E4C0000}" name="Connection4870" type="1" refreshedVersion="0" background="1">
    <dbPr connection="DRIVER={Microsoft ODBC for Oracle};UID=TATADB;pwd=tatadb;SERVER=MFMCY11G;"/>
  </connection>
  <connection id="19551" xr16:uid="{00000000-0015-0000-FFFF-FFFF5F4C0000}" name="Connection4871" type="1" refreshedVersion="0" background="1">
    <dbPr connection="DRIVER={Microsoft ODBC for Oracle};UID=TATADB;pwd=tatadb;SERVER=MFMCY11G;"/>
  </connection>
  <connection id="19552" xr16:uid="{00000000-0015-0000-FFFF-FFFF604C0000}" name="Connection4872" type="1" refreshedVersion="0" background="1">
    <dbPr connection="DRIVER={Microsoft ODBC for Oracle};UID=TATADB;pwd=tatadb;SERVER=MFMCY11G;"/>
  </connection>
  <connection id="19553" xr16:uid="{00000000-0015-0000-FFFF-FFFF614C0000}" name="Connection4873" type="1" refreshedVersion="0" background="1">
    <dbPr connection="DRIVER={Microsoft ODBC for Oracle};UID=TATADB;pwd=tatadb;SERVER=MFMCY11G;"/>
  </connection>
  <connection id="19554" xr16:uid="{00000000-0015-0000-FFFF-FFFF624C0000}" name="Connection4874" type="1" refreshedVersion="0" background="1">
    <dbPr connection="DRIVER={Microsoft ODBC for Oracle};UID=TATADB;pwd=tatadb;SERVER=MFMCY11G;"/>
  </connection>
  <connection id="19555" xr16:uid="{00000000-0015-0000-FFFF-FFFF634C0000}" name="Connection4875" type="1" refreshedVersion="0" background="1">
    <dbPr connection="DRIVER={Microsoft ODBC for Oracle};UID=TATADB;pwd=tatadb;SERVER=MFMCY11G;"/>
  </connection>
  <connection id="19556" xr16:uid="{00000000-0015-0000-FFFF-FFFF644C0000}" name="Connection4876" type="1" refreshedVersion="0" background="1">
    <dbPr connection="DRIVER={Microsoft ODBC for Oracle};UID=TATADB;pwd=tatadb;SERVER=MFMCY11G;"/>
  </connection>
  <connection id="19557" xr16:uid="{00000000-0015-0000-FFFF-FFFF654C0000}" name="Connection4877" type="1" refreshedVersion="0" background="1">
    <dbPr connection="DRIVER={Microsoft ODBC for Oracle};UID=TATADB;pwd=tatadb;SERVER=MFMCY11G;"/>
  </connection>
  <connection id="19558" xr16:uid="{00000000-0015-0000-FFFF-FFFF664C0000}" name="Connection4878" type="1" refreshedVersion="0" background="1">
    <dbPr connection="DRIVER={Microsoft ODBC for Oracle};UID=TATADB;pwd=tatadb;SERVER=MFMCY11G;"/>
  </connection>
  <connection id="19559" xr16:uid="{00000000-0015-0000-FFFF-FFFF674C0000}" name="Connection4879" type="1" refreshedVersion="0" background="1">
    <dbPr connection="DRIVER={Microsoft ODBC for Oracle};UID=TATADB;pwd=tatadb;SERVER=MFMCY11G;"/>
  </connection>
  <connection id="19560" xr16:uid="{00000000-0015-0000-FFFF-FFFF684C0000}" name="Connection488" type="1" refreshedVersion="0" background="1">
    <dbPr connection="DRIVER={Microsoft ODBC for Oracle};UID=tatadb;pwd=MADHU;SERVER=mfunddb;"/>
  </connection>
  <connection id="19561" xr16:uid="{00000000-0015-0000-FFFF-FFFF694C0000}" name="Connection4880" type="1" refreshedVersion="0" background="1">
    <dbPr connection="DRIVER={Microsoft ODBC for Oracle};UID=TATADB;pwd=tatadb;SERVER=MFMCY11G;"/>
  </connection>
  <connection id="19562" xr16:uid="{00000000-0015-0000-FFFF-FFFF6A4C0000}" name="Connection4881" type="1" refreshedVersion="0" background="1">
    <dbPr connection="DRIVER={Microsoft ODBC for Oracle};UID=TATADB;pwd=tatadb;SERVER=MFMCY11G;"/>
  </connection>
  <connection id="19563" xr16:uid="{00000000-0015-0000-FFFF-FFFF6B4C0000}" name="Connection4882" type="1" refreshedVersion="0" background="1">
    <dbPr connection="DRIVER={Microsoft ODBC for Oracle};UID=TATADB;pwd=tatadb;SERVER=MFMCY11G;"/>
  </connection>
  <connection id="19564" xr16:uid="{00000000-0015-0000-FFFF-FFFF6C4C0000}" name="Connection4883" type="1" refreshedVersion="0" background="1">
    <dbPr connection="DRIVER={Microsoft ODBC for Oracle};UID=TATADB;pwd=tatadb;SERVER=MFMCY11G;"/>
  </connection>
  <connection id="19565" xr16:uid="{00000000-0015-0000-FFFF-FFFF6D4C0000}" name="Connection4884" type="1" refreshedVersion="0" background="1">
    <dbPr connection="DRIVER={Microsoft ODBC for Oracle};UID=TATADB;pwd=tatadb;SERVER=MFMCY11G;"/>
  </connection>
  <connection id="19566" xr16:uid="{00000000-0015-0000-FFFF-FFFF6E4C0000}" name="Connection4885" type="1" refreshedVersion="0" background="1">
    <dbPr connection="DRIVER={Microsoft ODBC for Oracle};UID=TATADB;pwd=tatadb;SERVER=MFMCY11G;"/>
  </connection>
  <connection id="19567" xr16:uid="{00000000-0015-0000-FFFF-FFFF6F4C0000}" name="Connection4886" type="1" refreshedVersion="0" background="1">
    <dbPr connection="DRIVER={Microsoft ODBC for Oracle};UID=TATADB;pwd=tatadb;SERVER=MFMCY11G;"/>
  </connection>
  <connection id="19568" xr16:uid="{00000000-0015-0000-FFFF-FFFF704C0000}" name="Connection4887" type="1" refreshedVersion="0" background="1">
    <dbPr connection="DRIVER={Microsoft ODBC for Oracle};UID=TATADB;pwd=tatadb;SERVER=MFMCY11G;"/>
  </connection>
  <connection id="19569" xr16:uid="{00000000-0015-0000-FFFF-FFFF714C0000}" name="Connection4888" type="1" refreshedVersion="0" background="1">
    <dbPr connection="DRIVER={Microsoft ODBC for Oracle};UID=TATADB;pwd=tatadb;SERVER=MFMCY11G;"/>
  </connection>
  <connection id="19570" xr16:uid="{00000000-0015-0000-FFFF-FFFF724C0000}" name="Connection4889" type="1" refreshedVersion="0" background="1">
    <dbPr connection="DRIVER={Microsoft ODBC for Oracle};UID=TATADB;pwd=tatadb;SERVER=MFMCY11G;"/>
  </connection>
  <connection id="19571" xr16:uid="{00000000-0015-0000-FFFF-FFFF734C0000}" name="Connection489" type="1" refreshedVersion="0" background="1">
    <dbPr connection="DRIVER={Microsoft ODBC for Oracle};UID=tatadb;pwd=MADHU;SERVER=mfunddb;"/>
  </connection>
  <connection id="19572" xr16:uid="{00000000-0015-0000-FFFF-FFFF744C0000}" name="Connection4890" type="1" refreshedVersion="0" background="1">
    <dbPr connection="DRIVER={Microsoft ODBC for Oracle};UID=TATADB;pwd=tatadb;SERVER=MFMCY11G;"/>
  </connection>
  <connection id="19573" xr16:uid="{00000000-0015-0000-FFFF-FFFF754C0000}" name="Connection4891" type="1" refreshedVersion="0" background="1">
    <dbPr connection="DRIVER={Microsoft ODBC for Oracle};UID=TATADB;pwd=tatadb;SERVER=MFMCY11G;"/>
  </connection>
  <connection id="19574" xr16:uid="{00000000-0015-0000-FFFF-FFFF764C0000}" name="Connection4892" type="1" refreshedVersion="0" background="1">
    <dbPr connection="DRIVER={Microsoft ODBC for Oracle};UID=TATADB;pwd=tatadb;SERVER=MFMCY11G;"/>
  </connection>
  <connection id="19575" xr16:uid="{00000000-0015-0000-FFFF-FFFF774C0000}" name="Connection4893" type="1" refreshedVersion="0" background="1">
    <dbPr connection="DRIVER={Microsoft ODBC for Oracle};UID=TATADB;pwd=tatadb;SERVER=MFMCY11G;"/>
  </connection>
  <connection id="19576" xr16:uid="{00000000-0015-0000-FFFF-FFFF784C0000}" name="Connection4894" type="1" refreshedVersion="0" background="1">
    <dbPr connection="DRIVER={Microsoft ODBC for Oracle};UID=TATADB;pwd=tatadb;SERVER=MFMCY11G;"/>
  </connection>
  <connection id="19577" xr16:uid="{00000000-0015-0000-FFFF-FFFF794C0000}" name="Connection4895" type="1" refreshedVersion="0" background="1">
    <dbPr connection="DRIVER={Microsoft ODBC for Oracle};UID=TATADB;pwd=tatadb;SERVER=MFMCY11G;"/>
  </connection>
  <connection id="19578" xr16:uid="{00000000-0015-0000-FFFF-FFFF7A4C0000}" name="Connection4896" type="1" refreshedVersion="0" background="1">
    <dbPr connection="DRIVER={Microsoft ODBC for Oracle};UID=TATADB;pwd=tatadb;SERVER=MFMCY11G;"/>
  </connection>
  <connection id="19579" xr16:uid="{00000000-0015-0000-FFFF-FFFF7B4C0000}" name="Connection4897" type="1" refreshedVersion="0" background="1">
    <dbPr connection="DRIVER={Microsoft ODBC for Oracle};UID=TATADB;pwd=tatadb;SERVER=MFMCY11G;"/>
  </connection>
  <connection id="19580" xr16:uid="{00000000-0015-0000-FFFF-FFFF7C4C0000}" name="Connection4898" type="1" refreshedVersion="0" background="1">
    <dbPr connection="DRIVER={Microsoft ODBC for Oracle};UID=TATADB;pwd=tatadb;SERVER=MFMCY11G;"/>
  </connection>
  <connection id="19581" xr16:uid="{00000000-0015-0000-FFFF-FFFF7D4C0000}" name="Connection4899" type="1" refreshedVersion="0" background="1">
    <dbPr connection="DRIVER={Microsoft ODBC for Oracle};UID=TATADB;pwd=tatadb;SERVER=MFMCY11G;"/>
  </connection>
  <connection id="19582" xr16:uid="{00000000-0015-0000-FFFF-FFFF7E4C0000}" name="Connection49" type="1" refreshedVersion="0" background="1">
    <dbPr connection="DRIVER={Microsoft ODBC for Oracle};UID=TATADB;pwd=tatadb;SERVER=MFMCY11G;"/>
  </connection>
  <connection id="19583" xr16:uid="{00000000-0015-0000-FFFF-FFFF7F4C0000}" name="Connection490" type="1" refreshedVersion="0" background="1">
    <dbPr connection="DRIVER={Microsoft ODBC for Oracle};UID=tatadb;pwd=MADHU;SERVER=mfunddb;"/>
  </connection>
  <connection id="19584" xr16:uid="{00000000-0015-0000-FFFF-FFFF804C0000}" name="Connection4900" type="1" refreshedVersion="0" background="1">
    <dbPr connection="DRIVER={Microsoft ODBC for Oracle};UID=TATADB;pwd=tatadb;SERVER=MFMCY11G;"/>
  </connection>
  <connection id="19585" xr16:uid="{00000000-0015-0000-FFFF-FFFF814C0000}" name="Connection4901" type="1" refreshedVersion="0" background="1">
    <dbPr connection="DRIVER={Microsoft ODBC for Oracle};UID=TATADB;pwd=tatadb;SERVER=MFMCY11G;"/>
  </connection>
  <connection id="19586" xr16:uid="{00000000-0015-0000-FFFF-FFFF824C0000}" name="Connection4902" type="1" refreshedVersion="0" background="1">
    <dbPr connection="DRIVER={Microsoft ODBC for Oracle};UID=TATADB;pwd=tatadb;SERVER=MFMCY11G;"/>
  </connection>
  <connection id="19587" xr16:uid="{00000000-0015-0000-FFFF-FFFF834C0000}" name="Connection4903" type="1" refreshedVersion="0" background="1">
    <dbPr connection="DRIVER={Microsoft ODBC for Oracle};UID=TATADB;pwd=tatadb;SERVER=MFMCY11G;"/>
  </connection>
  <connection id="19588" xr16:uid="{00000000-0015-0000-FFFF-FFFF844C0000}" name="Connection4904" type="1" refreshedVersion="0" background="1">
    <dbPr connection="DRIVER={Microsoft ODBC for Oracle};UID=TATADB;pwd=tatadb;SERVER=MFMCY11G;"/>
  </connection>
  <connection id="19589" xr16:uid="{00000000-0015-0000-FFFF-FFFF854C0000}" name="Connection4905" type="1" refreshedVersion="0" background="1">
    <dbPr connection="DRIVER={Microsoft ODBC for Oracle};UID=TATADB;pwd=tatadb;SERVER=MFMCY11G;"/>
  </connection>
  <connection id="19590" xr16:uid="{00000000-0015-0000-FFFF-FFFF864C0000}" name="Connection4906" type="1" refreshedVersion="0" background="1">
    <dbPr connection="DRIVER={Microsoft ODBC for Oracle};UID=TATADB;pwd=tatadb;SERVER=MFMCY11G;"/>
  </connection>
  <connection id="19591" xr16:uid="{00000000-0015-0000-FFFF-FFFF874C0000}" name="Connection4907" type="1" refreshedVersion="0" background="1">
    <dbPr connection="DRIVER={Microsoft ODBC for Oracle};UID=TATADB;pwd=tatadb;SERVER=MFMCY11G;"/>
  </connection>
  <connection id="19592" xr16:uid="{00000000-0015-0000-FFFF-FFFF884C0000}" name="Connection4908" type="1" refreshedVersion="0" background="1">
    <dbPr connection="DRIVER={Microsoft ODBC for Oracle};UID=TATADB;pwd=tatadb;SERVER=MFMCY11G;"/>
  </connection>
  <connection id="19593" xr16:uid="{00000000-0015-0000-FFFF-FFFF894C0000}" name="Connection4909" type="1" refreshedVersion="0" background="1">
    <dbPr connection="DRIVER={Microsoft ODBC for Oracle};UID=TATADB;pwd=tatadb;SERVER=MFMCY11G;"/>
  </connection>
  <connection id="19594" xr16:uid="{00000000-0015-0000-FFFF-FFFF8A4C0000}" name="Connection491" type="1" refreshedVersion="0" background="1">
    <dbPr connection="DRIVER={Microsoft ODBC for Oracle};UID=TATADB;pwd=tatadb;SERVER=MFMCY11G;"/>
  </connection>
  <connection id="19595" xr16:uid="{00000000-0015-0000-FFFF-FFFF8B4C0000}" name="Connection4910" type="1" refreshedVersion="0" background="1">
    <dbPr connection="DRIVER={Microsoft ODBC for Oracle};UID=TATADB;pwd=tatadb;SERVER=MFMCY11G;"/>
  </connection>
  <connection id="19596" xr16:uid="{00000000-0015-0000-FFFF-FFFF8C4C0000}" name="Connection4911" type="1" refreshedVersion="0" background="1">
    <dbPr connection="DRIVER={Microsoft ODBC for Oracle};UID=TATADB;pwd=tatadb;SERVER=MFMCY11G;"/>
  </connection>
  <connection id="19597" xr16:uid="{00000000-0015-0000-FFFF-FFFF8D4C0000}" name="Connection4912" type="1" refreshedVersion="0" background="1">
    <dbPr connection="DRIVER={Microsoft ODBC for Oracle};UID=TATADB;pwd=tatadb;SERVER=MFMCY11G;"/>
  </connection>
  <connection id="19598" xr16:uid="{00000000-0015-0000-FFFF-FFFF8E4C0000}" name="Connection4913" type="1" refreshedVersion="0" background="1">
    <dbPr connection="DRIVER={Microsoft ODBC for Oracle};UID=TATADB;pwd=tatadb;SERVER=MFMCY11G;"/>
  </connection>
  <connection id="19599" xr16:uid="{00000000-0015-0000-FFFF-FFFF8F4C0000}" name="Connection4914" type="1" refreshedVersion="0" background="1">
    <dbPr connection="DRIVER={Microsoft ODBC for Oracle};UID=TATADB;pwd=tatadb;SERVER=MFMCY11G;"/>
  </connection>
  <connection id="19600" xr16:uid="{00000000-0015-0000-FFFF-FFFF904C0000}" name="Connection4915" type="1" refreshedVersion="0" background="1">
    <dbPr connection="DRIVER={Microsoft ODBC for Oracle};UID=TATADB;pwd=tatadb;SERVER=MFMCY11G;"/>
  </connection>
  <connection id="19601" xr16:uid="{00000000-0015-0000-FFFF-FFFF914C0000}" name="Connection4916" type="1" refreshedVersion="0" background="1">
    <dbPr connection="DRIVER={Microsoft ODBC for Oracle};UID=TATADB;pwd=tatadb;SERVER=MFMCY11G;"/>
  </connection>
  <connection id="19602" xr16:uid="{00000000-0015-0000-FFFF-FFFF924C0000}" name="Connection4917" type="1" refreshedVersion="0" background="1">
    <dbPr connection="DRIVER={Microsoft ODBC for Oracle};UID=TATADB;pwd=tatadb;SERVER=MFMCY11G;"/>
  </connection>
  <connection id="19603" xr16:uid="{00000000-0015-0000-FFFF-FFFF934C0000}" name="Connection4918" type="1" refreshedVersion="0" background="1">
    <dbPr connection="DRIVER={Microsoft ODBC for Oracle};UID=TATADB;pwd=tatadb;SERVER=MFMCY11G;"/>
  </connection>
  <connection id="19604" xr16:uid="{00000000-0015-0000-FFFF-FFFF944C0000}" name="Connection4919" type="1" refreshedVersion="0" background="1">
    <dbPr connection="DRIVER={Microsoft ODBC for Oracle};UID=TATADB;pwd=tatadb;SERVER=MFMCY11G;"/>
  </connection>
  <connection id="19605" xr16:uid="{00000000-0015-0000-FFFF-FFFF954C0000}" name="Connection492" type="1" refreshedVersion="0" background="1">
    <dbPr connection="DRIVER={Microsoft ODBC for Oracle};UID=tatadb;pwd=MADHU;SERVER=mfunddb;"/>
  </connection>
  <connection id="19606" xr16:uid="{00000000-0015-0000-FFFF-FFFF964C0000}" name="Connection4920" type="1" refreshedVersion="0" background="1">
    <dbPr connection="DRIVER={Microsoft ODBC for Oracle};UID=TATADB;pwd=tatadb;SERVER=MFMCY11G;"/>
  </connection>
  <connection id="19607" xr16:uid="{00000000-0015-0000-FFFF-FFFF974C0000}" name="Connection4921" type="1" refreshedVersion="0" background="1">
    <dbPr connection="DRIVER={Microsoft ODBC for Oracle};UID=TATADB;pwd=tatadb;SERVER=MFMCY11G;"/>
  </connection>
  <connection id="19608" xr16:uid="{00000000-0015-0000-FFFF-FFFF984C0000}" name="Connection4922" type="1" refreshedVersion="0" background="1">
    <dbPr connection="DRIVER={Microsoft ODBC for Oracle};UID=TATADB;pwd=tatadb;SERVER=MFMCY11G;"/>
  </connection>
  <connection id="19609" xr16:uid="{00000000-0015-0000-FFFF-FFFF994C0000}" name="Connection4923" type="1" refreshedVersion="0" background="1">
    <dbPr connection="DRIVER={Microsoft ODBC for Oracle};UID=TATADB;pwd=tatadb;SERVER=MFMCY11G;"/>
  </connection>
  <connection id="19610" xr16:uid="{00000000-0015-0000-FFFF-FFFF9A4C0000}" name="Connection4924" type="1" refreshedVersion="0" background="1">
    <dbPr connection="DRIVER={Microsoft ODBC for Oracle};UID=TATADB;pwd=tatadb;SERVER=MFMCY11G;"/>
  </connection>
  <connection id="19611" xr16:uid="{00000000-0015-0000-FFFF-FFFF9B4C0000}" name="Connection4925" type="1" refreshedVersion="0" background="1">
    <dbPr connection="DRIVER={Microsoft ODBC for Oracle};UID=TATADB;pwd=tatadb;SERVER=MFMCY11G;"/>
  </connection>
  <connection id="19612" xr16:uid="{00000000-0015-0000-FFFF-FFFF9C4C0000}" name="Connection4926" type="1" refreshedVersion="0" background="1">
    <dbPr connection="DRIVER={Microsoft ODBC for Oracle};UID=TATADB;pwd=tatadb;SERVER=MFMCY11G;"/>
  </connection>
  <connection id="19613" xr16:uid="{00000000-0015-0000-FFFF-FFFF9D4C0000}" name="Connection4927" type="1" refreshedVersion="0" background="1">
    <dbPr connection="DRIVER={Microsoft ODBC for Oracle};UID=TATADB;pwd=tatadb;SERVER=MFMCY11G;"/>
  </connection>
  <connection id="19614" xr16:uid="{00000000-0015-0000-FFFF-FFFF9E4C0000}" name="Connection4928" type="1" refreshedVersion="0" background="1">
    <dbPr connection="DRIVER={Microsoft ODBC for Oracle};UID=TATADB;pwd=tatadb;SERVER=MFMCY11G;"/>
  </connection>
  <connection id="19615" xr16:uid="{00000000-0015-0000-FFFF-FFFF9F4C0000}" name="Connection4929" type="1" refreshedVersion="0" background="1">
    <dbPr connection="DRIVER={Microsoft ODBC for Oracle};UID=TATADB;pwd=tatadb;SERVER=MFMCY11G;"/>
  </connection>
  <connection id="19616" xr16:uid="{00000000-0015-0000-FFFF-FFFFA04C0000}" name="Connection493" type="1" refreshedVersion="0" background="1">
    <dbPr connection="DRIVER={Microsoft ODBC for Oracle};UID=tatadb;pwd=MADHU;SERVER=mfunddb;"/>
  </connection>
  <connection id="19617" xr16:uid="{00000000-0015-0000-FFFF-FFFFA14C0000}" name="Connection4930" type="1" refreshedVersion="0" background="1">
    <dbPr connection="DRIVER={Microsoft ODBC for Oracle};UID=TATADB;pwd=tatadb;SERVER=MFMCY11G;"/>
  </connection>
  <connection id="19618" xr16:uid="{00000000-0015-0000-FFFF-FFFFA24C0000}" name="Connection4931" type="1" refreshedVersion="0" background="1">
    <dbPr connection="DRIVER={Microsoft ODBC for Oracle};UID=TATADB;pwd=tatadb;SERVER=MFMCY11G;"/>
  </connection>
  <connection id="19619" xr16:uid="{00000000-0015-0000-FFFF-FFFFA34C0000}" name="Connection4932" type="1" refreshedVersion="0" background="1">
    <dbPr connection="DRIVER={Microsoft ODBC for Oracle};UID=TATADB;pwd=tatadb;SERVER=MFMCY11G;"/>
  </connection>
  <connection id="19620" xr16:uid="{00000000-0015-0000-FFFF-FFFFA44C0000}" name="Connection4933" type="1" refreshedVersion="0" background="1">
    <dbPr connection="DRIVER={Microsoft ODBC for Oracle};UID=TATADB;pwd=tatadb;SERVER=MFMCY11G;"/>
  </connection>
  <connection id="19621" xr16:uid="{00000000-0015-0000-FFFF-FFFFA54C0000}" name="Connection4934" type="1" refreshedVersion="0" background="1">
    <dbPr connection="DRIVER={Microsoft ODBC for Oracle};UID=TATADB;pwd=tatadb;SERVER=MFMCY11G;"/>
  </connection>
  <connection id="19622" xr16:uid="{00000000-0015-0000-FFFF-FFFFA64C0000}" name="Connection4935" type="1" refreshedVersion="0" background="1">
    <dbPr connection="DRIVER={Microsoft ODBC for Oracle};UID=TATADB;pwd=tatadb;SERVER=MFMCY11G;"/>
  </connection>
  <connection id="19623" xr16:uid="{00000000-0015-0000-FFFF-FFFFA74C0000}" name="Connection4936" type="1" refreshedVersion="0" background="1">
    <dbPr connection="DRIVER={Microsoft ODBC for Oracle};UID=TATADB;pwd=tatadb;SERVER=MFMCY11G;"/>
  </connection>
  <connection id="19624" xr16:uid="{00000000-0015-0000-FFFF-FFFFA84C0000}" name="Connection4937" type="1" refreshedVersion="0" background="1">
    <dbPr connection="DRIVER={Microsoft ODBC for Oracle};UID=TATADB;pwd=tatadb;SERVER=MFMCY11G;"/>
  </connection>
  <connection id="19625" xr16:uid="{00000000-0015-0000-FFFF-FFFFA94C0000}" name="Connection4938" type="1" refreshedVersion="0" background="1">
    <dbPr connection="DRIVER={Microsoft ODBC for Oracle};UID=TATADB;pwd=tatadb;SERVER=MFMCY11G;"/>
  </connection>
  <connection id="19626" xr16:uid="{00000000-0015-0000-FFFF-FFFFAA4C0000}" name="Connection4939" type="1" refreshedVersion="0" background="1">
    <dbPr connection="DRIVER={Microsoft ODBC for Oracle};UID=TATADB;pwd=tatadb;SERVER=MFMCY11G;"/>
  </connection>
  <connection id="19627" xr16:uid="{00000000-0015-0000-FFFF-FFFFAB4C0000}" name="Connection494" type="1" refreshedVersion="0" background="1">
    <dbPr connection="DRIVER={Microsoft ODBC for Oracle};UID=tatadb;pwd=MADHU;SERVER=mfunddb;"/>
  </connection>
  <connection id="19628" xr16:uid="{00000000-0015-0000-FFFF-FFFFAC4C0000}" name="Connection4940" type="1" refreshedVersion="0" background="1">
    <dbPr connection="DRIVER={Microsoft ODBC for Oracle};UID=TATADB;pwd=tatadb;SERVER=MFMCY11G;"/>
  </connection>
  <connection id="19629" xr16:uid="{00000000-0015-0000-FFFF-FFFFAD4C0000}" name="Connection4941" type="1" refreshedVersion="0" background="1">
    <dbPr connection="DRIVER={Microsoft ODBC for Oracle};UID=TATADB;pwd=tatadb;SERVER=MFMCY11G;"/>
  </connection>
  <connection id="19630" xr16:uid="{00000000-0015-0000-FFFF-FFFFAE4C0000}" name="Connection4942" type="1" refreshedVersion="0" background="1">
    <dbPr connection="DRIVER={Microsoft ODBC for Oracle};UID=TATADB;pwd=tatadb;SERVER=MFMCY11G;"/>
  </connection>
  <connection id="19631" xr16:uid="{00000000-0015-0000-FFFF-FFFFAF4C0000}" name="Connection4943" type="1" refreshedVersion="0" background="1">
    <dbPr connection="DRIVER={Microsoft ODBC for Oracle};UID=TATADB;pwd=tatadb;SERVER=MFMCY11G;"/>
  </connection>
  <connection id="19632" xr16:uid="{00000000-0015-0000-FFFF-FFFFB04C0000}" name="Connection4944" type="1" refreshedVersion="0" background="1">
    <dbPr connection="DRIVER={Microsoft ODBC for Oracle};UID=TATADB;pwd=tatadb;SERVER=MFMCY11G;"/>
  </connection>
  <connection id="19633" xr16:uid="{00000000-0015-0000-FFFF-FFFFB14C0000}" name="Connection4945" type="1" refreshedVersion="0" background="1">
    <dbPr connection="DRIVER={Microsoft ODBC for Oracle};UID=TATADB;pwd=tatadb;SERVER=MFMCY11G;"/>
  </connection>
  <connection id="19634" xr16:uid="{00000000-0015-0000-FFFF-FFFFB24C0000}" name="Connection4946" type="1" refreshedVersion="0" background="1">
    <dbPr connection="DRIVER={Microsoft ODBC for Oracle};UID=TATADB;pwd=tatadb;SERVER=MFMCY11G;"/>
  </connection>
  <connection id="19635" xr16:uid="{00000000-0015-0000-FFFF-FFFFB34C0000}" name="Connection4947" type="1" refreshedVersion="0" background="1">
    <dbPr connection="DRIVER={Microsoft ODBC for Oracle};UID=TATADB;pwd=tatadb;SERVER=MFMCY11G;"/>
  </connection>
  <connection id="19636" xr16:uid="{00000000-0015-0000-FFFF-FFFFB44C0000}" name="Connection4948" type="1" refreshedVersion="0" background="1">
    <dbPr connection="DRIVER={Microsoft ODBC for Oracle};UID=TATADB;pwd=tatadb;SERVER=MFMCY11G;"/>
  </connection>
  <connection id="19637" xr16:uid="{00000000-0015-0000-FFFF-FFFFB54C0000}" name="Connection4949" type="1" refreshedVersion="0" background="1">
    <dbPr connection="DRIVER={Microsoft ODBC for Oracle};UID=TATADB;pwd=tatadb;SERVER=MFMCY11G;"/>
  </connection>
  <connection id="19638" xr16:uid="{00000000-0015-0000-FFFF-FFFFB64C0000}" name="Connection495" type="1" refreshedVersion="0" background="1">
    <dbPr connection="DRIVER={Microsoft ODBC for Oracle};UID=tatadb;pwd=MADHU;SERVER=mfunddb;"/>
  </connection>
  <connection id="19639" xr16:uid="{00000000-0015-0000-FFFF-FFFFB74C0000}" name="Connection4950" type="1" refreshedVersion="0" background="1">
    <dbPr connection="DRIVER={Microsoft ODBC for Oracle};UID=TATADB;pwd=tatadb;SERVER=MFMCY11G;"/>
  </connection>
  <connection id="19640" xr16:uid="{00000000-0015-0000-FFFF-FFFFB84C0000}" name="Connection4951" type="1" refreshedVersion="0" background="1">
    <dbPr connection="DRIVER={Microsoft ODBC for Oracle};UID=TATADB;pwd=tatadb;SERVER=MFMCY11G;"/>
  </connection>
  <connection id="19641" xr16:uid="{00000000-0015-0000-FFFF-FFFFB94C0000}" name="Connection4952" type="1" refreshedVersion="0" background="1">
    <dbPr connection="DRIVER={Microsoft ODBC for Oracle};UID=TATADB;pwd=tatadb;SERVER=MFMCY11G;"/>
  </connection>
  <connection id="19642" xr16:uid="{00000000-0015-0000-FFFF-FFFFBA4C0000}" name="Connection4953" type="1" refreshedVersion="0" background="1">
    <dbPr connection="DRIVER={Microsoft ODBC for Oracle};UID=TATADB;pwd=tatadb;SERVER=MFMCY11G;"/>
  </connection>
  <connection id="19643" xr16:uid="{00000000-0015-0000-FFFF-FFFFBB4C0000}" name="Connection4954" type="1" refreshedVersion="0" background="1">
    <dbPr connection="DRIVER={Microsoft ODBC for Oracle};UID=TATADB;pwd=tatadb;SERVER=MFMCY11G;"/>
  </connection>
  <connection id="19644" xr16:uid="{00000000-0015-0000-FFFF-FFFFBC4C0000}" name="Connection4955" type="1" refreshedVersion="0" background="1">
    <dbPr connection="DRIVER={Microsoft ODBC for Oracle};UID=TATADB;pwd=tatadb;SERVER=MFMCY11G;"/>
  </connection>
  <connection id="19645" xr16:uid="{00000000-0015-0000-FFFF-FFFFBD4C0000}" name="Connection4956" type="1" refreshedVersion="0" background="1">
    <dbPr connection="DRIVER={Microsoft ODBC for Oracle};UID=TATADB;pwd=tatadb;SERVER=MFMCY11G;"/>
  </connection>
  <connection id="19646" xr16:uid="{00000000-0015-0000-FFFF-FFFFBE4C0000}" name="Connection4957" type="1" refreshedVersion="0" background="1">
    <dbPr connection="DRIVER={Microsoft ODBC for Oracle};UID=TATADB;pwd=tatadb;SERVER=MFMCY11G;"/>
  </connection>
  <connection id="19647" xr16:uid="{00000000-0015-0000-FFFF-FFFFBF4C0000}" name="Connection4958" type="1" refreshedVersion="0" background="1">
    <dbPr connection="DRIVER={Microsoft ODBC for Oracle};UID=TATADB;pwd=tatadb;SERVER=MFMCY11G;"/>
  </connection>
  <connection id="19648" xr16:uid="{00000000-0015-0000-FFFF-FFFFC04C0000}" name="Connection4959" type="1" refreshedVersion="0" background="1">
    <dbPr connection="DRIVER={Microsoft ODBC for Oracle};UID=TATADB;pwd=tatadb;SERVER=MFMCY11G;"/>
  </connection>
  <connection id="19649" xr16:uid="{00000000-0015-0000-FFFF-FFFFC14C0000}" name="Connection496" type="1" refreshedVersion="0" background="1">
    <dbPr connection="DRIVER={Microsoft ODBC for Oracle};UID=TATADB;pwd=tatadb;SERVER=MFMCY11G;"/>
  </connection>
  <connection id="19650" xr16:uid="{00000000-0015-0000-FFFF-FFFFC24C0000}" name="Connection4960" type="1" refreshedVersion="0" background="1">
    <dbPr connection="DRIVER={Microsoft ODBC for Oracle};UID=TATADB;pwd=tatadb;SERVER=MFMCY11G;"/>
  </connection>
  <connection id="19651" xr16:uid="{00000000-0015-0000-FFFF-FFFFC34C0000}" name="Connection4961" type="1" refreshedVersion="0" background="1">
    <dbPr connection="DRIVER={Microsoft ODBC for Oracle};UID=TATADB;pwd=tatadb;SERVER=MFMCY11G;"/>
  </connection>
  <connection id="19652" xr16:uid="{00000000-0015-0000-FFFF-FFFFC44C0000}" name="Connection4962" type="1" refreshedVersion="0" background="1">
    <dbPr connection="DRIVER={Microsoft ODBC for Oracle};UID=TATADB;pwd=tatadb;SERVER=MFMCY11G;"/>
  </connection>
  <connection id="19653" xr16:uid="{00000000-0015-0000-FFFF-FFFFC54C0000}" name="Connection4963" type="1" refreshedVersion="0" background="1">
    <dbPr connection="DRIVER={Microsoft ODBC for Oracle};UID=TATADB;pwd=tatadb;SERVER=MFMCY11G;"/>
  </connection>
  <connection id="19654" xr16:uid="{00000000-0015-0000-FFFF-FFFFC64C0000}" name="Connection4964" type="1" refreshedVersion="0" background="1">
    <dbPr connection="DRIVER={Microsoft ODBC for Oracle};UID=TATADB;pwd=tatadb;SERVER=MFMCY11G;"/>
  </connection>
  <connection id="19655" xr16:uid="{00000000-0015-0000-FFFF-FFFFC74C0000}" name="Connection4965" type="1" refreshedVersion="0" background="1">
    <dbPr connection="DRIVER={Microsoft ODBC for Oracle};UID=TATADB;pwd=tatadb;SERVER=MFMCY11G;"/>
  </connection>
  <connection id="19656" xr16:uid="{00000000-0015-0000-FFFF-FFFFC84C0000}" name="Connection4966" type="1" refreshedVersion="0" background="1">
    <dbPr connection="DRIVER={Microsoft ODBC for Oracle};UID=TATADB;pwd=tatadb;SERVER=MFMCY11G;"/>
  </connection>
  <connection id="19657" xr16:uid="{00000000-0015-0000-FFFF-FFFFC94C0000}" name="Connection4967" type="1" refreshedVersion="0" background="1">
    <dbPr connection="DRIVER={Microsoft ODBC for Oracle};UID=TATADB;pwd=tatadb;SERVER=MFMCY11G;"/>
  </connection>
  <connection id="19658" xr16:uid="{00000000-0015-0000-FFFF-FFFFCA4C0000}" name="Connection4968" type="1" refreshedVersion="0" background="1">
    <dbPr connection="DRIVER={Microsoft ODBC for Oracle};UID=TATADB;pwd=tatadb;SERVER=MFMCY11G;"/>
  </connection>
  <connection id="19659" xr16:uid="{00000000-0015-0000-FFFF-FFFFCB4C0000}" name="Connection4969" type="1" refreshedVersion="0" background="1">
    <dbPr connection="DRIVER={Microsoft ODBC for Oracle};UID=TATADB;pwd=tatadb;SERVER=MFMCY11G;"/>
  </connection>
  <connection id="19660" xr16:uid="{00000000-0015-0000-FFFF-FFFFCC4C0000}" name="Connection497" type="1" refreshedVersion="0" background="1">
    <dbPr connection="DRIVER={Microsoft ODBC for Oracle};UID=tatadb;pwd=MADHU;SERVER=mfunddb;"/>
  </connection>
  <connection id="19661" xr16:uid="{00000000-0015-0000-FFFF-FFFFCD4C0000}" name="Connection4970" type="1" refreshedVersion="0" background="1">
    <dbPr connection="DRIVER={Microsoft ODBC for Oracle};UID=TATADB;pwd=tatadb;SERVER=MFMCY11G;"/>
  </connection>
  <connection id="19662" xr16:uid="{00000000-0015-0000-FFFF-FFFFCE4C0000}" name="Connection4971" type="1" refreshedVersion="0" background="1">
    <dbPr connection="DRIVER={Microsoft ODBC for Oracle};UID=TATADB;pwd=tatadb;SERVER=MFMCY11G;"/>
  </connection>
  <connection id="19663" xr16:uid="{00000000-0015-0000-FFFF-FFFFCF4C0000}" name="Connection4972" type="1" refreshedVersion="0" background="1">
    <dbPr connection="DRIVER={Microsoft ODBC for Oracle};UID=TATADB;pwd=tatadb;SERVER=MFMCY11G;"/>
  </connection>
  <connection id="19664" xr16:uid="{00000000-0015-0000-FFFF-FFFFD04C0000}" name="Connection4973" type="1" refreshedVersion="0" background="1">
    <dbPr connection="DRIVER={Microsoft ODBC for Oracle};UID=TATADB;pwd=tatadb;SERVER=MFMCY11G;"/>
  </connection>
  <connection id="19665" xr16:uid="{00000000-0015-0000-FFFF-FFFFD14C0000}" name="Connection4974" type="1" refreshedVersion="0" background="1">
    <dbPr connection="DRIVER={Microsoft ODBC for Oracle};UID=TATADB;pwd=tatadb;SERVER=MFMCY11G;"/>
  </connection>
  <connection id="19666" xr16:uid="{00000000-0015-0000-FFFF-FFFFD24C0000}" name="Connection4975" type="1" refreshedVersion="0" background="1">
    <dbPr connection="DRIVER={Microsoft ODBC for Oracle};UID=TATADB;pwd=tatadb;SERVER=MFMCY11G;"/>
  </connection>
  <connection id="19667" xr16:uid="{00000000-0015-0000-FFFF-FFFFD34C0000}" name="Connection4976" type="1" refreshedVersion="0" background="1">
    <dbPr connection="DRIVER={Microsoft ODBC for Oracle};UID=TATADB;pwd=tatadb;SERVER=MFMCY11G;"/>
  </connection>
  <connection id="19668" xr16:uid="{00000000-0015-0000-FFFF-FFFFD44C0000}" name="Connection4977" type="1" refreshedVersion="0" background="1">
    <dbPr connection="DRIVER={Microsoft ODBC for Oracle};UID=TATADB;pwd=tatadb;SERVER=MFMCY11G;"/>
  </connection>
  <connection id="19669" xr16:uid="{00000000-0015-0000-FFFF-FFFFD54C0000}" name="Connection4978" type="1" refreshedVersion="0" background="1">
    <dbPr connection="DRIVER={Microsoft ODBC for Oracle};UID=TATADB;pwd=tatadb;SERVER=MFMCY11G;"/>
  </connection>
  <connection id="19670" xr16:uid="{00000000-0015-0000-FFFF-FFFFD64C0000}" name="Connection4979" type="1" refreshedVersion="0" background="1">
    <dbPr connection="DRIVER={Microsoft ODBC for Oracle};UID=TATADB;pwd=tatadb;SERVER=MFMCY11G;"/>
  </connection>
  <connection id="19671" xr16:uid="{00000000-0015-0000-FFFF-FFFFD74C0000}" name="Connection498" type="1" refreshedVersion="0" background="1">
    <dbPr connection="DRIVER={Microsoft ODBC for Oracle};UID=tatadb;pwd=MADHU;SERVER=mfunddb;"/>
  </connection>
  <connection id="19672" xr16:uid="{00000000-0015-0000-FFFF-FFFFD84C0000}" name="Connection4980" type="1" refreshedVersion="0" background="1">
    <dbPr connection="DRIVER={Microsoft ODBC for Oracle};UID=TATADB;pwd=tatadb;SERVER=MFMCY11G;"/>
  </connection>
  <connection id="19673" xr16:uid="{00000000-0015-0000-FFFF-FFFFD94C0000}" name="Connection4981" type="1" refreshedVersion="0" background="1">
    <dbPr connection="DRIVER={Microsoft ODBC for Oracle};UID=TATADB;pwd=tatadb;SERVER=MFMCY11G;"/>
  </connection>
  <connection id="19674" xr16:uid="{00000000-0015-0000-FFFF-FFFFDA4C0000}" name="Connection4982" type="1" refreshedVersion="0" background="1">
    <dbPr connection="DRIVER={Microsoft ODBC for Oracle};UID=TATADB;pwd=tatadb;SERVER=MFMCY11G;"/>
  </connection>
  <connection id="19675" xr16:uid="{00000000-0015-0000-FFFF-FFFFDB4C0000}" name="Connection4983" type="1" refreshedVersion="0" background="1">
    <dbPr connection="DRIVER={Microsoft ODBC for Oracle};UID=TATADB;pwd=tatadb;SERVER=MFMCY11G;"/>
  </connection>
  <connection id="19676" xr16:uid="{00000000-0015-0000-FFFF-FFFFDC4C0000}" name="Connection4984" type="1" refreshedVersion="0" background="1">
    <dbPr connection="DRIVER={Microsoft ODBC for Oracle};UID=TATADB;pwd=tatadb;SERVER=MFMCY11G;"/>
  </connection>
  <connection id="19677" xr16:uid="{00000000-0015-0000-FFFF-FFFFDD4C0000}" name="Connection4985" type="1" refreshedVersion="0" background="1">
    <dbPr connection="DRIVER={Microsoft ODBC for Oracle};UID=TATADB;pwd=tatadb;SERVER=MFMCY11G;"/>
  </connection>
  <connection id="19678" xr16:uid="{00000000-0015-0000-FFFF-FFFFDE4C0000}" name="Connection4986" type="1" refreshedVersion="0" background="1">
    <dbPr connection="DRIVER={Microsoft ODBC for Oracle};UID=TATADB;pwd=tatadb;SERVER=MFMCY11G;"/>
  </connection>
  <connection id="19679" xr16:uid="{00000000-0015-0000-FFFF-FFFFDF4C0000}" name="Connection4987" type="1" refreshedVersion="0" background="1">
    <dbPr connection="DRIVER={Microsoft ODBC for Oracle};UID=TATADB;pwd=tatadb;SERVER=MFMCY11G;"/>
  </connection>
  <connection id="19680" xr16:uid="{00000000-0015-0000-FFFF-FFFFE04C0000}" name="Connection4988" type="1" refreshedVersion="0" background="1">
    <dbPr connection="DRIVER={Microsoft ODBC for Oracle};UID=TATADB;pwd=tatadb;SERVER=MFMCY11G;"/>
  </connection>
  <connection id="19681" xr16:uid="{00000000-0015-0000-FFFF-FFFFE14C0000}" name="Connection4989" type="1" refreshedVersion="0" background="1">
    <dbPr connection="DRIVER={Microsoft ODBC for Oracle};UID=TATADB;pwd=tatadb;SERVER=MFMCY11G;"/>
  </connection>
  <connection id="19682" xr16:uid="{00000000-0015-0000-FFFF-FFFFE24C0000}" name="Connection499" type="1" refreshedVersion="0" background="1">
    <dbPr connection="DRIVER={Microsoft ODBC for Oracle};UID=tatadb;pwd=MADHU;SERVER=mfunddb;"/>
  </connection>
  <connection id="19683" xr16:uid="{00000000-0015-0000-FFFF-FFFFE34C0000}" name="Connection4990" type="1" refreshedVersion="0" background="1">
    <dbPr connection="DRIVER={Microsoft ODBC for Oracle};UID=TATADB;pwd=tatadb;SERVER=MFMCY11G;"/>
  </connection>
  <connection id="19684" xr16:uid="{00000000-0015-0000-FFFF-FFFFE44C0000}" name="Connection4991" type="1" refreshedVersion="0" background="1">
    <dbPr connection="DRIVER={Microsoft ODBC for Oracle};UID=TATADB;pwd=tatadb;SERVER=MFMCY11G;"/>
  </connection>
  <connection id="19685" xr16:uid="{00000000-0015-0000-FFFF-FFFFE54C0000}" name="Connection4992" type="1" refreshedVersion="0" background="1">
    <dbPr connection="DRIVER={Microsoft ODBC for Oracle};UID=TATADB;pwd=tatadb;SERVER=MFMCY11G;"/>
  </connection>
  <connection id="19686" xr16:uid="{00000000-0015-0000-FFFF-FFFFE64C0000}" name="Connection4993" type="1" refreshedVersion="0" background="1">
    <dbPr connection="DRIVER={Microsoft ODBC for Oracle};UID=TATADB;pwd=tatadb;SERVER=MFMCY11G;"/>
  </connection>
  <connection id="19687" xr16:uid="{00000000-0015-0000-FFFF-FFFFE74C0000}" name="Connection4994" type="1" refreshedVersion="0" background="1">
    <dbPr connection="DRIVER={Microsoft ODBC for Oracle};UID=TATADB;pwd=tatadb;SERVER=MFMCY11G;"/>
  </connection>
  <connection id="19688" xr16:uid="{00000000-0015-0000-FFFF-FFFFE84C0000}" name="Connection4995" type="1" refreshedVersion="0" background="1">
    <dbPr connection="DRIVER={Microsoft ODBC for Oracle};UID=TATADB;pwd=tatadb;SERVER=MFMCY11G;"/>
  </connection>
  <connection id="19689" xr16:uid="{00000000-0015-0000-FFFF-FFFFE94C0000}" name="Connection4996" type="1" refreshedVersion="0" background="1">
    <dbPr connection="DRIVER={Microsoft ODBC for Oracle};UID=TATADB;pwd=tatadb;SERVER=MFMCY11G;"/>
  </connection>
  <connection id="19690" xr16:uid="{00000000-0015-0000-FFFF-FFFFEA4C0000}" name="Connection4997" type="1" refreshedVersion="0" background="1">
    <dbPr connection="DRIVER={Microsoft ODBC for Oracle};UID=TATADB;pwd=tatadb;SERVER=MFMCY11G;"/>
  </connection>
  <connection id="19691" xr16:uid="{00000000-0015-0000-FFFF-FFFFEB4C0000}" name="Connection4998" type="1" refreshedVersion="0" background="1">
    <dbPr connection="DRIVER={Microsoft ODBC for Oracle};UID=TATADB;pwd=tatadb;SERVER=MFMCY11G;"/>
  </connection>
  <connection id="19692" xr16:uid="{00000000-0015-0000-FFFF-FFFFEC4C0000}" name="Connection4999" type="1" refreshedVersion="0" background="1">
    <dbPr connection="DRIVER={Microsoft ODBC for Oracle};UID=TATADB;pwd=tatadb;SERVER=MFMCY11G;"/>
  </connection>
  <connection id="19693" xr16:uid="{00000000-0015-0000-FFFF-FFFFED4C0000}" name="Connection5" type="1" refreshedVersion="0" background="1">
    <dbPr connection="DRIVER={Microsoft ODBC for Oracle};UID=TATADB;pwd=tatadb;SERVER=MFMCY11G;"/>
  </connection>
  <connection id="19694" xr16:uid="{00000000-0015-0000-FFFF-FFFFEE4C0000}" name="Connection50" type="1" refreshedVersion="0" background="1">
    <dbPr connection="DRIVER={Microsoft ODBC for Oracle};UID=tatadb;pwd=MADHU;SERVER=mfunddb;"/>
  </connection>
  <connection id="19695" xr16:uid="{00000000-0015-0000-FFFF-FFFFEF4C0000}" name="Connection500" type="1" refreshedVersion="0" background="1">
    <dbPr connection="DRIVER={Microsoft ODBC for Oracle};UID=tatadb;pwd=MADHU;SERVER=mfunddb;"/>
  </connection>
  <connection id="19696" xr16:uid="{00000000-0015-0000-FFFF-FFFFF04C0000}" name="Connection5000" type="1" refreshedVersion="0" background="1">
    <dbPr connection="DRIVER={Microsoft ODBC for Oracle};UID=TATADB;pwd=tatadb;SERVER=MFMCY11G;"/>
  </connection>
  <connection id="19697" xr16:uid="{00000000-0015-0000-FFFF-FFFFF14C0000}" name="Connection5001" type="1" refreshedVersion="0" background="1">
    <dbPr connection="DRIVER={Microsoft ODBC for Oracle};UID=TATADB;pwd=tatadb;SERVER=MFMCY11G;"/>
  </connection>
  <connection id="19698" xr16:uid="{00000000-0015-0000-FFFF-FFFFF24C0000}" name="Connection5002" type="1" refreshedVersion="0" background="1">
    <dbPr connection="DRIVER={Microsoft ODBC for Oracle};UID=TATADB;pwd=tatadb;SERVER=MFMCY11G;"/>
  </connection>
  <connection id="19699" xr16:uid="{00000000-0015-0000-FFFF-FFFFF34C0000}" name="Connection5003" type="1" refreshedVersion="0" background="1">
    <dbPr connection="DRIVER={Microsoft ODBC for Oracle};UID=TATADB;pwd=tatadb;SERVER=MFMCY11G;"/>
  </connection>
  <connection id="19700" xr16:uid="{00000000-0015-0000-FFFF-FFFFF44C0000}" name="Connection5004" type="1" refreshedVersion="0" background="1">
    <dbPr connection="DRIVER={Microsoft ODBC for Oracle};UID=TATADB;pwd=tatadb;SERVER=MFMCY11G;"/>
  </connection>
  <connection id="19701" xr16:uid="{00000000-0015-0000-FFFF-FFFFF54C0000}" name="Connection5005" type="1" refreshedVersion="0" background="1">
    <dbPr connection="DRIVER={Microsoft ODBC for Oracle};UID=TATADB;pwd=tatadb;SERVER=MFMCY11G;"/>
  </connection>
  <connection id="19702" xr16:uid="{00000000-0015-0000-FFFF-FFFFF64C0000}" name="Connection5006" type="1" refreshedVersion="0" background="1">
    <dbPr connection="DRIVER={Microsoft ODBC for Oracle};UID=TATADB;pwd=tatadb;SERVER=MFMCY11G;"/>
  </connection>
  <connection id="19703" xr16:uid="{00000000-0015-0000-FFFF-FFFFF74C0000}" name="Connection5007" type="1" refreshedVersion="0" background="1">
    <dbPr connection="DRIVER={Microsoft ODBC for Oracle};UID=TATADB;pwd=tatadb;SERVER=MFMCY11G;"/>
  </connection>
  <connection id="19704" xr16:uid="{00000000-0015-0000-FFFF-FFFFF84C0000}" name="Connection5008" type="1" refreshedVersion="0" background="1">
    <dbPr connection="DRIVER={Microsoft ODBC for Oracle};UID=TATADB;pwd=tatadb;SERVER=MFMCY11G;"/>
  </connection>
  <connection id="19705" xr16:uid="{00000000-0015-0000-FFFF-FFFFF94C0000}" name="Connection5009" type="1" refreshedVersion="0" background="1">
    <dbPr connection="DRIVER={Microsoft ODBC for Oracle};UID=TATADB;pwd=tatadb;SERVER=MFMCY11G;"/>
  </connection>
  <connection id="19706" xr16:uid="{00000000-0015-0000-FFFF-FFFFFA4C0000}" name="Connection501" type="1" refreshedVersion="0" background="1">
    <dbPr connection="DRIVER={Microsoft ODBC for Oracle};UID=tatadb;pwd=MADHU;SERVER=mfunddb;"/>
  </connection>
  <connection id="19707" xr16:uid="{00000000-0015-0000-FFFF-FFFFFB4C0000}" name="Connection5010" type="1" refreshedVersion="0" background="1">
    <dbPr connection="DRIVER={Microsoft ODBC for Oracle};UID=TATADB;pwd=tatadb;SERVER=MFMCY11G;"/>
  </connection>
  <connection id="19708" xr16:uid="{00000000-0015-0000-FFFF-FFFFFC4C0000}" name="Connection5011" type="1" refreshedVersion="0" background="1">
    <dbPr connection="DRIVER={Microsoft ODBC for Oracle};UID=TATADB;pwd=tatadb;SERVER=MFMCY11G;"/>
  </connection>
  <connection id="19709" xr16:uid="{00000000-0015-0000-FFFF-FFFFFD4C0000}" name="Connection5012" type="1" refreshedVersion="0" background="1">
    <dbPr connection="DRIVER={Microsoft ODBC for Oracle};UID=TATADB;pwd=tatadb;SERVER=MFMCY11G;"/>
  </connection>
  <connection id="19710" xr16:uid="{00000000-0015-0000-FFFF-FFFFFE4C0000}" name="Connection5013" type="1" refreshedVersion="0" background="1">
    <dbPr connection="DRIVER={Microsoft ODBC for Oracle};UID=TATADB;pwd=tatadb;SERVER=MFMCY11G;"/>
  </connection>
  <connection id="19711" xr16:uid="{00000000-0015-0000-FFFF-FFFFFF4C0000}" name="Connection5014" type="1" refreshedVersion="0" background="1">
    <dbPr connection="DRIVER={Microsoft ODBC for Oracle};UID=TATADB;pwd=tatadb;SERVER=MFMCY11G;"/>
  </connection>
  <connection id="19712" xr16:uid="{00000000-0015-0000-FFFF-FFFF004D0000}" name="Connection5015" type="1" refreshedVersion="0" background="1">
    <dbPr connection="DRIVER={Microsoft ODBC for Oracle};UID=TATADB;pwd=tatadb;SERVER=MFMCY11G;"/>
  </connection>
  <connection id="19713" xr16:uid="{00000000-0015-0000-FFFF-FFFF014D0000}" name="Connection5016" type="1" refreshedVersion="0" background="1">
    <dbPr connection="DRIVER={Microsoft ODBC for Oracle};UID=TATADB;pwd=tatadb;SERVER=MFMCY11G;"/>
  </connection>
  <connection id="19714" xr16:uid="{00000000-0015-0000-FFFF-FFFF024D0000}" name="Connection5017" type="1" refreshedVersion="0" background="1">
    <dbPr connection="DRIVER={Microsoft ODBC for Oracle};UID=TATADB;pwd=tatadb;SERVER=MFMCY11G;"/>
  </connection>
  <connection id="19715" xr16:uid="{00000000-0015-0000-FFFF-FFFF034D0000}" name="Connection5018" type="1" refreshedVersion="0" background="1">
    <dbPr connection="DRIVER={Microsoft ODBC for Oracle};UID=TATADB;pwd=tatadb;SERVER=MFMCY11G;"/>
  </connection>
  <connection id="19716" xr16:uid="{00000000-0015-0000-FFFF-FFFF044D0000}" name="Connection5019" type="1" refreshedVersion="0" background="1">
    <dbPr connection="DRIVER={Microsoft ODBC for Oracle};UID=TATADB;pwd=tatadb;SERVER=MFMCY11G;"/>
  </connection>
  <connection id="19717" xr16:uid="{00000000-0015-0000-FFFF-FFFF054D0000}" name="Connection502" type="1" refreshedVersion="0" background="1">
    <dbPr connection="DRIVER={Microsoft ODBC for Oracle};UID=tatadb;pwd=MADHU;SERVER=mfunddb;"/>
  </connection>
  <connection id="19718" xr16:uid="{00000000-0015-0000-FFFF-FFFF064D0000}" name="Connection5020" type="1" refreshedVersion="0" background="1">
    <dbPr connection="DRIVER={Microsoft ODBC for Oracle};UID=TATADB;pwd=tatadb;SERVER=MFMCY11G;"/>
  </connection>
  <connection id="19719" xr16:uid="{00000000-0015-0000-FFFF-FFFF074D0000}" name="Connection5021" type="1" refreshedVersion="0" background="1">
    <dbPr connection="DRIVER={Microsoft ODBC for Oracle};UID=TATADB;pwd=tatadb;SERVER=MFMCY11G;"/>
  </connection>
  <connection id="19720" xr16:uid="{00000000-0015-0000-FFFF-FFFF084D0000}" name="Connection5022" type="1" refreshedVersion="0" background="1">
    <dbPr connection="DRIVER={Microsoft ODBC for Oracle};UID=TATADB;pwd=tatadb;SERVER=MFMCY11G;"/>
  </connection>
  <connection id="19721" xr16:uid="{00000000-0015-0000-FFFF-FFFF094D0000}" name="Connection5023" type="1" refreshedVersion="0" background="1">
    <dbPr connection="DRIVER={Microsoft ODBC for Oracle};UID=TATADB;pwd=tatadb;SERVER=MFMCY11G;"/>
  </connection>
  <connection id="19722" xr16:uid="{00000000-0015-0000-FFFF-FFFF0A4D0000}" name="Connection5024" type="1" refreshedVersion="0" background="1">
    <dbPr connection="DRIVER={Microsoft ODBC for Oracle};UID=TATADB;pwd=tatadb;SERVER=MFMCY11G;"/>
  </connection>
  <connection id="19723" xr16:uid="{00000000-0015-0000-FFFF-FFFF0B4D0000}" name="Connection5025" type="1" refreshedVersion="0" background="1">
    <dbPr connection="DRIVER={Microsoft ODBC for Oracle};UID=TATADB;pwd=tatadb;SERVER=MFMCY11G;"/>
  </connection>
  <connection id="19724" xr16:uid="{00000000-0015-0000-FFFF-FFFF0C4D0000}" name="Connection5026" type="1" refreshedVersion="0" background="1">
    <dbPr connection="DRIVER={Microsoft ODBC for Oracle};UID=TATADB;pwd=tatadb;SERVER=MFMCY11G;"/>
  </connection>
  <connection id="19725" xr16:uid="{00000000-0015-0000-FFFF-FFFF0D4D0000}" name="Connection5027" type="1" refreshedVersion="0" background="1">
    <dbPr connection="DRIVER={Microsoft ODBC for Oracle};UID=TATADB;pwd=tatadb;SERVER=MFMCY11G;"/>
  </connection>
  <connection id="19726" xr16:uid="{00000000-0015-0000-FFFF-FFFF0E4D0000}" name="Connection5028" type="1" refreshedVersion="0" background="1">
    <dbPr connection="DRIVER={Microsoft ODBC for Oracle};UID=TATADB;pwd=tatadb;SERVER=MFMCY11G;"/>
  </connection>
  <connection id="19727" xr16:uid="{00000000-0015-0000-FFFF-FFFF0F4D0000}" name="Connection5029" type="1" refreshedVersion="0" background="1">
    <dbPr connection="DRIVER={Microsoft ODBC for Oracle};UID=TATADB;pwd=tatadb;SERVER=MFMCY11G;"/>
  </connection>
  <connection id="19728" xr16:uid="{00000000-0015-0000-FFFF-FFFF104D0000}" name="Connection503" type="1" refreshedVersion="0" background="1">
    <dbPr connection="DRIVER={Microsoft ODBC for Oracle};UID=TATADB;pwd=tatadb;SERVER=MFMCY11G;"/>
  </connection>
  <connection id="19729" xr16:uid="{00000000-0015-0000-FFFF-FFFF114D0000}" name="Connection5030" type="1" refreshedVersion="0" background="1">
    <dbPr connection="DRIVER={Microsoft ODBC for Oracle};UID=TATADB;pwd=tatadb;SERVER=MFMCY11G;"/>
  </connection>
  <connection id="19730" xr16:uid="{00000000-0015-0000-FFFF-FFFF124D0000}" name="Connection5031" type="1" refreshedVersion="0" background="1">
    <dbPr connection="DRIVER={Microsoft ODBC for Oracle};UID=TATADB;pwd=tatadb;SERVER=MFMCY11G;"/>
  </connection>
  <connection id="19731" xr16:uid="{00000000-0015-0000-FFFF-FFFF134D0000}" name="Connection5032" type="1" refreshedVersion="0" background="1">
    <dbPr connection="DRIVER={Microsoft ODBC for Oracle};UID=TATADB;pwd=tatadb;SERVER=MFMCY11G;"/>
  </connection>
  <connection id="19732" xr16:uid="{00000000-0015-0000-FFFF-FFFF144D0000}" name="Connection5033" type="1" refreshedVersion="0" background="1">
    <dbPr connection="DRIVER={Microsoft ODBC for Oracle};UID=TATADB;pwd=tatadb;SERVER=MFMCY11G;"/>
  </connection>
  <connection id="19733" xr16:uid="{00000000-0015-0000-FFFF-FFFF154D0000}" name="Connection5034" type="1" refreshedVersion="0" background="1">
    <dbPr connection="DRIVER={Microsoft ODBC for Oracle};UID=TATADB;pwd=tatadb;SERVER=MFMCY11G;"/>
  </connection>
  <connection id="19734" xr16:uid="{00000000-0015-0000-FFFF-FFFF164D0000}" name="Connection5035" type="1" refreshedVersion="0" background="1">
    <dbPr connection="DRIVER={Microsoft ODBC for Oracle};UID=TATADB;pwd=tatadb;SERVER=MFMCY11G;"/>
  </connection>
  <connection id="19735" xr16:uid="{00000000-0015-0000-FFFF-FFFF174D0000}" name="Connection5036" type="1" refreshedVersion="0" background="1">
    <dbPr connection="DRIVER={Microsoft ODBC for Oracle};UID=TATADB;pwd=tatadb;SERVER=MFMCY11G;"/>
  </connection>
  <connection id="19736" xr16:uid="{00000000-0015-0000-FFFF-FFFF184D0000}" name="Connection5037" type="1" refreshedVersion="0" background="1">
    <dbPr connection="DRIVER={Microsoft ODBC for Oracle};UID=TATADB;pwd=tatadb;SERVER=MFMCY11G;"/>
  </connection>
  <connection id="19737" xr16:uid="{00000000-0015-0000-FFFF-FFFF194D0000}" name="Connection5038" type="1" refreshedVersion="0" background="1">
    <dbPr connection="DRIVER={Microsoft ODBC for Oracle};UID=TATADB;pwd=tatadb;SERVER=MFMCY11G;"/>
  </connection>
  <connection id="19738" xr16:uid="{00000000-0015-0000-FFFF-FFFF1A4D0000}" name="Connection5039" type="1" refreshedVersion="0" background="1">
    <dbPr connection="DRIVER={Microsoft ODBC for Oracle};UID=TATADB;pwd=tatadb;SERVER=MFMCY11G;"/>
  </connection>
  <connection id="19739" xr16:uid="{00000000-0015-0000-FFFF-FFFF1B4D0000}" name="Connection504" type="1" refreshedVersion="0" background="1">
    <dbPr connection="DRIVER={Microsoft ODBC for Oracle};UID=tatadb;pwd=MADHU;SERVER=mfunddb;"/>
  </connection>
  <connection id="19740" xr16:uid="{00000000-0015-0000-FFFF-FFFF1C4D0000}" name="Connection5040" type="1" refreshedVersion="0" background="1">
    <dbPr connection="DRIVER={Microsoft ODBC for Oracle};UID=TATADB;pwd=tatadb;SERVER=MFMCY11G;"/>
  </connection>
  <connection id="19741" xr16:uid="{00000000-0015-0000-FFFF-FFFF1D4D0000}" name="Connection5041" type="1" refreshedVersion="0" background="1">
    <dbPr connection="DRIVER={Microsoft ODBC for Oracle};UID=TATADB;pwd=tatadb;SERVER=MFMCY11G;"/>
  </connection>
  <connection id="19742" xr16:uid="{00000000-0015-0000-FFFF-FFFF1E4D0000}" name="Connection5042" type="1" refreshedVersion="0" background="1">
    <dbPr connection="DRIVER={Microsoft ODBC for Oracle};UID=TATADB;pwd=tatadb;SERVER=MFMCY11G;"/>
  </connection>
  <connection id="19743" xr16:uid="{00000000-0015-0000-FFFF-FFFF1F4D0000}" name="Connection5043" type="1" refreshedVersion="0" background="1">
    <dbPr connection="DRIVER={Microsoft ODBC for Oracle};UID=TATADB;pwd=tatadb;SERVER=MFMCY11G;"/>
  </connection>
  <connection id="19744" xr16:uid="{00000000-0015-0000-FFFF-FFFF204D0000}" name="Connection5044" type="1" refreshedVersion="0" background="1">
    <dbPr connection="DRIVER={Microsoft ODBC for Oracle};UID=TATADB;pwd=tatadb;SERVER=MFMCY11G;"/>
  </connection>
  <connection id="19745" xr16:uid="{00000000-0015-0000-FFFF-FFFF214D0000}" name="Connection5045" type="1" refreshedVersion="0" background="1">
    <dbPr connection="DRIVER={Microsoft ODBC for Oracle};UID=TATADB;pwd=tatadb;SERVER=MFMCY11G;"/>
  </connection>
  <connection id="19746" xr16:uid="{00000000-0015-0000-FFFF-FFFF224D0000}" name="Connection5046" type="1" refreshedVersion="0" background="1">
    <dbPr connection="DRIVER={Microsoft ODBC for Oracle};UID=TATADB;pwd=tatadb;SERVER=MFMCY11G;"/>
  </connection>
  <connection id="19747" xr16:uid="{00000000-0015-0000-FFFF-FFFF234D0000}" name="Connection5047" type="1" refreshedVersion="0" background="1">
    <dbPr connection="DRIVER={Microsoft ODBC for Oracle};UID=TATADB;pwd=tatadb;SERVER=MFMCY11G;"/>
  </connection>
  <connection id="19748" xr16:uid="{00000000-0015-0000-FFFF-FFFF244D0000}" name="Connection5048" type="1" refreshedVersion="0" background="1">
    <dbPr connection="DRIVER={Microsoft ODBC for Oracle};UID=TATADB;pwd=tatadb;SERVER=MFMCY11G;"/>
  </connection>
  <connection id="19749" xr16:uid="{00000000-0015-0000-FFFF-FFFF254D0000}" name="Connection5049" type="1" refreshedVersion="0" background="1">
    <dbPr connection="DRIVER={Microsoft ODBC for Oracle};UID=TATADB;pwd=tatadb;SERVER=MFMCY11G;"/>
  </connection>
  <connection id="19750" xr16:uid="{00000000-0015-0000-FFFF-FFFF264D0000}" name="Connection505" type="1" refreshedVersion="0" background="1">
    <dbPr connection="DRIVER={Microsoft ODBC for Oracle};UID=tatadb;pwd=MADHU;SERVER=mfunddb;"/>
  </connection>
  <connection id="19751" xr16:uid="{00000000-0015-0000-FFFF-FFFF274D0000}" name="Connection5050" type="1" refreshedVersion="0" background="1">
    <dbPr connection="DRIVER={Microsoft ODBC for Oracle};UID=TATADB;pwd=tatadb;SERVER=MFMCY11G;"/>
  </connection>
  <connection id="19752" xr16:uid="{00000000-0015-0000-FFFF-FFFF284D0000}" name="Connection5051" type="1" refreshedVersion="0" background="1">
    <dbPr connection="DRIVER={Microsoft ODBC for Oracle};UID=TATADB;pwd=tatadb;SERVER=MFMCY11G;"/>
  </connection>
  <connection id="19753" xr16:uid="{00000000-0015-0000-FFFF-FFFF294D0000}" name="Connection5052" type="1" refreshedVersion="0" background="1">
    <dbPr connection="DRIVER={Microsoft ODBC for Oracle};UID=TATADB;pwd=tatadb;SERVER=MFMCY11G;"/>
  </connection>
  <connection id="19754" xr16:uid="{00000000-0015-0000-FFFF-FFFF2A4D0000}" name="Connection5053" type="1" refreshedVersion="0" background="1">
    <dbPr connection="DRIVER={Microsoft ODBC for Oracle};UID=TATADB;pwd=tatadb;SERVER=MFMCY11G;"/>
  </connection>
  <connection id="19755" xr16:uid="{00000000-0015-0000-FFFF-FFFF2B4D0000}" name="Connection5054" type="1" refreshedVersion="0" background="1">
    <dbPr connection="DRIVER={Microsoft ODBC for Oracle};UID=TATADB;pwd=tatadb;SERVER=MFMCY11G;"/>
  </connection>
  <connection id="19756" xr16:uid="{00000000-0015-0000-FFFF-FFFF2C4D0000}" name="Connection5055" type="1" refreshedVersion="0" background="1">
    <dbPr connection="DRIVER={Microsoft ODBC for Oracle};UID=TATADB;pwd=tatadb;SERVER=MFMCY11G;"/>
  </connection>
  <connection id="19757" xr16:uid="{00000000-0015-0000-FFFF-FFFF2D4D0000}" name="Connection5056" type="1" refreshedVersion="0" background="1">
    <dbPr connection="DRIVER={Microsoft ODBC for Oracle};UID=TATADB;pwd=tatadb;SERVER=MFMCY11G;"/>
  </connection>
  <connection id="19758" xr16:uid="{00000000-0015-0000-FFFF-FFFF2E4D0000}" name="Connection5057" type="1" refreshedVersion="0" background="1">
    <dbPr connection="DRIVER={Microsoft ODBC for Oracle};UID=TATADB;pwd=tatadb;SERVER=MFMCY11G;"/>
  </connection>
  <connection id="19759" xr16:uid="{00000000-0015-0000-FFFF-FFFF2F4D0000}" name="Connection5058" type="1" refreshedVersion="0" background="1">
    <dbPr connection="DRIVER={Microsoft ODBC for Oracle};UID=TATADB;pwd=tatadb;SERVER=MFMCY11G;"/>
  </connection>
  <connection id="19760" xr16:uid="{00000000-0015-0000-FFFF-FFFF304D0000}" name="Connection5059" type="1" refreshedVersion="0" background="1">
    <dbPr connection="DRIVER={Microsoft ODBC for Oracle};UID=TATADB;pwd=tatadb;SERVER=MFMCY11G;"/>
  </connection>
  <connection id="19761" xr16:uid="{00000000-0015-0000-FFFF-FFFF314D0000}" name="Connection506" type="1" refreshedVersion="0" background="1">
    <dbPr connection="DRIVER={Microsoft ODBC for Oracle};UID=tatadb;pwd=MADHU;SERVER=mfunddb;"/>
  </connection>
  <connection id="19762" xr16:uid="{00000000-0015-0000-FFFF-FFFF324D0000}" name="Connection5060" type="1" refreshedVersion="0" background="1">
    <dbPr connection="DRIVER={Microsoft ODBC for Oracle};UID=TATADB;pwd=tatadb;SERVER=MFMCY11G;"/>
  </connection>
  <connection id="19763" xr16:uid="{00000000-0015-0000-FFFF-FFFF334D0000}" name="Connection5061" type="1" refreshedVersion="0" background="1">
    <dbPr connection="DRIVER={Microsoft ODBC for Oracle};UID=TATADB;pwd=tatadb;SERVER=MFMCY11G;"/>
  </connection>
  <connection id="19764" xr16:uid="{00000000-0015-0000-FFFF-FFFF344D0000}" name="Connection5062" type="1" refreshedVersion="0" background="1">
    <dbPr connection="DRIVER={Microsoft ODBC for Oracle};UID=TATADB;pwd=tatadb;SERVER=MFMCY11G;"/>
  </connection>
  <connection id="19765" xr16:uid="{00000000-0015-0000-FFFF-FFFF354D0000}" name="Connection5063" type="1" refreshedVersion="0" background="1">
    <dbPr connection="DRIVER={Microsoft ODBC for Oracle};UID=TATADB;pwd=tatadb;SERVER=MFMCY11G;"/>
  </connection>
  <connection id="19766" xr16:uid="{00000000-0015-0000-FFFF-FFFF364D0000}" name="Connection5064" type="1" refreshedVersion="0" background="1">
    <dbPr connection="DRIVER={Microsoft ODBC for Oracle};UID=TATADB;pwd=tatadb;SERVER=MFMCY11G;"/>
  </connection>
  <connection id="19767" xr16:uid="{00000000-0015-0000-FFFF-FFFF374D0000}" name="Connection5065" type="1" refreshedVersion="0" background="1">
    <dbPr connection="DRIVER={Microsoft ODBC for Oracle};UID=TATADB;pwd=tatadb;SERVER=MFMCY11G;"/>
  </connection>
  <connection id="19768" xr16:uid="{00000000-0015-0000-FFFF-FFFF384D0000}" name="Connection5066" type="1" refreshedVersion="0" background="1">
    <dbPr connection="DRIVER={Microsoft ODBC for Oracle};UID=TATADB;pwd=tatadb;SERVER=MFMCY11G;"/>
  </connection>
  <connection id="19769" xr16:uid="{00000000-0015-0000-FFFF-FFFF394D0000}" name="Connection5067" type="1" refreshedVersion="0" background="1">
    <dbPr connection="DRIVER={Microsoft ODBC for Oracle};UID=TATADB;pwd=tatadb;SERVER=MFMCY11G;"/>
  </connection>
  <connection id="19770" xr16:uid="{00000000-0015-0000-FFFF-FFFF3A4D0000}" name="Connection5068" type="1" refreshedVersion="0" background="1">
    <dbPr connection="DRIVER={Microsoft ODBC for Oracle};UID=TATADB;pwd=tatadb;SERVER=MFMCY11G;"/>
  </connection>
  <connection id="19771" xr16:uid="{00000000-0015-0000-FFFF-FFFF3B4D0000}" name="Connection5069" type="1" refreshedVersion="0" background="1">
    <dbPr connection="DRIVER={Microsoft ODBC for Oracle};UID=TATADB;pwd=tatadb;SERVER=MFMCY11G;"/>
  </connection>
  <connection id="19772" xr16:uid="{00000000-0015-0000-FFFF-FFFF3C4D0000}" name="Connection507" type="1" refreshedVersion="0" background="1">
    <dbPr connection="DRIVER={Microsoft ODBC for Oracle};UID=tatadb;pwd=MADHU;SERVER=mfunddb;"/>
  </connection>
  <connection id="19773" xr16:uid="{00000000-0015-0000-FFFF-FFFF3D4D0000}" name="Connection5070" type="1" refreshedVersion="0" background="1">
    <dbPr connection="DRIVER={Microsoft ODBC for Oracle};UID=TATADB;pwd=tatadb;SERVER=MFMCY11G;"/>
  </connection>
  <connection id="19774" xr16:uid="{00000000-0015-0000-FFFF-FFFF3E4D0000}" name="Connection5071" type="1" refreshedVersion="0" background="1">
    <dbPr connection="DRIVER={Microsoft ODBC for Oracle};UID=TATADB;pwd=tatadb;SERVER=MFMCY11G;"/>
  </connection>
  <connection id="19775" xr16:uid="{00000000-0015-0000-FFFF-FFFF3F4D0000}" name="Connection5072" type="1" refreshedVersion="0" background="1">
    <dbPr connection="DRIVER={Microsoft ODBC for Oracle};UID=TATADB;pwd=tatadb;SERVER=MFMCY11G;"/>
  </connection>
  <connection id="19776" xr16:uid="{00000000-0015-0000-FFFF-FFFF404D0000}" name="Connection5073" type="1" refreshedVersion="0" background="1">
    <dbPr connection="DRIVER={Microsoft ODBC for Oracle};UID=TATADB;pwd=tatadb;SERVER=MFMCY11G;"/>
  </connection>
  <connection id="19777" xr16:uid="{00000000-0015-0000-FFFF-FFFF414D0000}" name="Connection5074" type="1" refreshedVersion="0" background="1">
    <dbPr connection="DRIVER={Microsoft ODBC for Oracle};UID=TATADB;pwd=tatadb;SERVER=MFMCY11G;"/>
  </connection>
  <connection id="19778" xr16:uid="{00000000-0015-0000-FFFF-FFFF424D0000}" name="Connection5075" type="1" refreshedVersion="0" background="1">
    <dbPr connection="DRIVER={Microsoft ODBC for Oracle};UID=TATADB;pwd=tatadb;SERVER=MFMCY11G;"/>
  </connection>
  <connection id="19779" xr16:uid="{00000000-0015-0000-FFFF-FFFF434D0000}" name="Connection5076" type="1" refreshedVersion="0" background="1">
    <dbPr connection="DRIVER={Microsoft ODBC for Oracle};UID=TATADB;pwd=tatadb;SERVER=MFMCY11G;"/>
  </connection>
  <connection id="19780" xr16:uid="{00000000-0015-0000-FFFF-FFFF444D0000}" name="Connection5077" type="1" refreshedVersion="0" background="1">
    <dbPr connection="DRIVER={Microsoft ODBC for Oracle};UID=TATADB;pwd=tatadb;SERVER=MFMCY11G;"/>
  </connection>
  <connection id="19781" xr16:uid="{00000000-0015-0000-FFFF-FFFF454D0000}" name="Connection5078" type="1" refreshedVersion="0" background="1">
    <dbPr connection="DRIVER={Microsoft ODBC for Oracle};UID=TATADB;pwd=tatadb;SERVER=MFMCY11G;"/>
  </connection>
  <connection id="19782" xr16:uid="{00000000-0015-0000-FFFF-FFFF464D0000}" name="Connection5079" type="1" refreshedVersion="0" background="1">
    <dbPr connection="DRIVER={Microsoft ODBC for Oracle};UID=TATADB;pwd=tatadb;SERVER=MFMCY11G;"/>
  </connection>
  <connection id="19783" xr16:uid="{00000000-0015-0000-FFFF-FFFF474D0000}" name="Connection508" type="1" refreshedVersion="0" background="1">
    <dbPr connection="DRIVER={Microsoft ODBC for Oracle};UID=TATADB;pwd=tatadb;SERVER=MFMCY11G;"/>
  </connection>
  <connection id="19784" xr16:uid="{00000000-0015-0000-FFFF-FFFF484D0000}" name="Connection5080" type="1" refreshedVersion="0" background="1">
    <dbPr connection="DRIVER={Microsoft ODBC for Oracle};UID=TATADB;pwd=tatadb;SERVER=MFMCY11G;"/>
  </connection>
  <connection id="19785" xr16:uid="{00000000-0015-0000-FFFF-FFFF494D0000}" name="Connection5081" type="1" refreshedVersion="0" background="1">
    <dbPr connection="DRIVER={Microsoft ODBC for Oracle};UID=TATADB;pwd=tatadb;SERVER=MFMCY11G;"/>
  </connection>
  <connection id="19786" xr16:uid="{00000000-0015-0000-FFFF-FFFF4A4D0000}" name="Connection5082" type="1" refreshedVersion="0" background="1">
    <dbPr connection="DRIVER={Microsoft ODBC for Oracle};UID=TATADB;pwd=tatadb;SERVER=MFMCY11G;"/>
  </connection>
  <connection id="19787" xr16:uid="{00000000-0015-0000-FFFF-FFFF4B4D0000}" name="Connection5083" type="1" refreshedVersion="0" background="1">
    <dbPr connection="DRIVER={Microsoft ODBC for Oracle};UID=TATADB;pwd=tatadb;SERVER=MFMCY11G;"/>
  </connection>
  <connection id="19788" xr16:uid="{00000000-0015-0000-FFFF-FFFF4C4D0000}" name="Connection5084" type="1" refreshedVersion="0" background="1">
    <dbPr connection="DRIVER={Microsoft ODBC for Oracle};UID=TATADB;pwd=tatadb;SERVER=MFMCY11G;"/>
  </connection>
  <connection id="19789" xr16:uid="{00000000-0015-0000-FFFF-FFFF4D4D0000}" name="Connection5085" type="1" refreshedVersion="0" background="1">
    <dbPr connection="DRIVER={Microsoft ODBC for Oracle};UID=TATADB;pwd=tatadb;SERVER=MFMCY11G;"/>
  </connection>
  <connection id="19790" xr16:uid="{00000000-0015-0000-FFFF-FFFF4E4D0000}" name="Connection5086" type="1" refreshedVersion="0" background="1">
    <dbPr connection="DRIVER={Microsoft ODBC for Oracle};UID=TATADB;pwd=tatadb;SERVER=MFMCY11G;"/>
  </connection>
  <connection id="19791" xr16:uid="{00000000-0015-0000-FFFF-FFFF4F4D0000}" name="Connection5087" type="1" refreshedVersion="0" background="1">
    <dbPr connection="DRIVER={Microsoft ODBC for Oracle};UID=TATADB;pwd=tatadb;SERVER=MFMCY11G;"/>
  </connection>
  <connection id="19792" xr16:uid="{00000000-0015-0000-FFFF-FFFF504D0000}" name="Connection5088" type="1" refreshedVersion="0" background="1">
    <dbPr connection="DRIVER={Microsoft ODBC for Oracle};UID=TATADB;pwd=tatadb;SERVER=MFMCY11G;"/>
  </connection>
  <connection id="19793" xr16:uid="{00000000-0015-0000-FFFF-FFFF514D0000}" name="Connection5089" type="1" refreshedVersion="0" background="1">
    <dbPr connection="DRIVER={Microsoft ODBC for Oracle};UID=TATADB;pwd=tatadb;SERVER=MFMCY11G;"/>
  </connection>
  <connection id="19794" xr16:uid="{00000000-0015-0000-FFFF-FFFF524D0000}" name="Connection509" type="1" refreshedVersion="0" background="1">
    <dbPr connection="DRIVER={Microsoft ODBC for Oracle};UID=tatadb;pwd=MADHU;SERVER=mfunddb;"/>
  </connection>
  <connection id="19795" xr16:uid="{00000000-0015-0000-FFFF-FFFF534D0000}" name="Connection5090" type="1" refreshedVersion="0" background="1">
    <dbPr connection="DRIVER={Microsoft ODBC for Oracle};UID=TATADB;pwd=tatadb;SERVER=MFMCY11G;"/>
  </connection>
  <connection id="19796" xr16:uid="{00000000-0015-0000-FFFF-FFFF544D0000}" name="Connection5091" type="1" refreshedVersion="0" background="1">
    <dbPr connection="DRIVER={Microsoft ODBC for Oracle};UID=TATADB;pwd=tatadb;SERVER=MFMCY11G;"/>
  </connection>
  <connection id="19797" xr16:uid="{00000000-0015-0000-FFFF-FFFF554D0000}" name="Connection5092" type="1" refreshedVersion="0" background="1">
    <dbPr connection="DRIVER={Microsoft ODBC for Oracle};UID=TATADB;pwd=tatadb;SERVER=MFMCY11G;"/>
  </connection>
  <connection id="19798" xr16:uid="{00000000-0015-0000-FFFF-FFFF564D0000}" name="Connection5093" type="1" refreshedVersion="0" background="1">
    <dbPr connection="DRIVER={Microsoft ODBC for Oracle};UID=TATADB;pwd=tatadb;SERVER=MFMCY11G;"/>
  </connection>
  <connection id="19799" xr16:uid="{00000000-0015-0000-FFFF-FFFF574D0000}" name="Connection5094" type="1" refreshedVersion="0" background="1">
    <dbPr connection="DRIVER={Microsoft ODBC for Oracle};UID=TATADB;pwd=tatadb;SERVER=MFMCY11G;"/>
  </connection>
  <connection id="19800" xr16:uid="{00000000-0015-0000-FFFF-FFFF584D0000}" name="Connection5095" type="1" refreshedVersion="0" background="1">
    <dbPr connection="DRIVER={Microsoft ODBC for Oracle};UID=TATADB;pwd=tatadb;SERVER=MFMCY11G;"/>
  </connection>
  <connection id="19801" xr16:uid="{00000000-0015-0000-FFFF-FFFF594D0000}" name="Connection5096" type="1" refreshedVersion="0" background="1">
    <dbPr connection="DRIVER={Microsoft ODBC for Oracle};UID=TATADB;pwd=tatadb;SERVER=MFMCY11G;"/>
  </connection>
  <connection id="19802" xr16:uid="{00000000-0015-0000-FFFF-FFFF5A4D0000}" name="Connection5097" type="1" refreshedVersion="0" background="1">
    <dbPr connection="DRIVER={Microsoft ODBC for Oracle};UID=TATADB;pwd=tatadb;SERVER=MFMCY11G;"/>
  </connection>
  <connection id="19803" xr16:uid="{00000000-0015-0000-FFFF-FFFF5B4D0000}" name="Connection5098" type="1" refreshedVersion="0" background="1">
    <dbPr connection="DRIVER={Microsoft ODBC for Oracle};UID=TATADB;pwd=tatadb;SERVER=MFMCY11G;"/>
  </connection>
  <connection id="19804" xr16:uid="{00000000-0015-0000-FFFF-FFFF5C4D0000}" name="Connection5099" type="1" refreshedVersion="0" background="1">
    <dbPr connection="DRIVER={Microsoft ODBC for Oracle};UID=TATADB;pwd=tatadb;SERVER=MFMCY11G;"/>
  </connection>
  <connection id="19805" xr16:uid="{00000000-0015-0000-FFFF-FFFF5D4D0000}" name="Connection51" type="1" refreshedVersion="0" background="1">
    <dbPr connection="DRIVER={Microsoft ODBC for Oracle};UID=tatadb;pwd=MADHU;SERVER=mfunddb;"/>
  </connection>
  <connection id="19806" xr16:uid="{00000000-0015-0000-FFFF-FFFF5E4D0000}" name="Connection510" type="1" refreshedVersion="0" background="1">
    <dbPr connection="DRIVER={Microsoft ODBC for Oracle};UID=tatadb;pwd=MADHU;SERVER=mfunddb;"/>
  </connection>
  <connection id="19807" xr16:uid="{00000000-0015-0000-FFFF-FFFF5F4D0000}" name="Connection5100" type="1" refreshedVersion="0" background="1">
    <dbPr connection="DRIVER={Microsoft ODBC for Oracle};UID=TATADB;pwd=tatadb;SERVER=MFMCY11G;"/>
  </connection>
  <connection id="19808" xr16:uid="{00000000-0015-0000-FFFF-FFFF604D0000}" name="Connection5101" type="1" refreshedVersion="0" background="1">
    <dbPr connection="DRIVER={Microsoft ODBC for Oracle};UID=TATADB;pwd=tatadb;SERVER=MFMCY11G;"/>
  </connection>
  <connection id="19809" xr16:uid="{00000000-0015-0000-FFFF-FFFF614D0000}" name="Connection5102" type="1" refreshedVersion="0" background="1">
    <dbPr connection="DRIVER={Microsoft ODBC for Oracle};UID=TATADB;pwd=tatadb;SERVER=MFMCY11G;"/>
  </connection>
  <connection id="19810" xr16:uid="{00000000-0015-0000-FFFF-FFFF624D0000}" name="Connection5103" type="1" refreshedVersion="0" background="1">
    <dbPr connection="DRIVER={Microsoft ODBC for Oracle};UID=TATADB;pwd=tatadb;SERVER=MFMCY11G;"/>
  </connection>
  <connection id="19811" xr16:uid="{00000000-0015-0000-FFFF-FFFF634D0000}" name="Connection5104" type="1" refreshedVersion="0" background="1">
    <dbPr connection="DRIVER={Microsoft ODBC for Oracle};UID=TATADB;pwd=tatadb;SERVER=MFMCY11G;"/>
  </connection>
  <connection id="19812" xr16:uid="{00000000-0015-0000-FFFF-FFFF644D0000}" name="Connection5105" type="1" refreshedVersion="0" background="1">
    <dbPr connection="DRIVER={Microsoft ODBC for Oracle};UID=TATADB;pwd=tatadb;SERVER=MFMCY11G;"/>
  </connection>
  <connection id="19813" xr16:uid="{00000000-0015-0000-FFFF-FFFF654D0000}" name="Connection5106" type="1" refreshedVersion="0" background="1">
    <dbPr connection="DRIVER={Microsoft ODBC for Oracle};UID=TATADB;pwd=tatadb;SERVER=MFMCY11G;"/>
  </connection>
  <connection id="19814" xr16:uid="{00000000-0015-0000-FFFF-FFFF664D0000}" name="Connection5107" type="1" refreshedVersion="0" background="1">
    <dbPr connection="DRIVER={Microsoft ODBC for Oracle};UID=TATADB;pwd=tatadb;SERVER=MFMCY11G;"/>
  </connection>
  <connection id="19815" xr16:uid="{00000000-0015-0000-FFFF-FFFF674D0000}" name="Connection5108" type="1" refreshedVersion="0" background="1">
    <dbPr connection="DRIVER={Microsoft ODBC for Oracle};UID=TATADB;pwd=tatadb;SERVER=MFMCY11G;"/>
  </connection>
  <connection id="19816" xr16:uid="{00000000-0015-0000-FFFF-FFFF684D0000}" name="Connection5109" type="1" refreshedVersion="0" background="1">
    <dbPr connection="DRIVER={Microsoft ODBC for Oracle};UID=TATADB;pwd=tatadb;SERVER=MFMCY11G;"/>
  </connection>
  <connection id="19817" xr16:uid="{00000000-0015-0000-FFFF-FFFF694D0000}" name="Connection511" type="1" refreshedVersion="0" background="1">
    <dbPr connection="DRIVER={Microsoft ODBC for Oracle};UID=tatadb;pwd=MADHU;SERVER=mfunddb;"/>
  </connection>
  <connection id="19818" xr16:uid="{00000000-0015-0000-FFFF-FFFF6A4D0000}" name="Connection5110" type="1" refreshedVersion="0" background="1">
    <dbPr connection="DRIVER={Microsoft ODBC for Oracle};UID=TATADB;pwd=tatadb;SERVER=MFMCY11G;"/>
  </connection>
  <connection id="19819" xr16:uid="{00000000-0015-0000-FFFF-FFFF6B4D0000}" name="Connection5111" type="1" refreshedVersion="0" background="1">
    <dbPr connection="DRIVER={Microsoft ODBC for Oracle};UID=TATADB;pwd=tatadb;SERVER=MFMCY11G;"/>
  </connection>
  <connection id="19820" xr16:uid="{00000000-0015-0000-FFFF-FFFF6C4D0000}" name="Connection5112" type="1" refreshedVersion="0" background="1">
    <dbPr connection="DRIVER={Microsoft ODBC for Oracle};UID=TATADB;pwd=tatadb;SERVER=MFMCY11G;"/>
  </connection>
  <connection id="19821" xr16:uid="{00000000-0015-0000-FFFF-FFFF6D4D0000}" name="Connection5113" type="1" refreshedVersion="0" background="1">
    <dbPr connection="DRIVER={Microsoft ODBC for Oracle};UID=TATADB;pwd=tatadb;SERVER=MFMCY11G;"/>
  </connection>
  <connection id="19822" xr16:uid="{00000000-0015-0000-FFFF-FFFF6E4D0000}" name="Connection5114" type="1" refreshedVersion="0" background="1">
    <dbPr connection="DRIVER={Microsoft ODBC for Oracle};UID=TATADB;pwd=tatadb;SERVER=MFMCY11G;"/>
  </connection>
  <connection id="19823" xr16:uid="{00000000-0015-0000-FFFF-FFFF6F4D0000}" name="Connection5115" type="1" refreshedVersion="0" background="1">
    <dbPr connection="DRIVER={Microsoft ODBC for Oracle};UID=TATADB;pwd=tatadb;SERVER=MFMCY11G;"/>
  </connection>
  <connection id="19824" xr16:uid="{00000000-0015-0000-FFFF-FFFF704D0000}" name="Connection5116" type="1" refreshedVersion="0" background="1">
    <dbPr connection="DRIVER={Microsoft ODBC for Oracle};UID=TATADB;pwd=tatadb;SERVER=MFMCY11G;"/>
  </connection>
  <connection id="19825" xr16:uid="{00000000-0015-0000-FFFF-FFFF714D0000}" name="Connection5117" type="1" refreshedVersion="0" background="1">
    <dbPr connection="DRIVER={Microsoft ODBC for Oracle};UID=TATADB;pwd=tatadb;SERVER=MFMCY11G;"/>
  </connection>
  <connection id="19826" xr16:uid="{00000000-0015-0000-FFFF-FFFF724D0000}" name="Connection5118" type="1" refreshedVersion="0" background="1">
    <dbPr connection="DRIVER={Microsoft ODBC for Oracle};UID=TATADB;pwd=tatadb;SERVER=MFMCY11G;"/>
  </connection>
  <connection id="19827" xr16:uid="{00000000-0015-0000-FFFF-FFFF734D0000}" name="Connection5119" type="1" refreshedVersion="0" background="1">
    <dbPr connection="DRIVER={Microsoft ODBC for Oracle};UID=TATADB;pwd=tatadb;SERVER=MFMCY11G;"/>
  </connection>
  <connection id="19828" xr16:uid="{00000000-0015-0000-FFFF-FFFF744D0000}" name="Connection512" type="1" refreshedVersion="0" background="1">
    <dbPr connection="DRIVER={Microsoft ODBC for Oracle};UID=tatadb;pwd=MADHU;SERVER=mfunddb;"/>
  </connection>
  <connection id="19829" xr16:uid="{00000000-0015-0000-FFFF-FFFF754D0000}" name="Connection5120" type="1" refreshedVersion="0" background="1">
    <dbPr connection="DRIVER={Microsoft ODBC for Oracle};UID=TATADB;pwd=tatadb;SERVER=MFMCY11G;"/>
  </connection>
  <connection id="19830" xr16:uid="{00000000-0015-0000-FFFF-FFFF764D0000}" name="Connection5121" type="1" refreshedVersion="0" background="1">
    <dbPr connection="DRIVER={Microsoft ODBC for Oracle};UID=TATADB;pwd=tatadb;SERVER=MFMCY11G;"/>
  </connection>
  <connection id="19831" xr16:uid="{00000000-0015-0000-FFFF-FFFF774D0000}" name="Connection5122" type="1" refreshedVersion="0" background="1">
    <dbPr connection="DRIVER={Microsoft ODBC for Oracle};UID=TATADB;pwd=tatadb;SERVER=MFMCY11G;"/>
  </connection>
  <connection id="19832" xr16:uid="{00000000-0015-0000-FFFF-FFFF784D0000}" name="Connection5123" type="1" refreshedVersion="0" background="1">
    <dbPr connection="DRIVER={Microsoft ODBC for Oracle};UID=TATADB;pwd=tatadb;SERVER=MFMCY11G;"/>
  </connection>
  <connection id="19833" xr16:uid="{00000000-0015-0000-FFFF-FFFF794D0000}" name="Connection5124" type="1" refreshedVersion="0" background="1">
    <dbPr connection="DRIVER={Microsoft ODBC for Oracle};UID=TATADB;pwd=tatadb;SERVER=MFMCY11G;"/>
  </connection>
  <connection id="19834" xr16:uid="{00000000-0015-0000-FFFF-FFFF7A4D0000}" name="Connection5125" type="1" refreshedVersion="0" background="1">
    <dbPr connection="DRIVER={Microsoft ODBC for Oracle};UID=TATADB;pwd=tatadb;SERVER=MFMCY11G;"/>
  </connection>
  <connection id="19835" xr16:uid="{00000000-0015-0000-FFFF-FFFF7B4D0000}" name="Connection5126" type="1" refreshedVersion="0" background="1">
    <dbPr connection="DRIVER={Microsoft ODBC for Oracle};UID=TATADB;pwd=tatadb;SERVER=MFMCY11G;"/>
  </connection>
  <connection id="19836" xr16:uid="{00000000-0015-0000-FFFF-FFFF7C4D0000}" name="Connection5127" type="1" refreshedVersion="0" background="1">
    <dbPr connection="DRIVER={Microsoft ODBC for Oracle};UID=TATADB;pwd=tatadb;SERVER=MFMCY11G;"/>
  </connection>
  <connection id="19837" xr16:uid="{00000000-0015-0000-FFFF-FFFF7D4D0000}" name="Connection5128" type="1" refreshedVersion="0" background="1">
    <dbPr connection="DRIVER={Microsoft ODBC for Oracle};UID=TATADB;pwd=tatadb;SERVER=MFMCY11G;"/>
  </connection>
  <connection id="19838" xr16:uid="{00000000-0015-0000-FFFF-FFFF7E4D0000}" name="Connection5129" type="1" refreshedVersion="0" background="1">
    <dbPr connection="DRIVER={Microsoft ODBC for Oracle};UID=TATADB;pwd=tatadb;SERVER=MFMCY11G;"/>
  </connection>
  <connection id="19839" xr16:uid="{00000000-0015-0000-FFFF-FFFF7F4D0000}" name="Connection513" type="1" refreshedVersion="0" background="1">
    <dbPr connection="DRIVER={Microsoft ODBC for Oracle};UID=tatadb;pwd=MADHU;SERVER=mfunddb;"/>
  </connection>
  <connection id="19840" xr16:uid="{00000000-0015-0000-FFFF-FFFF804D0000}" name="Connection5130" type="1" refreshedVersion="0" background="1">
    <dbPr connection="DRIVER={Microsoft ODBC for Oracle};UID=TATADB;pwd=tatadb;SERVER=MFMCY11G;"/>
  </connection>
  <connection id="19841" xr16:uid="{00000000-0015-0000-FFFF-FFFF814D0000}" name="Connection5131" type="1" refreshedVersion="0" background="1">
    <dbPr connection="DRIVER={Microsoft ODBC for Oracle};UID=TATADB;pwd=tatadb;SERVER=MFMCY11G;"/>
  </connection>
  <connection id="19842" xr16:uid="{00000000-0015-0000-FFFF-FFFF824D0000}" name="Connection5132" type="1" refreshedVersion="0" background="1">
    <dbPr connection="DRIVER={Microsoft ODBC for Oracle};UID=TATADB;pwd=tatadb;SERVER=MFMCY11G;"/>
  </connection>
  <connection id="19843" xr16:uid="{00000000-0015-0000-FFFF-FFFF834D0000}" name="Connection5133" type="1" refreshedVersion="0" background="1">
    <dbPr connection="DRIVER={Microsoft ODBC for Oracle};UID=TATADB;pwd=tatadb;SERVER=MFMCY11G;"/>
  </connection>
  <connection id="19844" xr16:uid="{00000000-0015-0000-FFFF-FFFF844D0000}" name="Connection5134" type="1" refreshedVersion="0" background="1">
    <dbPr connection="DRIVER={Microsoft ODBC for Oracle};UID=TATADB;pwd=tatadb;SERVER=MFMCY11G;"/>
  </connection>
  <connection id="19845" xr16:uid="{00000000-0015-0000-FFFF-FFFF854D0000}" name="Connection5135" type="1" refreshedVersion="0" background="1">
    <dbPr connection="DRIVER={Microsoft ODBC for Oracle};UID=TATADB;pwd=tatadb;SERVER=MFMCY11G;"/>
  </connection>
  <connection id="19846" xr16:uid="{00000000-0015-0000-FFFF-FFFF864D0000}" name="Connection5136" type="1" refreshedVersion="0" background="1">
    <dbPr connection="DRIVER={Microsoft ODBC for Oracle};UID=TATADB;pwd=tatadb;SERVER=MFMCY11G;"/>
  </connection>
  <connection id="19847" xr16:uid="{00000000-0015-0000-FFFF-FFFF874D0000}" name="Connection5137" type="1" refreshedVersion="0" background="1">
    <dbPr connection="DRIVER={Microsoft ODBC for Oracle};UID=TATADB;pwd=tatadb;SERVER=MFMCY11G;"/>
  </connection>
  <connection id="19848" xr16:uid="{00000000-0015-0000-FFFF-FFFF884D0000}" name="Connection5138" type="1" refreshedVersion="0" background="1">
    <dbPr connection="DRIVER={Microsoft ODBC for Oracle};UID=TATADB;pwd=tatadb;SERVER=MFMCY11G;"/>
  </connection>
  <connection id="19849" xr16:uid="{00000000-0015-0000-FFFF-FFFF894D0000}" name="Connection5139" type="1" refreshedVersion="0" background="1">
    <dbPr connection="DRIVER={Microsoft ODBC for Oracle};UID=TATADB;pwd=tatadb;SERVER=MFMCY11G;"/>
  </connection>
  <connection id="19850" xr16:uid="{00000000-0015-0000-FFFF-FFFF8A4D0000}" name="Connection514" type="1" refreshedVersion="0" background="1">
    <dbPr connection="DRIVER={Microsoft ODBC for Oracle};UID=tatadb;pwd=MADHU;SERVER=mfunddb;"/>
  </connection>
  <connection id="19851" xr16:uid="{00000000-0015-0000-FFFF-FFFF8B4D0000}" name="Connection5140" type="1" refreshedVersion="0" background="1">
    <dbPr connection="DRIVER={Microsoft ODBC for Oracle};UID=TATADB;pwd=tatadb;SERVER=MFMCY11G;"/>
  </connection>
  <connection id="19852" xr16:uid="{00000000-0015-0000-FFFF-FFFF8C4D0000}" name="Connection5141" type="1" refreshedVersion="0" background="1">
    <dbPr connection="DRIVER={Microsoft ODBC for Oracle};UID=TATADB;pwd=tatadb;SERVER=MFMCY11G;"/>
  </connection>
  <connection id="19853" xr16:uid="{00000000-0015-0000-FFFF-FFFF8D4D0000}" name="Connection5142" type="1" refreshedVersion="0" background="1">
    <dbPr connection="DRIVER={Microsoft ODBC for Oracle};UID=TATADB;pwd=tatadb;SERVER=MFMCY11G;"/>
  </connection>
  <connection id="19854" xr16:uid="{00000000-0015-0000-FFFF-FFFF8E4D0000}" name="Connection5143" type="1" refreshedVersion="0" background="1">
    <dbPr connection="DRIVER={Microsoft ODBC for Oracle};UID=TATADB;pwd=tatadb;SERVER=MFMCY11G;"/>
  </connection>
  <connection id="19855" xr16:uid="{00000000-0015-0000-FFFF-FFFF8F4D0000}" name="Connection5144" type="1" refreshedVersion="0" background="1">
    <dbPr connection="DRIVER={Microsoft ODBC for Oracle};UID=TATADB;pwd=tatadb;SERVER=MFMCY11G;"/>
  </connection>
  <connection id="19856" xr16:uid="{00000000-0015-0000-FFFF-FFFF904D0000}" name="Connection5145" type="1" refreshedVersion="0" background="1">
    <dbPr connection="DRIVER={Microsoft ODBC for Oracle};UID=TATADB;pwd=tatadb;SERVER=MFMCY11G;"/>
  </connection>
  <connection id="19857" xr16:uid="{00000000-0015-0000-FFFF-FFFF914D0000}" name="Connection5146" type="1" refreshedVersion="0" background="1">
    <dbPr connection="DRIVER={Microsoft ODBC for Oracle};UID=TATADB;pwd=tatadb;SERVER=MFMCY11G;"/>
  </connection>
  <connection id="19858" xr16:uid="{00000000-0015-0000-FFFF-FFFF924D0000}" name="Connection5147" type="1" refreshedVersion="0" background="1">
    <dbPr connection="DRIVER={Microsoft ODBC for Oracle};UID=TATADB;pwd=tatadb;SERVER=MFMCY11G;"/>
  </connection>
  <connection id="19859" xr16:uid="{00000000-0015-0000-FFFF-FFFF934D0000}" name="Connection5148" type="1" refreshedVersion="0" background="1">
    <dbPr connection="DRIVER={Microsoft ODBC for Oracle};UID=TATADB;pwd=tatadb;SERVER=MFMCY11G;"/>
  </connection>
  <connection id="19860" xr16:uid="{00000000-0015-0000-FFFF-FFFF944D0000}" name="Connection5149" type="1" refreshedVersion="0" background="1">
    <dbPr connection="DRIVER={Microsoft ODBC for Oracle};UID=TATADB;pwd=tatadb;SERVER=MFMCY11G;"/>
  </connection>
  <connection id="19861" xr16:uid="{00000000-0015-0000-FFFF-FFFF954D0000}" name="Connection515" type="1" refreshedVersion="0" background="1">
    <dbPr connection="DRIVER={Microsoft ODBC for Oracle};UID=TATADB;pwd=tatadb;SERVER=MFMCY11G;"/>
  </connection>
  <connection id="19862" xr16:uid="{00000000-0015-0000-FFFF-FFFF964D0000}" name="Connection5150" type="1" refreshedVersion="0" background="1">
    <dbPr connection="DRIVER={Microsoft ODBC for Oracle};UID=TATADB;pwd=tatadb;SERVER=MFMCY11G;"/>
  </connection>
  <connection id="19863" xr16:uid="{00000000-0015-0000-FFFF-FFFF974D0000}" name="Connection5151" type="1" refreshedVersion="0" background="1">
    <dbPr connection="DRIVER={Microsoft ODBC for Oracle};UID=TATADB;pwd=tatadb;SERVER=MFMCY11G;"/>
  </connection>
  <connection id="19864" xr16:uid="{00000000-0015-0000-FFFF-FFFF984D0000}" name="Connection5152" type="1" refreshedVersion="0" background="1">
    <dbPr connection="DRIVER={Microsoft ODBC for Oracle};UID=TATADB;pwd=tatadb;SERVER=MFMCY11G;"/>
  </connection>
  <connection id="19865" xr16:uid="{00000000-0015-0000-FFFF-FFFF994D0000}" name="Connection5153" type="1" refreshedVersion="0" background="1">
    <dbPr connection="DRIVER={Microsoft ODBC for Oracle};UID=TATADB;pwd=tatadb;SERVER=MFMCY11G;"/>
  </connection>
  <connection id="19866" xr16:uid="{00000000-0015-0000-FFFF-FFFF9A4D0000}" name="Connection5154" type="1" refreshedVersion="0" background="1">
    <dbPr connection="DRIVER={Microsoft ODBC for Oracle};UID=TATADB;pwd=tatadb;SERVER=MFMCY11G;"/>
  </connection>
  <connection id="19867" xr16:uid="{00000000-0015-0000-FFFF-FFFF9B4D0000}" name="Connection5155" type="1" refreshedVersion="0" background="1">
    <dbPr connection="DRIVER={Microsoft ODBC for Oracle};UID=TATADB;pwd=tatadb;SERVER=MFMCY11G;"/>
  </connection>
  <connection id="19868" xr16:uid="{00000000-0015-0000-FFFF-FFFF9C4D0000}" name="Connection5156" type="1" refreshedVersion="0" background="1">
    <dbPr connection="DRIVER={Microsoft ODBC for Oracle};UID=TATADB;pwd=tatadb;SERVER=MFMCY11G;"/>
  </connection>
  <connection id="19869" xr16:uid="{00000000-0015-0000-FFFF-FFFF9D4D0000}" name="Connection5157" type="1" refreshedVersion="0" background="1">
    <dbPr connection="DRIVER={Microsoft ODBC for Oracle};UID=TATADB;pwd=tatadb;SERVER=MFMCY11G;"/>
  </connection>
  <connection id="19870" xr16:uid="{00000000-0015-0000-FFFF-FFFF9E4D0000}" name="Connection5158" type="1" refreshedVersion="0" background="1">
    <dbPr connection="DRIVER={Microsoft ODBC for Oracle};UID=TATADB;pwd=tatadb;SERVER=MFMCY11G;"/>
  </connection>
  <connection id="19871" xr16:uid="{00000000-0015-0000-FFFF-FFFF9F4D0000}" name="Connection5159" type="1" refreshedVersion="0" background="1">
    <dbPr connection="DRIVER={Microsoft ODBC for Oracle};UID=TATADB;pwd=tatadb;SERVER=MFMCY11G;"/>
  </connection>
  <connection id="19872" xr16:uid="{00000000-0015-0000-FFFF-FFFFA04D0000}" name="Connection516" type="1" refreshedVersion="0" background="1">
    <dbPr connection="DRIVER={Microsoft ODBC for Oracle};UID=tatadb;pwd=MADHU;SERVER=mfunddb;"/>
  </connection>
  <connection id="19873" xr16:uid="{00000000-0015-0000-FFFF-FFFFA14D0000}" name="Connection5160" type="1" refreshedVersion="0" background="1">
    <dbPr connection="DRIVER={Microsoft ODBC for Oracle};UID=TATADB;pwd=tatadb;SERVER=MFMCY11G;"/>
  </connection>
  <connection id="19874" xr16:uid="{00000000-0015-0000-FFFF-FFFFA24D0000}" name="Connection5161" type="1" refreshedVersion="0" background="1">
    <dbPr connection="DRIVER={Microsoft ODBC for Oracle};UID=TATADB;pwd=tatadb;SERVER=MFMCY11G;"/>
  </connection>
  <connection id="19875" xr16:uid="{00000000-0015-0000-FFFF-FFFFA34D0000}" name="Connection5162" type="1" refreshedVersion="0" background="1">
    <dbPr connection="DRIVER={Microsoft ODBC for Oracle};UID=TATADB;pwd=tatadb;SERVER=MFMCY11G;"/>
  </connection>
  <connection id="19876" xr16:uid="{00000000-0015-0000-FFFF-FFFFA44D0000}" name="Connection5163" type="1" refreshedVersion="0" background="1">
    <dbPr connection="DRIVER={Microsoft ODBC for Oracle};UID=TATADB;pwd=tatadb;SERVER=MFMCY11G;"/>
  </connection>
  <connection id="19877" xr16:uid="{00000000-0015-0000-FFFF-FFFFA54D0000}" name="Connection5164" type="1" refreshedVersion="0" background="1">
    <dbPr connection="DRIVER={Microsoft ODBC for Oracle};UID=TATADB;pwd=tatadb;SERVER=MFMCY11G;"/>
  </connection>
  <connection id="19878" xr16:uid="{00000000-0015-0000-FFFF-FFFFA64D0000}" name="Connection5165" type="1" refreshedVersion="0" background="1">
    <dbPr connection="DRIVER={Microsoft ODBC for Oracle};UID=TATADB;pwd=tatadb;SERVER=MFMCY11G;"/>
  </connection>
  <connection id="19879" xr16:uid="{00000000-0015-0000-FFFF-FFFFA74D0000}" name="Connection5166" type="1" refreshedVersion="0" background="1">
    <dbPr connection="DRIVER={Microsoft ODBC for Oracle};UID=TATADB;pwd=tatadb;SERVER=MFMCY11G;"/>
  </connection>
  <connection id="19880" xr16:uid="{00000000-0015-0000-FFFF-FFFFA84D0000}" name="Connection5167" type="1" refreshedVersion="0" background="1">
    <dbPr connection="DRIVER={Microsoft ODBC for Oracle};UID=TATADB;pwd=tatadb;SERVER=MFMCY11G;"/>
  </connection>
  <connection id="19881" xr16:uid="{00000000-0015-0000-FFFF-FFFFA94D0000}" name="Connection5168" type="1" refreshedVersion="0" background="1">
    <dbPr connection="DRIVER={Microsoft ODBC for Oracle};UID=TATADB;pwd=tatadb;SERVER=MFMCY11G;"/>
  </connection>
  <connection id="19882" xr16:uid="{00000000-0015-0000-FFFF-FFFFAA4D0000}" name="Connection5169" type="1" refreshedVersion="0" background="1">
    <dbPr connection="DRIVER={Microsoft ODBC for Oracle};UID=TATADB;pwd=tatadb;SERVER=MFMCY11G;"/>
  </connection>
  <connection id="19883" xr16:uid="{00000000-0015-0000-FFFF-FFFFAB4D0000}" name="Connection517" type="1" refreshedVersion="0" background="1">
    <dbPr connection="DRIVER={Microsoft ODBC for Oracle};UID=tatadb;pwd=MADHU;SERVER=mfunddb;"/>
  </connection>
  <connection id="19884" xr16:uid="{00000000-0015-0000-FFFF-FFFFAC4D0000}" name="Connection5170" type="1" refreshedVersion="0" background="1">
    <dbPr connection="DRIVER={Microsoft ODBC for Oracle};UID=TATADB;pwd=tatadb;SERVER=MFMCY11G;"/>
  </connection>
  <connection id="19885" xr16:uid="{00000000-0015-0000-FFFF-FFFFAD4D0000}" name="Connection5171" type="1" refreshedVersion="0" background="1">
    <dbPr connection="DRIVER={Microsoft ODBC for Oracle};UID=TATADB;pwd=tatadb;SERVER=MFMCY11G;"/>
  </connection>
  <connection id="19886" xr16:uid="{00000000-0015-0000-FFFF-FFFFAE4D0000}" name="Connection5172" type="1" refreshedVersion="0" background="1">
    <dbPr connection="DRIVER={Microsoft ODBC for Oracle};UID=TATADB;pwd=tatadb;SERVER=MFMCY11G;"/>
  </connection>
  <connection id="19887" xr16:uid="{00000000-0015-0000-FFFF-FFFFAF4D0000}" name="Connection5173" type="1" refreshedVersion="0" background="1">
    <dbPr connection="DRIVER={Microsoft ODBC for Oracle};UID=TATADB;pwd=tatadb;SERVER=MFMCY11G;"/>
  </connection>
  <connection id="19888" xr16:uid="{00000000-0015-0000-FFFF-FFFFB04D0000}" name="Connection5174" type="1" refreshedVersion="0" background="1">
    <dbPr connection="DRIVER={Microsoft ODBC for Oracle};UID=TATADB;pwd=tatadb;SERVER=MFMCY11G;"/>
  </connection>
  <connection id="19889" xr16:uid="{00000000-0015-0000-FFFF-FFFFB14D0000}" name="Connection5175" type="1" refreshedVersion="0" background="1">
    <dbPr connection="DRIVER={Microsoft ODBC for Oracle};UID=TATADB;pwd=tatadb;SERVER=MFMCY11G;"/>
  </connection>
  <connection id="19890" xr16:uid="{00000000-0015-0000-FFFF-FFFFB24D0000}" name="Connection5176" type="1" refreshedVersion="0" background="1">
    <dbPr connection="DRIVER={Microsoft ODBC for Oracle};UID=TATADB;pwd=tatadb;SERVER=MFMCY11G;"/>
  </connection>
  <connection id="19891" xr16:uid="{00000000-0015-0000-FFFF-FFFFB34D0000}" name="Connection5177" type="1" refreshedVersion="0" background="1">
    <dbPr connection="DRIVER={Microsoft ODBC for Oracle};UID=TATADB;pwd=tatadb;SERVER=MFMCY11G;"/>
  </connection>
  <connection id="19892" xr16:uid="{00000000-0015-0000-FFFF-FFFFB44D0000}" name="Connection5178" type="1" refreshedVersion="0" background="1">
    <dbPr connection="DRIVER={Microsoft ODBC for Oracle};UID=TATADB;pwd=tatadb;SERVER=MFMCY11G;"/>
  </connection>
  <connection id="19893" xr16:uid="{00000000-0015-0000-FFFF-FFFFB54D0000}" name="Connection5179" type="1" refreshedVersion="0" background="1">
    <dbPr connection="DRIVER={Microsoft ODBC for Oracle};UID=TATADB;pwd=tatadb;SERVER=MFMCY11G;"/>
  </connection>
  <connection id="19894" xr16:uid="{00000000-0015-0000-FFFF-FFFFB64D0000}" name="Connection518" type="1" refreshedVersion="0" background="1">
    <dbPr connection="DRIVER={Microsoft ODBC for Oracle};UID=tatadb;pwd=MADHU;SERVER=mfunddb;"/>
  </connection>
  <connection id="19895" xr16:uid="{00000000-0015-0000-FFFF-FFFFB74D0000}" name="Connection5180" type="1" refreshedVersion="0" background="1">
    <dbPr connection="DRIVER={Microsoft ODBC for Oracle};UID=TATADB;pwd=tatadb;SERVER=MFMCY11G;"/>
  </connection>
  <connection id="19896" xr16:uid="{00000000-0015-0000-FFFF-FFFFB84D0000}" name="Connection5181" type="1" refreshedVersion="0" background="1">
    <dbPr connection="DRIVER={Microsoft ODBC for Oracle};UID=TATADB;pwd=tatadb;SERVER=MFMCY11G;"/>
  </connection>
  <connection id="19897" xr16:uid="{00000000-0015-0000-FFFF-FFFFB94D0000}" name="Connection5182" type="1" refreshedVersion="0" background="1">
    <dbPr connection="DRIVER={Microsoft ODBC for Oracle};UID=TATADB;pwd=tatadb;SERVER=MFMCY11G;"/>
  </connection>
  <connection id="19898" xr16:uid="{00000000-0015-0000-FFFF-FFFFBA4D0000}" name="Connection5183" type="1" refreshedVersion="0" background="1">
    <dbPr connection="DRIVER={Microsoft ODBC for Oracle};UID=TATADB;pwd=tatadb;SERVER=MFMCY11G;"/>
  </connection>
  <connection id="19899" xr16:uid="{00000000-0015-0000-FFFF-FFFFBB4D0000}" name="Connection5184" type="1" refreshedVersion="0" background="1">
    <dbPr connection="DRIVER={Microsoft ODBC for Oracle};UID=TATADB;pwd=tatadb;SERVER=MFMCY11G;"/>
  </connection>
  <connection id="19900" xr16:uid="{00000000-0015-0000-FFFF-FFFFBC4D0000}" name="Connection5185" type="1" refreshedVersion="0" background="1">
    <dbPr connection="DRIVER={Microsoft ODBC for Oracle};UID=TATADB;pwd=tatadb;SERVER=MFMCY11G;"/>
  </connection>
  <connection id="19901" xr16:uid="{00000000-0015-0000-FFFF-FFFFBD4D0000}" name="Connection5186" type="1" refreshedVersion="0" background="1">
    <dbPr connection="DRIVER={Microsoft ODBC for Oracle};UID=TATADB;pwd=tatadb;SERVER=MFMCY11G;"/>
  </connection>
  <connection id="19902" xr16:uid="{00000000-0015-0000-FFFF-FFFFBE4D0000}" name="Connection5187" type="1" refreshedVersion="0" background="1">
    <dbPr connection="DRIVER={Microsoft ODBC for Oracle};UID=TATADB;pwd=tatadb;SERVER=MFMCY11G;"/>
  </connection>
  <connection id="19903" xr16:uid="{00000000-0015-0000-FFFF-FFFFBF4D0000}" name="Connection5188" type="1" refreshedVersion="0" background="1">
    <dbPr connection="DRIVER={Microsoft ODBC for Oracle};UID=TATADB;pwd=tatadb;SERVER=MFMCY11G;"/>
  </connection>
  <connection id="19904" xr16:uid="{00000000-0015-0000-FFFF-FFFFC04D0000}" name="Connection5189" type="1" refreshedVersion="0" background="1">
    <dbPr connection="DRIVER={Microsoft ODBC for Oracle};UID=TATADB;pwd=tatadb;SERVER=MFMCY11G;"/>
  </connection>
  <connection id="19905" xr16:uid="{00000000-0015-0000-FFFF-FFFFC14D0000}" name="Connection519" type="1" refreshedVersion="0" background="1">
    <dbPr connection="DRIVER={Microsoft ODBC for Oracle};UID=tatadb;pwd=MADHU;SERVER=mfunddb;"/>
  </connection>
  <connection id="19906" xr16:uid="{00000000-0015-0000-FFFF-FFFFC24D0000}" name="Connection5190" type="1" refreshedVersion="0" background="1">
    <dbPr connection="DRIVER={Microsoft ODBC for Oracle};UID=TATADB;pwd=tatadb;SERVER=MFMCY11G;"/>
  </connection>
  <connection id="19907" xr16:uid="{00000000-0015-0000-FFFF-FFFFC34D0000}" name="Connection5191" type="1" refreshedVersion="0" background="1">
    <dbPr connection="DRIVER={Microsoft ODBC for Oracle};UID=TATADB;pwd=tatadb;SERVER=MFMCY11G;"/>
  </connection>
  <connection id="19908" xr16:uid="{00000000-0015-0000-FFFF-FFFFC44D0000}" name="Connection5192" type="1" refreshedVersion="0" background="1">
    <dbPr connection="DRIVER={Microsoft ODBC for Oracle};UID=TATADB;pwd=tatadb;SERVER=MFMCY11G;"/>
  </connection>
  <connection id="19909" xr16:uid="{00000000-0015-0000-FFFF-FFFFC54D0000}" name="Connection5193" type="1" refreshedVersion="0" background="1">
    <dbPr connection="DRIVER={Microsoft ODBC for Oracle};UID=TATADB;pwd=tatadb;SERVER=MFMCY11G;"/>
  </connection>
  <connection id="19910" xr16:uid="{00000000-0015-0000-FFFF-FFFFC64D0000}" name="Connection5194" type="1" refreshedVersion="0" background="1">
    <dbPr connection="DRIVER={Microsoft ODBC for Oracle};UID=TATADB;pwd=tatadb;SERVER=MFMCY11G;"/>
  </connection>
  <connection id="19911" xr16:uid="{00000000-0015-0000-FFFF-FFFFC74D0000}" name="Connection5195" type="1" refreshedVersion="0" background="1">
    <dbPr connection="DRIVER={Microsoft ODBC for Oracle};UID=TATADB;pwd=tatadb;SERVER=MFMCY11G;"/>
  </connection>
  <connection id="19912" xr16:uid="{00000000-0015-0000-FFFF-FFFFC84D0000}" name="Connection5196" type="1" refreshedVersion="0" background="1">
    <dbPr connection="DRIVER={Microsoft ODBC for Oracle};UID=TATADB;pwd=tatadb;SERVER=MFMCY11G;"/>
  </connection>
  <connection id="19913" xr16:uid="{00000000-0015-0000-FFFF-FFFFC94D0000}" name="Connection5197" type="1" refreshedVersion="0" background="1">
    <dbPr connection="DRIVER={Microsoft ODBC for Oracle};UID=TATADB;pwd=tatadb;SERVER=MFMCY11G;"/>
  </connection>
  <connection id="19914" xr16:uid="{00000000-0015-0000-FFFF-FFFFCA4D0000}" name="Connection5198" type="1" refreshedVersion="0" background="1">
    <dbPr connection="DRIVER={Microsoft ODBC for Oracle};UID=TATADB;pwd=tatadb;SERVER=MFMCY11G;"/>
  </connection>
  <connection id="19915" xr16:uid="{00000000-0015-0000-FFFF-FFFFCB4D0000}" name="Connection5199" type="1" refreshedVersion="0" background="1">
    <dbPr connection="DRIVER={Microsoft ODBC for Oracle};UID=TATADB;pwd=tatadb;SERVER=MFMCY11G;"/>
  </connection>
  <connection id="19916" xr16:uid="{00000000-0015-0000-FFFF-FFFFCC4D0000}" name="Connection52" type="1" refreshedVersion="0" background="1">
    <dbPr connection="DRIVER={Microsoft ODBC for Oracle};UID=tatadb;pwd=MADHU;SERVER=mfunddb;"/>
  </connection>
  <connection id="19917" xr16:uid="{00000000-0015-0000-FFFF-FFFFCD4D0000}" name="Connection520" type="1" refreshedVersion="0" background="1">
    <dbPr connection="DRIVER={Microsoft ODBC for Oracle};UID=TATADB;pwd=tatadb;SERVER=MFMCY11G;"/>
  </connection>
  <connection id="19918" xr16:uid="{00000000-0015-0000-FFFF-FFFFCE4D0000}" name="Connection5200" type="1" refreshedVersion="0" background="1">
    <dbPr connection="DRIVER={Microsoft ODBC for Oracle};UID=TATADB;pwd=tatadb;SERVER=MFMCY11G;"/>
  </connection>
  <connection id="19919" xr16:uid="{00000000-0015-0000-FFFF-FFFFCF4D0000}" name="Connection5201" type="1" refreshedVersion="0" background="1">
    <dbPr connection="DRIVER={Microsoft ODBC for Oracle};UID=TATADB;pwd=tatadb;SERVER=MFMCY11G;"/>
  </connection>
  <connection id="19920" xr16:uid="{00000000-0015-0000-FFFF-FFFFD04D0000}" name="Connection5202" type="1" refreshedVersion="0" background="1">
    <dbPr connection="DRIVER={Microsoft ODBC for Oracle};UID=TATADB;pwd=tatadb;SERVER=MFMCY11G;"/>
  </connection>
  <connection id="19921" xr16:uid="{00000000-0015-0000-FFFF-FFFFD14D0000}" name="Connection5203" type="1" refreshedVersion="0" background="1">
    <dbPr connection="DRIVER={Microsoft ODBC for Oracle};UID=TATADB;pwd=tatadb;SERVER=MFMCY11G;"/>
  </connection>
  <connection id="19922" xr16:uid="{00000000-0015-0000-FFFF-FFFFD24D0000}" name="Connection5204" type="1" refreshedVersion="0" background="1">
    <dbPr connection="DRIVER={Microsoft ODBC for Oracle};UID=TATADB;pwd=tatadb;SERVER=MFMCY11G;"/>
  </connection>
  <connection id="19923" xr16:uid="{00000000-0015-0000-FFFF-FFFFD34D0000}" name="Connection5205" type="1" refreshedVersion="0" background="1">
    <dbPr connection="DRIVER={Microsoft ODBC for Oracle};UID=TATADB;pwd=tatadb;SERVER=MFMCY11G;"/>
  </connection>
  <connection id="19924" xr16:uid="{00000000-0015-0000-FFFF-FFFFD44D0000}" name="Connection5206" type="1" refreshedVersion="0" background="1">
    <dbPr connection="DRIVER={Microsoft ODBC for Oracle};UID=TATADB;pwd=tatadb;SERVER=MFMCY11G;"/>
  </connection>
  <connection id="19925" xr16:uid="{00000000-0015-0000-FFFF-FFFFD54D0000}" name="Connection5207" type="1" refreshedVersion="0" background="1">
    <dbPr connection="DRIVER={Microsoft ODBC for Oracle};UID=TATADB;pwd=tatadb;SERVER=MFMCY11G;"/>
  </connection>
  <connection id="19926" xr16:uid="{00000000-0015-0000-FFFF-FFFFD64D0000}" name="Connection5208" type="1" refreshedVersion="0" background="1">
    <dbPr connection="DRIVER={Microsoft ODBC for Oracle};UID=TATADB;pwd=tatadb;SERVER=MFMCY11G;"/>
  </connection>
  <connection id="19927" xr16:uid="{00000000-0015-0000-FFFF-FFFFD74D0000}" name="Connection5209" type="1" refreshedVersion="0" background="1">
    <dbPr connection="DRIVER={Microsoft ODBC for Oracle};UID=TATADB;pwd=tatadb;SERVER=MFMCY11G;"/>
  </connection>
  <connection id="19928" xr16:uid="{00000000-0015-0000-FFFF-FFFFD84D0000}" name="Connection521" type="1" refreshedVersion="0" background="1">
    <dbPr connection="DRIVER={Microsoft ODBC for Oracle};UID=TATADB;pwd=tatadb;SERVER=MFMCY11G;"/>
  </connection>
  <connection id="19929" xr16:uid="{00000000-0015-0000-FFFF-FFFFD94D0000}" name="Connection5210" type="1" refreshedVersion="0" background="1">
    <dbPr connection="DRIVER={Microsoft ODBC for Oracle};UID=TATADB;pwd=tatadb;SERVER=MFMCY11G;"/>
  </connection>
  <connection id="19930" xr16:uid="{00000000-0015-0000-FFFF-FFFFDA4D0000}" name="Connection5211" type="1" refreshedVersion="0" background="1">
    <dbPr connection="DRIVER={Microsoft ODBC for Oracle};UID=TATADB;pwd=tatadb;SERVER=MFMCY11G;"/>
  </connection>
  <connection id="19931" xr16:uid="{00000000-0015-0000-FFFF-FFFFDB4D0000}" name="Connection5212" type="1" refreshedVersion="0" background="1">
    <dbPr connection="DRIVER={Microsoft ODBC for Oracle};UID=TATADB;pwd=tatadb;SERVER=MFMCY11G;"/>
  </connection>
  <connection id="19932" xr16:uid="{00000000-0015-0000-FFFF-FFFFDC4D0000}" name="Connection5213" type="1" refreshedVersion="0" background="1">
    <dbPr connection="DRIVER={Microsoft ODBC for Oracle};UID=TATADB;pwd=tatadb;SERVER=MFMCY11G;"/>
  </connection>
  <connection id="19933" xr16:uid="{00000000-0015-0000-FFFF-FFFFDD4D0000}" name="Connection5214" type="1" refreshedVersion="0" background="1">
    <dbPr connection="DRIVER={Microsoft ODBC for Oracle};UID=TATADB;pwd=tatadb;SERVER=MFMCY11G;"/>
  </connection>
  <connection id="19934" xr16:uid="{00000000-0015-0000-FFFF-FFFFDE4D0000}" name="Connection5215" type="1" refreshedVersion="0" background="1">
    <dbPr connection="DRIVER={Microsoft ODBC for Oracle};UID=TATADB;pwd=tatadb;SERVER=MFMCY11G;"/>
  </connection>
  <connection id="19935" xr16:uid="{00000000-0015-0000-FFFF-FFFFDF4D0000}" name="Connection5216" type="1" refreshedVersion="0" background="1">
    <dbPr connection="DRIVER={Microsoft ODBC for Oracle};UID=TATADB;pwd=tatadb;SERVER=MFMCY11G;"/>
  </connection>
  <connection id="19936" xr16:uid="{00000000-0015-0000-FFFF-FFFFE04D0000}" name="Connection5217" type="1" refreshedVersion="0" background="1">
    <dbPr connection="DRIVER={Microsoft ODBC for Oracle};UID=TATADB;pwd=tatadb;SERVER=MFMCY11G;"/>
  </connection>
  <connection id="19937" xr16:uid="{00000000-0015-0000-FFFF-FFFFE14D0000}" name="Connection5218" type="1" refreshedVersion="0" background="1">
    <dbPr connection="DRIVER={Microsoft ODBC for Oracle};UID=TATADB;pwd=tatadb;SERVER=MFMCY11G;"/>
  </connection>
  <connection id="19938" xr16:uid="{00000000-0015-0000-FFFF-FFFFE24D0000}" name="Connection5219" type="1" refreshedVersion="0" background="1">
    <dbPr connection="DRIVER={Microsoft ODBC for Oracle};UID=TATADB;pwd=tatadb;SERVER=MFMCY11G;"/>
  </connection>
  <connection id="19939" xr16:uid="{00000000-0015-0000-FFFF-FFFFE34D0000}" name="Connection522" type="1" refreshedVersion="0" background="1">
    <dbPr connection="DRIVER={Microsoft ODBC for Oracle};UID=tatadb;pwd=MADHU;SERVER=mfunddb;"/>
  </connection>
  <connection id="19940" xr16:uid="{00000000-0015-0000-FFFF-FFFFE44D0000}" name="Connection5220" type="1" refreshedVersion="0" background="1">
    <dbPr connection="DRIVER={Microsoft ODBC for Oracle};UID=TATADB;pwd=tatadb;SERVER=MFMCY11G;"/>
  </connection>
  <connection id="19941" xr16:uid="{00000000-0015-0000-FFFF-FFFFE54D0000}" name="Connection5221" type="1" refreshedVersion="0" background="1">
    <dbPr connection="DRIVER={Microsoft ODBC for Oracle};UID=TATADB;pwd=tatadb;SERVER=MFMCY11G;"/>
  </connection>
  <connection id="19942" xr16:uid="{00000000-0015-0000-FFFF-FFFFE64D0000}" name="Connection5222" type="1" refreshedVersion="0" background="1">
    <dbPr connection="DRIVER={Microsoft ODBC for Oracle};UID=TATADB;pwd=tatadb;SERVER=MFMCY11G;"/>
  </connection>
  <connection id="19943" xr16:uid="{00000000-0015-0000-FFFF-FFFFE74D0000}" name="Connection5223" type="1" refreshedVersion="0" background="1">
    <dbPr connection="DRIVER={Microsoft ODBC for Oracle};UID=TATADB;pwd=tatadb;SERVER=MFMCY11G;"/>
  </connection>
  <connection id="19944" xr16:uid="{00000000-0015-0000-FFFF-FFFFE84D0000}" name="Connection5224" type="1" refreshedVersion="0" background="1">
    <dbPr connection="DRIVER={Microsoft ODBC for Oracle};UID=TATADB;pwd=tatadb;SERVER=MFMCY11G;"/>
  </connection>
  <connection id="19945" xr16:uid="{00000000-0015-0000-FFFF-FFFFE94D0000}" name="Connection5225" type="1" refreshedVersion="0" background="1">
    <dbPr connection="DRIVER={Microsoft ODBC for Oracle};UID=TATADB;pwd=tatadb;SERVER=MFMCY11G;"/>
  </connection>
  <connection id="19946" xr16:uid="{00000000-0015-0000-FFFF-FFFFEA4D0000}" name="Connection5226" type="1" refreshedVersion="0" background="1">
    <dbPr connection="DRIVER={Microsoft ODBC for Oracle};UID=TATADB;pwd=tatadb;SERVER=MFMCY11G;"/>
  </connection>
  <connection id="19947" xr16:uid="{00000000-0015-0000-FFFF-FFFFEB4D0000}" name="Connection5227" type="1" refreshedVersion="0" background="1">
    <dbPr connection="DRIVER={Microsoft ODBC for Oracle};UID=TATADB;pwd=tatadb;SERVER=MFMCY11G;"/>
  </connection>
  <connection id="19948" xr16:uid="{00000000-0015-0000-FFFF-FFFFEC4D0000}" name="Connection5228" type="1" refreshedVersion="0" background="1">
    <dbPr connection="DRIVER={Microsoft ODBC for Oracle};UID=TATADB;pwd=tatadb;SERVER=MFMCY11G;"/>
  </connection>
  <connection id="19949" xr16:uid="{00000000-0015-0000-FFFF-FFFFED4D0000}" name="Connection5229" type="1" refreshedVersion="0" background="1">
    <dbPr connection="DRIVER={Microsoft ODBC for Oracle};UID=TATADB;pwd=tatadb;SERVER=MFMCY11G;"/>
  </connection>
  <connection id="19950" xr16:uid="{00000000-0015-0000-FFFF-FFFFEE4D0000}" name="Connection523" type="1" refreshedVersion="0" background="1">
    <dbPr connection="DRIVER={Microsoft ODBC for Oracle};UID=tatadb;pwd=MADHU;SERVER=mfunddb;"/>
  </connection>
  <connection id="19951" xr16:uid="{00000000-0015-0000-FFFF-FFFFEF4D0000}" name="Connection5230" type="1" refreshedVersion="0" background="1">
    <dbPr connection="DRIVER={Microsoft ODBC for Oracle};UID=TATADB;pwd=tatadb;SERVER=MFMCY11G;"/>
  </connection>
  <connection id="19952" xr16:uid="{00000000-0015-0000-FFFF-FFFFF04D0000}" name="Connection5231" type="1" refreshedVersion="0" background="1">
    <dbPr connection="DRIVER={Microsoft ODBC for Oracle};UID=TATADB;pwd=tatadb;SERVER=MFMCY11G;"/>
  </connection>
  <connection id="19953" xr16:uid="{00000000-0015-0000-FFFF-FFFFF14D0000}" name="Connection5232" type="1" refreshedVersion="0" background="1">
    <dbPr connection="DRIVER={Microsoft ODBC for Oracle};UID=TATADB;pwd=tatadb;SERVER=MFMCY11G;"/>
  </connection>
  <connection id="19954" xr16:uid="{00000000-0015-0000-FFFF-FFFFF24D0000}" name="Connection5233" type="1" refreshedVersion="0" background="1">
    <dbPr connection="DRIVER={Microsoft ODBC for Oracle};UID=TATADB;pwd=tatadb;SERVER=MFMCY11G;"/>
  </connection>
  <connection id="19955" xr16:uid="{00000000-0015-0000-FFFF-FFFFF34D0000}" name="Connection5234" type="1" refreshedVersion="0" background="1">
    <dbPr connection="DRIVER={Microsoft ODBC for Oracle};UID=TATADB;pwd=tatadb;SERVER=MFMCY11G;"/>
  </connection>
  <connection id="19956" xr16:uid="{00000000-0015-0000-FFFF-FFFFF44D0000}" name="Connection5235" type="1" refreshedVersion="0" background="1">
    <dbPr connection="DRIVER={Microsoft ODBC for Oracle};UID=TATADB;pwd=tatadb;SERVER=MFMCY11G;"/>
  </connection>
  <connection id="19957" xr16:uid="{00000000-0015-0000-FFFF-FFFFF54D0000}" name="Connection5236" type="1" refreshedVersion="0" background="1">
    <dbPr connection="DRIVER={Microsoft ODBC for Oracle};UID=TATADB;pwd=tatadb;SERVER=MFMCY11G;"/>
  </connection>
  <connection id="19958" xr16:uid="{00000000-0015-0000-FFFF-FFFFF64D0000}" name="Connection5237" type="1" refreshedVersion="0" background="1">
    <dbPr connection="DRIVER={Microsoft ODBC for Oracle};UID=TATADB;pwd=tatadb;SERVER=MFMCY11G;"/>
  </connection>
  <connection id="19959" xr16:uid="{00000000-0015-0000-FFFF-FFFFF74D0000}" name="Connection5238" type="1" refreshedVersion="0" background="1">
    <dbPr connection="DRIVER={Microsoft ODBC for Oracle};UID=TATADB;pwd=tatadb;SERVER=MFMCY11G;"/>
  </connection>
  <connection id="19960" xr16:uid="{00000000-0015-0000-FFFF-FFFFF84D0000}" name="Connection5239" type="1" refreshedVersion="0" background="1">
    <dbPr connection="DRIVER={Microsoft ODBC for Oracle};UID=TATADB;pwd=tatadb;SERVER=MFMCY11G;"/>
  </connection>
  <connection id="19961" xr16:uid="{00000000-0015-0000-FFFF-FFFFF94D0000}" name="Connection524" type="1" refreshedVersion="0" background="1">
    <dbPr connection="DRIVER={Microsoft ODBC for Oracle};UID=tatadb;pwd=MADHU;SERVER=mfunddb;"/>
  </connection>
  <connection id="19962" xr16:uid="{00000000-0015-0000-FFFF-FFFFFA4D0000}" name="Connection5240" type="1" refreshedVersion="0" background="1">
    <dbPr connection="DRIVER={Microsoft ODBC for Oracle};UID=TATADB;pwd=tatadb;SERVER=MFMCY11G;"/>
  </connection>
  <connection id="19963" xr16:uid="{00000000-0015-0000-FFFF-FFFFFB4D0000}" name="Connection5241" type="1" refreshedVersion="0" background="1">
    <dbPr connection="DRIVER={Microsoft ODBC for Oracle};UID=TATADB;pwd=tatadb;SERVER=MFMCY11G;"/>
  </connection>
  <connection id="19964" xr16:uid="{00000000-0015-0000-FFFF-FFFFFC4D0000}" name="Connection5242" type="1" refreshedVersion="0" background="1">
    <dbPr connection="DRIVER={Microsoft ODBC for Oracle};UID=TATADB;pwd=tatadb;SERVER=MFMCY11G;"/>
  </connection>
  <connection id="19965" xr16:uid="{00000000-0015-0000-FFFF-FFFFFD4D0000}" name="Connection5243" type="1" refreshedVersion="0" background="1">
    <dbPr connection="DRIVER={Microsoft ODBC for Oracle};UID=TATADB;pwd=tatadb;SERVER=MFMCY11G;"/>
  </connection>
  <connection id="19966" xr16:uid="{00000000-0015-0000-FFFF-FFFFFE4D0000}" name="Connection5244" type="1" refreshedVersion="0" background="1">
    <dbPr connection="DRIVER={Microsoft ODBC for Oracle};UID=TATADB;pwd=tatadb;SERVER=MFMCY11G;"/>
  </connection>
  <connection id="19967" xr16:uid="{00000000-0015-0000-FFFF-FFFFFF4D0000}" name="Connection5245" type="1" refreshedVersion="0" background="1">
    <dbPr connection="DRIVER={Microsoft ODBC for Oracle};UID=TATADB;pwd=tatadb;SERVER=MFMCY11G;"/>
  </connection>
  <connection id="19968" xr16:uid="{00000000-0015-0000-FFFF-FFFF004E0000}" name="Connection5246" type="1" refreshedVersion="0" background="1">
    <dbPr connection="DRIVER={Microsoft ODBC for Oracle};UID=TATADB;pwd=tatadb;SERVER=MFMCY11G;"/>
  </connection>
  <connection id="19969" xr16:uid="{00000000-0015-0000-FFFF-FFFF014E0000}" name="Connection5247" type="1" refreshedVersion="0" background="1">
    <dbPr connection="DRIVER={Microsoft ODBC for Oracle};UID=TATADB;pwd=tatadb;SERVER=MFMCY11G;"/>
  </connection>
  <connection id="19970" xr16:uid="{00000000-0015-0000-FFFF-FFFF024E0000}" name="Connection5248" type="1" refreshedVersion="0" background="1">
    <dbPr connection="DRIVER={Microsoft ODBC for Oracle};UID=TATADB;pwd=tatadb;SERVER=MFMCY11G;"/>
  </connection>
  <connection id="19971" xr16:uid="{00000000-0015-0000-FFFF-FFFF034E0000}" name="Connection5249" type="1" refreshedVersion="0" background="1">
    <dbPr connection="DRIVER={Microsoft ODBC for Oracle};UID=TATADB;pwd=tatadb;SERVER=MFMCY11G;"/>
  </connection>
  <connection id="19972" xr16:uid="{00000000-0015-0000-FFFF-FFFF044E0000}" name="Connection525" type="1" refreshedVersion="0" background="1">
    <dbPr connection="DRIVER={Microsoft ODBC for Oracle};UID=TATADB;pwd=tatadb;SERVER=MFMCY11G;"/>
  </connection>
  <connection id="19973" xr16:uid="{00000000-0015-0000-FFFF-FFFF054E0000}" name="Connection5250" type="1" refreshedVersion="0" background="1">
    <dbPr connection="DRIVER={Microsoft ODBC for Oracle};UID=TATADB;pwd=tatadb;SERVER=MFMCY11G;"/>
  </connection>
  <connection id="19974" xr16:uid="{00000000-0015-0000-FFFF-FFFF064E0000}" name="Connection5251" type="1" refreshedVersion="0" background="1">
    <dbPr connection="DRIVER={Microsoft ODBC for Oracle};UID=TATADB;pwd=tatadb;SERVER=MFMCY11G;"/>
  </connection>
  <connection id="19975" xr16:uid="{00000000-0015-0000-FFFF-FFFF074E0000}" name="Connection5252" type="1" refreshedVersion="0" background="1">
    <dbPr connection="DRIVER={Microsoft ODBC for Oracle};UID=TATADB;pwd=tatadb;SERVER=MFMCY11G;"/>
  </connection>
  <connection id="19976" xr16:uid="{00000000-0015-0000-FFFF-FFFF084E0000}" name="Connection5253" type="1" refreshedVersion="0" background="1">
    <dbPr connection="DRIVER={Microsoft ODBC for Oracle};UID=TATADB;pwd=tatadb;SERVER=MFMCY11G;"/>
  </connection>
  <connection id="19977" xr16:uid="{00000000-0015-0000-FFFF-FFFF094E0000}" name="Connection5254" type="1" refreshedVersion="0" background="1">
    <dbPr connection="DRIVER={Microsoft ODBC for Oracle};UID=TATADB;pwd=tatadb;SERVER=MFMCY11G;"/>
  </connection>
  <connection id="19978" xr16:uid="{00000000-0015-0000-FFFF-FFFF0A4E0000}" name="Connection5255" type="1" refreshedVersion="0" background="1">
    <dbPr connection="DRIVER={Microsoft ODBC for Oracle};UID=TATADB;pwd=tatadb;SERVER=MFMCY11G;"/>
  </connection>
  <connection id="19979" xr16:uid="{00000000-0015-0000-FFFF-FFFF0B4E0000}" name="Connection5256" type="1" refreshedVersion="0" background="1">
    <dbPr connection="DRIVER={Microsoft ODBC for Oracle};UID=TATADB;pwd=tatadb;SERVER=MFMCY11G;"/>
  </connection>
  <connection id="19980" xr16:uid="{00000000-0015-0000-FFFF-FFFF0C4E0000}" name="Connection5257" type="1" refreshedVersion="0" background="1">
    <dbPr connection="DRIVER={Microsoft ODBC for Oracle};UID=TATADB;pwd=tatadb;SERVER=MFMCY11G;"/>
  </connection>
  <connection id="19981" xr16:uid="{00000000-0015-0000-FFFF-FFFF0D4E0000}" name="Connection5258" type="1" refreshedVersion="0" background="1">
    <dbPr connection="DRIVER={Microsoft ODBC for Oracle};UID=TATADB;pwd=tatadb;SERVER=MFMCY11G;"/>
  </connection>
  <connection id="19982" xr16:uid="{00000000-0015-0000-FFFF-FFFF0E4E0000}" name="Connection5259" type="1" refreshedVersion="0" background="1">
    <dbPr connection="DRIVER={Microsoft ODBC for Oracle};UID=TATADB;pwd=tatadb;SERVER=MFMCY11G;"/>
  </connection>
  <connection id="19983" xr16:uid="{00000000-0015-0000-FFFF-FFFF0F4E0000}" name="Connection526" type="1" refreshedVersion="0" background="1">
    <dbPr connection="DRIVER={Microsoft ODBC for Oracle};UID=tatadb;pwd=MADHU;SERVER=mfunddb;"/>
  </connection>
  <connection id="19984" xr16:uid="{00000000-0015-0000-FFFF-FFFF104E0000}" name="Connection5260" type="1" refreshedVersion="0" background="1">
    <dbPr connection="DRIVER={Microsoft ODBC for Oracle};UID=TATADB;pwd=tatadb;SERVER=MFMCY11G;"/>
  </connection>
  <connection id="19985" xr16:uid="{00000000-0015-0000-FFFF-FFFF114E0000}" name="Connection5261" type="1" refreshedVersion="0" background="1">
    <dbPr connection="DRIVER={Microsoft ODBC for Oracle};UID=TATADB;pwd=tatadb;SERVER=MFMCY11G;"/>
  </connection>
  <connection id="19986" xr16:uid="{00000000-0015-0000-FFFF-FFFF124E0000}" name="Connection5262" type="1" refreshedVersion="0" background="1">
    <dbPr connection="DRIVER={Microsoft ODBC for Oracle};UID=TATADB;pwd=tatadb;SERVER=MFMCY11G;"/>
  </connection>
  <connection id="19987" xr16:uid="{00000000-0015-0000-FFFF-FFFF134E0000}" name="Connection5263" type="1" refreshedVersion="0" background="1">
    <dbPr connection="DRIVER={Microsoft ODBC for Oracle};UID=TATADB;pwd=tatadb;SERVER=MFMCY11G;"/>
  </connection>
  <connection id="19988" xr16:uid="{00000000-0015-0000-FFFF-FFFF144E0000}" name="Connection5264" type="1" refreshedVersion="0" background="1">
    <dbPr connection="DRIVER={Microsoft ODBC for Oracle};UID=TATADB;pwd=tatadb;SERVER=MFMCY11G;"/>
  </connection>
  <connection id="19989" xr16:uid="{00000000-0015-0000-FFFF-FFFF154E0000}" name="Connection5265" type="1" refreshedVersion="0" background="1">
    <dbPr connection="DRIVER={Microsoft ODBC for Oracle};UID=TATADB;pwd=tatadb;SERVER=MFMCY11G;"/>
  </connection>
  <connection id="19990" xr16:uid="{00000000-0015-0000-FFFF-FFFF164E0000}" name="Connection5266" type="1" refreshedVersion="0" background="1">
    <dbPr connection="DRIVER={Microsoft ODBC for Oracle};UID=TATADB;pwd=tatadb;SERVER=MFMCY11G;"/>
  </connection>
  <connection id="19991" xr16:uid="{00000000-0015-0000-FFFF-FFFF174E0000}" name="Connection5267" type="1" refreshedVersion="0" background="1">
    <dbPr connection="DRIVER={Microsoft ODBC for Oracle};UID=TATADB;pwd=tatadb;SERVER=MFMCY11G;"/>
  </connection>
  <connection id="19992" xr16:uid="{00000000-0015-0000-FFFF-FFFF184E0000}" name="Connection5268" type="1" refreshedVersion="0" background="1">
    <dbPr connection="DRIVER={Microsoft ODBC for Oracle};UID=TATADB;pwd=tatadb;SERVER=MFMCY11G;"/>
  </connection>
  <connection id="19993" xr16:uid="{00000000-0015-0000-FFFF-FFFF194E0000}" name="Connection5269" type="1" refreshedVersion="0" background="1">
    <dbPr connection="DRIVER={Microsoft ODBC for Oracle};UID=TATADB;pwd=tatadb;SERVER=MFMCY11G;"/>
  </connection>
  <connection id="19994" xr16:uid="{00000000-0015-0000-FFFF-FFFF1A4E0000}" name="Connection527" type="1" refreshedVersion="0" background="1">
    <dbPr connection="DRIVER={Microsoft ODBC for Oracle};UID=TATADB;pwd=tatadb;SERVER=MFMCY11G;"/>
  </connection>
  <connection id="19995" xr16:uid="{00000000-0015-0000-FFFF-FFFF1B4E0000}" name="Connection5270" type="1" refreshedVersion="0" background="1">
    <dbPr connection="DRIVER={Microsoft ODBC for Oracle};UID=TATADB;pwd=tatadb;SERVER=MFMCY11G;"/>
  </connection>
  <connection id="19996" xr16:uid="{00000000-0015-0000-FFFF-FFFF1C4E0000}" name="Connection5271" type="1" refreshedVersion="0" background="1">
    <dbPr connection="DRIVER={Microsoft ODBC for Oracle};UID=TATADB;pwd=tatadb;SERVER=MFMCY11G;"/>
  </connection>
  <connection id="19997" xr16:uid="{00000000-0015-0000-FFFF-FFFF1D4E0000}" name="Connection5272" type="1" refreshedVersion="0" background="1">
    <dbPr connection="DRIVER={Microsoft ODBC for Oracle};UID=TATADB;pwd=tatadb;SERVER=MFMCY11G;"/>
  </connection>
  <connection id="19998" xr16:uid="{00000000-0015-0000-FFFF-FFFF1E4E0000}" name="Connection5273" type="1" refreshedVersion="0" background="1">
    <dbPr connection="DRIVER={Microsoft ODBC for Oracle};UID=TATADB;pwd=tatadb;SERVER=MFMCY11G;"/>
  </connection>
  <connection id="19999" xr16:uid="{00000000-0015-0000-FFFF-FFFF1F4E0000}" name="Connection5274" type="1" refreshedVersion="0" background="1">
    <dbPr connection="DRIVER={Microsoft ODBC for Oracle};UID=TATADB;pwd=tatadb;SERVER=MFMCY11G;"/>
  </connection>
  <connection id="20000" xr16:uid="{00000000-0015-0000-FFFF-FFFF204E0000}" name="Connection5275" type="1" refreshedVersion="0" background="1">
    <dbPr connection="DRIVER={Microsoft ODBC for Oracle};UID=TATADB;pwd=tatadb;SERVER=MFMCY11G;"/>
  </connection>
  <connection id="20001" xr16:uid="{00000000-0015-0000-FFFF-FFFF214E0000}" name="Connection5276" type="1" refreshedVersion="0" background="1">
    <dbPr connection="DRIVER={Microsoft ODBC for Oracle};UID=TATADB;pwd=tatadb;SERVER=MFMCY11G;"/>
  </connection>
  <connection id="20002" xr16:uid="{00000000-0015-0000-FFFF-FFFF224E0000}" name="Connection5277" type="1" refreshedVersion="0" background="1">
    <dbPr connection="DRIVER={Microsoft ODBC for Oracle};UID=TATADB;pwd=tatadb;SERVER=MFMCY11G;"/>
  </connection>
  <connection id="20003" xr16:uid="{00000000-0015-0000-FFFF-FFFF234E0000}" name="Connection5278" type="1" refreshedVersion="0" background="1">
    <dbPr connection="DRIVER={Microsoft ODBC for Oracle};UID=TATADB;pwd=tatadb;SERVER=MFMCY11G;"/>
  </connection>
  <connection id="20004" xr16:uid="{00000000-0015-0000-FFFF-FFFF244E0000}" name="Connection5279" type="1" refreshedVersion="0" background="1">
    <dbPr connection="DRIVER={Microsoft ODBC for Oracle};UID=TATADB;pwd=tatadb;SERVER=MFMCY11G;"/>
  </connection>
  <connection id="20005" xr16:uid="{00000000-0015-0000-FFFF-FFFF254E0000}" name="Connection528" type="1" refreshedVersion="0" background="1">
    <dbPr connection="DRIVER={Microsoft ODBC for Oracle};UID=tatadb;pwd=MADHU;SERVER=mfunddb;"/>
  </connection>
  <connection id="20006" xr16:uid="{00000000-0015-0000-FFFF-FFFF264E0000}" name="Connection5280" type="1" refreshedVersion="0" background="1">
    <dbPr connection="DRIVER={Microsoft ODBC for Oracle};UID=TATADB;pwd=tatadb;SERVER=MFMCY11G;"/>
  </connection>
  <connection id="20007" xr16:uid="{00000000-0015-0000-FFFF-FFFF274E0000}" name="Connection5281" type="1" refreshedVersion="0" background="1">
    <dbPr connection="DRIVER={Microsoft ODBC for Oracle};UID=TATADB;pwd=tatadb;SERVER=MFMCY11G;"/>
  </connection>
  <connection id="20008" xr16:uid="{00000000-0015-0000-FFFF-FFFF284E0000}" name="Connection5282" type="1" refreshedVersion="0" background="1">
    <dbPr connection="DRIVER={Microsoft ODBC for Oracle};UID=TATADB;pwd=tatadb;SERVER=MFMCY11G;"/>
  </connection>
  <connection id="20009" xr16:uid="{00000000-0015-0000-FFFF-FFFF294E0000}" name="Connection5283" type="1" refreshedVersion="0" background="1">
    <dbPr connection="DRIVER={Microsoft ODBC for Oracle};UID=TATADB;pwd=tatadb;SERVER=MFMCY11G;"/>
  </connection>
  <connection id="20010" xr16:uid="{00000000-0015-0000-FFFF-FFFF2A4E0000}" name="Connection5284" type="1" refreshedVersion="0" background="1">
    <dbPr connection="DRIVER={Microsoft ODBC for Oracle};UID=TATADB;pwd=tatadb;SERVER=MFMCY11G;"/>
  </connection>
  <connection id="20011" xr16:uid="{00000000-0015-0000-FFFF-FFFF2B4E0000}" name="Connection5285" type="1" refreshedVersion="0" background="1">
    <dbPr connection="DRIVER={Microsoft ODBC for Oracle};UID=TATADB;pwd=tatadb;SERVER=MFMCY11G;"/>
  </connection>
  <connection id="20012" xr16:uid="{00000000-0015-0000-FFFF-FFFF2C4E0000}" name="Connection5286" type="1" refreshedVersion="0" background="1">
    <dbPr connection="DRIVER={Microsoft ODBC for Oracle};UID=TATADB;pwd=tatadb;SERVER=MFMCY11G;"/>
  </connection>
  <connection id="20013" xr16:uid="{00000000-0015-0000-FFFF-FFFF2D4E0000}" name="Connection5287" type="1" refreshedVersion="0" background="1">
    <dbPr connection="DRIVER={Microsoft ODBC for Oracle};UID=TATADB;pwd=tatadb;SERVER=MFMCY11G;"/>
  </connection>
  <connection id="20014" xr16:uid="{00000000-0015-0000-FFFF-FFFF2E4E0000}" name="Connection5288" type="1" refreshedVersion="0" background="1">
    <dbPr connection="DRIVER={Microsoft ODBC for Oracle};UID=TATADB;pwd=tatadb;SERVER=MFMCY11G;"/>
  </connection>
  <connection id="20015" xr16:uid="{00000000-0015-0000-FFFF-FFFF2F4E0000}" name="Connection5289" type="1" refreshedVersion="0" background="1">
    <dbPr connection="DRIVER={Microsoft ODBC for Oracle};UID=TATADB;pwd=tatadb;SERVER=MFMCY11G;"/>
  </connection>
  <connection id="20016" xr16:uid="{00000000-0015-0000-FFFF-FFFF304E0000}" name="Connection529" type="1" refreshedVersion="0" background="1">
    <dbPr connection="DRIVER={Microsoft ODBC for Oracle};UID=tatadb;pwd=MADHU;SERVER=mfunddb;"/>
  </connection>
  <connection id="20017" xr16:uid="{00000000-0015-0000-FFFF-FFFF314E0000}" name="Connection5290" type="1" refreshedVersion="0" background="1">
    <dbPr connection="DRIVER={Microsoft ODBC for Oracle};UID=TATADB;pwd=tatadb;SERVER=MFMCY11G;"/>
  </connection>
  <connection id="20018" xr16:uid="{00000000-0015-0000-FFFF-FFFF324E0000}" name="Connection5291" type="1" refreshedVersion="0" background="1">
    <dbPr connection="DRIVER={Microsoft ODBC for Oracle};UID=TATADB;pwd=tatadb;SERVER=MFMCY11G;"/>
  </connection>
  <connection id="20019" xr16:uid="{00000000-0015-0000-FFFF-FFFF334E0000}" name="Connection5292" type="1" refreshedVersion="0" background="1">
    <dbPr connection="DRIVER={Microsoft ODBC for Oracle};UID=TATADB;pwd=tatadb;SERVER=MFMCY11G;"/>
  </connection>
  <connection id="20020" xr16:uid="{00000000-0015-0000-FFFF-FFFF344E0000}" name="Connection5293" type="1" refreshedVersion="0" background="1">
    <dbPr connection="DRIVER={Microsoft ODBC for Oracle};UID=TATADB;pwd=tatadb;SERVER=MFMCY11G;"/>
  </connection>
  <connection id="20021" xr16:uid="{00000000-0015-0000-FFFF-FFFF354E0000}" name="Connection5294" type="1" refreshedVersion="0" background="1">
    <dbPr connection="DRIVER={Microsoft ODBC for Oracle};UID=TATADB;pwd=tatadb;SERVER=MFMCY11G;"/>
  </connection>
  <connection id="20022" xr16:uid="{00000000-0015-0000-FFFF-FFFF364E0000}" name="Connection5295" type="1" refreshedVersion="0" background="1">
    <dbPr connection="DRIVER={Microsoft ODBC for Oracle};UID=TATADB;pwd=tatadb;SERVER=MFMCY11G;"/>
  </connection>
  <connection id="20023" xr16:uid="{00000000-0015-0000-FFFF-FFFF374E0000}" name="Connection5296" type="1" refreshedVersion="0" background="1">
    <dbPr connection="DRIVER={Microsoft ODBC for Oracle};UID=TATADB;pwd=tatadb;SERVER=MFMCY11G;"/>
  </connection>
  <connection id="20024" xr16:uid="{00000000-0015-0000-FFFF-FFFF384E0000}" name="Connection5297" type="1" refreshedVersion="0" background="1">
    <dbPr connection="DRIVER={Microsoft ODBC for Oracle};UID=TATADB;pwd=tatadb;SERVER=MFMCY11G;"/>
  </connection>
  <connection id="20025" xr16:uid="{00000000-0015-0000-FFFF-FFFF394E0000}" name="Connection5298" type="1" refreshedVersion="0" background="1">
    <dbPr connection="DRIVER={Microsoft ODBC for Oracle};UID=TATADB;pwd=tatadb;SERVER=MFMCY11G;"/>
  </connection>
  <connection id="20026" xr16:uid="{00000000-0015-0000-FFFF-FFFF3A4E0000}" name="Connection5299" type="1" refreshedVersion="0" background="1">
    <dbPr connection="DRIVER={Microsoft ODBC for Oracle};UID=TATADB;pwd=tatadb;SERVER=MFMCY11G;"/>
  </connection>
  <connection id="20027" xr16:uid="{00000000-0015-0000-FFFF-FFFF3B4E0000}" name="Connection53" type="1" refreshedVersion="0" background="1">
    <dbPr connection="DRIVER={Microsoft ODBC for Oracle};UID=TATADB;pwd=tatadb;SERVER=MFMCY11G;"/>
  </connection>
  <connection id="20028" xr16:uid="{00000000-0015-0000-FFFF-FFFF3C4E0000}" name="Connection530" type="1" refreshedVersion="0" background="1">
    <dbPr connection="DRIVER={Microsoft ODBC for Oracle};UID=tatadb;pwd=MADHU;SERVER=mfunddb;"/>
  </connection>
  <connection id="20029" xr16:uid="{00000000-0015-0000-FFFF-FFFF3D4E0000}" name="Connection5300" type="1" refreshedVersion="0" background="1">
    <dbPr connection="DRIVER={Microsoft ODBC for Oracle};UID=TATADB;pwd=tatadb;SERVER=MFMCY11G;"/>
  </connection>
  <connection id="20030" xr16:uid="{00000000-0015-0000-FFFF-FFFF3E4E0000}" name="Connection5301" type="1" refreshedVersion="0" background="1">
    <dbPr connection="DRIVER={Microsoft ODBC for Oracle};UID=TATADB;pwd=tatadb;SERVER=MFMCY11G;"/>
  </connection>
  <connection id="20031" xr16:uid="{00000000-0015-0000-FFFF-FFFF3F4E0000}" name="Connection5302" type="1" refreshedVersion="0" background="1">
    <dbPr connection="DRIVER={Microsoft ODBC for Oracle};UID=TATADB;pwd=tatadb;SERVER=MFMCY11G;"/>
  </connection>
  <connection id="20032" xr16:uid="{00000000-0015-0000-FFFF-FFFF404E0000}" name="Connection5303" type="1" refreshedVersion="0" background="1">
    <dbPr connection="DRIVER={Microsoft ODBC for Oracle};UID=TATADB;pwd=tatadb;SERVER=MFMCY11G;"/>
  </connection>
  <connection id="20033" xr16:uid="{00000000-0015-0000-FFFF-FFFF414E0000}" name="Connection5304" type="1" refreshedVersion="0" background="1">
    <dbPr connection="DRIVER={Microsoft ODBC for Oracle};UID=TATADB;pwd=tatadb;SERVER=MFMCY11G;"/>
  </connection>
  <connection id="20034" xr16:uid="{00000000-0015-0000-FFFF-FFFF424E0000}" name="Connection5305" type="1" refreshedVersion="0" background="1">
    <dbPr connection="DRIVER={Microsoft ODBC for Oracle};UID=TATADB;pwd=tatadb;SERVER=MFMCY11G;"/>
  </connection>
  <connection id="20035" xr16:uid="{00000000-0015-0000-FFFF-FFFF434E0000}" name="Connection5306" type="1" refreshedVersion="0" background="1">
    <dbPr connection="DRIVER={Microsoft ODBC for Oracle};UID=TATADB;pwd=tatadb;SERVER=MFMCY11G;"/>
  </connection>
  <connection id="20036" xr16:uid="{00000000-0015-0000-FFFF-FFFF444E0000}" name="Connection5307" type="1" refreshedVersion="0" background="1">
    <dbPr connection="DRIVER={Microsoft ODBC for Oracle};UID=TATADB;pwd=tatadb;SERVER=MFMCY11G;"/>
  </connection>
  <connection id="20037" xr16:uid="{00000000-0015-0000-FFFF-FFFF454E0000}" name="Connection5308" type="1" refreshedVersion="0" background="1">
    <dbPr connection="DRIVER={Microsoft ODBC for Oracle};UID=TATADB;pwd=tatadb;SERVER=MFMCY11G;"/>
  </connection>
  <connection id="20038" xr16:uid="{00000000-0015-0000-FFFF-FFFF464E0000}" name="Connection5309" type="1" refreshedVersion="0" background="1">
    <dbPr connection="DRIVER={Microsoft ODBC for Oracle};UID=TATADB;pwd=tatadb;SERVER=MFMCY11G;"/>
  </connection>
  <connection id="20039" xr16:uid="{00000000-0015-0000-FFFF-FFFF474E0000}" name="Connection531" type="1" refreshedVersion="0" background="1">
    <dbPr connection="DRIVER={Microsoft ODBC for Oracle};UID=tatadb;pwd=MADHU;SERVER=mfunddb;"/>
  </connection>
  <connection id="20040" xr16:uid="{00000000-0015-0000-FFFF-FFFF484E0000}" name="Connection5310" type="1" refreshedVersion="0" background="1">
    <dbPr connection="DRIVER={Microsoft ODBC for Oracle};UID=TATADB;pwd=tatadb;SERVER=MFMCY11G;"/>
  </connection>
  <connection id="20041" xr16:uid="{00000000-0015-0000-FFFF-FFFF494E0000}" name="Connection5311" type="1" refreshedVersion="0" background="1">
    <dbPr connection="DRIVER={Microsoft ODBC for Oracle};UID=TATADB;pwd=tatadb;SERVER=MFMCY11G;"/>
  </connection>
  <connection id="20042" xr16:uid="{00000000-0015-0000-FFFF-FFFF4A4E0000}" name="Connection5312" type="1" refreshedVersion="0" background="1">
    <dbPr connection="DRIVER={Microsoft ODBC for Oracle};UID=TATADB;pwd=tatadb;SERVER=MFMCY11G;"/>
  </connection>
  <connection id="20043" xr16:uid="{00000000-0015-0000-FFFF-FFFF4B4E0000}" name="Connection5313" type="1" refreshedVersion="0" background="1">
    <dbPr connection="DRIVER={Microsoft ODBC for Oracle};UID=TATADB;pwd=tatadb;SERVER=MFMCY11G;"/>
  </connection>
  <connection id="20044" xr16:uid="{00000000-0015-0000-FFFF-FFFF4C4E0000}" name="Connection5314" type="1" refreshedVersion="0" background="1">
    <dbPr connection="DRIVER={Microsoft ODBC for Oracle};UID=TATADB;pwd=tatadb;SERVER=MFMCY11G;"/>
  </connection>
  <connection id="20045" xr16:uid="{00000000-0015-0000-FFFF-FFFF4D4E0000}" name="Connection5315" type="1" refreshedVersion="0" background="1">
    <dbPr connection="DRIVER={Microsoft ODBC for Oracle};UID=TATADB;pwd=tatadb;SERVER=MFMCY11G;"/>
  </connection>
  <connection id="20046" xr16:uid="{00000000-0015-0000-FFFF-FFFF4E4E0000}" name="Connection5316" type="1" refreshedVersion="0" background="1">
    <dbPr connection="DRIVER={Microsoft ODBC for Oracle};UID=TATADB;pwd=tatadb;SERVER=MFMCY11G;"/>
  </connection>
  <connection id="20047" xr16:uid="{00000000-0015-0000-FFFF-FFFF4F4E0000}" name="Connection5317" type="1" refreshedVersion="0" background="1">
    <dbPr connection="DRIVER={Microsoft ODBC for Oracle};UID=TATADB;pwd=tatadb;SERVER=MFMCY11G;"/>
  </connection>
  <connection id="20048" xr16:uid="{00000000-0015-0000-FFFF-FFFF504E0000}" name="Connection5318" type="1" refreshedVersion="0" background="1">
    <dbPr connection="DRIVER={Microsoft ODBC for Oracle};UID=TATADB;pwd=tatadb;SERVER=MFMCY11G;"/>
  </connection>
  <connection id="20049" xr16:uid="{00000000-0015-0000-FFFF-FFFF514E0000}" name="Connection5319" type="1" refreshedVersion="0" background="1">
    <dbPr connection="DRIVER={Microsoft ODBC for Oracle};UID=TATADB;pwd=tatadb;SERVER=MFMCY11G;"/>
  </connection>
  <connection id="20050" xr16:uid="{00000000-0015-0000-FFFF-FFFF524E0000}" name="Connection532" type="1" refreshedVersion="0" background="1">
    <dbPr connection="DRIVER={Microsoft ODBC for Oracle};UID=TATADB;pwd=tatadb;SERVER=MFMCY11G;"/>
  </connection>
  <connection id="20051" xr16:uid="{00000000-0015-0000-FFFF-FFFF534E0000}" name="Connection5320" type="1" refreshedVersion="0" background="1">
    <dbPr connection="DRIVER={Microsoft ODBC for Oracle};UID=TATADB;pwd=tatadb;SERVER=MFMCY11G;"/>
  </connection>
  <connection id="20052" xr16:uid="{00000000-0015-0000-FFFF-FFFF544E0000}" name="Connection5321" type="1" refreshedVersion="0" background="1">
    <dbPr connection="DRIVER={Microsoft ODBC for Oracle};UID=TATADB;pwd=tatadb;SERVER=MFMCY11G;"/>
  </connection>
  <connection id="20053" xr16:uid="{00000000-0015-0000-FFFF-FFFF554E0000}" name="Connection5322" type="1" refreshedVersion="0" background="1">
    <dbPr connection="DRIVER={Microsoft ODBC for Oracle};UID=TATADB;pwd=tatadb;SERVER=MFMCY11G;"/>
  </connection>
  <connection id="20054" xr16:uid="{00000000-0015-0000-FFFF-FFFF564E0000}" name="Connection5323" type="1" refreshedVersion="0" background="1">
    <dbPr connection="DRIVER={Microsoft ODBC for Oracle};UID=TATADB;pwd=tatadb;SERVER=MFMCY11G;"/>
  </connection>
  <connection id="20055" xr16:uid="{00000000-0015-0000-FFFF-FFFF574E0000}" name="Connection5324" type="1" refreshedVersion="0" background="1">
    <dbPr connection="DRIVER={Microsoft ODBC for Oracle};UID=TATADB;pwd=tatadb;SERVER=MFMCY11G;"/>
  </connection>
  <connection id="20056" xr16:uid="{00000000-0015-0000-FFFF-FFFF584E0000}" name="Connection5325" type="1" refreshedVersion="0" background="1">
    <dbPr connection="DRIVER={Microsoft ODBC for Oracle};UID=TATADB;pwd=tatadb;SERVER=MFMCY11G;"/>
  </connection>
  <connection id="20057" xr16:uid="{00000000-0015-0000-FFFF-FFFF594E0000}" name="Connection5326" type="1" refreshedVersion="0" background="1">
    <dbPr connection="DRIVER={Microsoft ODBC for Oracle};UID=TATADB;pwd=tatadb;SERVER=MFMCY11G;"/>
  </connection>
  <connection id="20058" xr16:uid="{00000000-0015-0000-FFFF-FFFF5A4E0000}" name="Connection5327" type="1" refreshedVersion="0" background="1">
    <dbPr connection="DRIVER={Microsoft ODBC for Oracle};UID=TATADB;pwd=tatadb;SERVER=MFMCY11G;"/>
  </connection>
  <connection id="20059" xr16:uid="{00000000-0015-0000-FFFF-FFFF5B4E0000}" name="Connection5328" type="1" refreshedVersion="0" background="1">
    <dbPr connection="DRIVER={Microsoft ODBC for Oracle};UID=TATADB;pwd=tatadb;SERVER=MFMCY11G;"/>
  </connection>
  <connection id="20060" xr16:uid="{00000000-0015-0000-FFFF-FFFF5C4E0000}" name="Connection5329" type="1" refreshedVersion="0" background="1">
    <dbPr connection="DRIVER={Microsoft ODBC for Oracle};UID=TATADB;pwd=tatadb;SERVER=MFMCY11G;"/>
  </connection>
  <connection id="20061" xr16:uid="{00000000-0015-0000-FFFF-FFFF5D4E0000}" name="Connection533" type="1" refreshedVersion="0" background="1">
    <dbPr connection="DRIVER={Microsoft ODBC for Oracle};UID=tatadb;pwd=MADHU;SERVER=mfunddb;"/>
  </connection>
  <connection id="20062" xr16:uid="{00000000-0015-0000-FFFF-FFFF5E4E0000}" name="Connection5330" type="1" refreshedVersion="0" background="1">
    <dbPr connection="DRIVER={Microsoft ODBC for Oracle};UID=TATADB;pwd=tatadb;SERVER=MFMCY11G;"/>
  </connection>
  <connection id="20063" xr16:uid="{00000000-0015-0000-FFFF-FFFF5F4E0000}" name="Connection5331" type="1" refreshedVersion="0" background="1">
    <dbPr connection="DRIVER={Microsoft ODBC for Oracle};UID=TATADB;pwd=tatadb;SERVER=MFMCY11G;"/>
  </connection>
  <connection id="20064" xr16:uid="{00000000-0015-0000-FFFF-FFFF604E0000}" name="Connection5332" type="1" refreshedVersion="0" background="1">
    <dbPr connection="DRIVER={Microsoft ODBC for Oracle};UID=TATADB;pwd=tatadb;SERVER=MFMCY11G;"/>
  </connection>
  <connection id="20065" xr16:uid="{00000000-0015-0000-FFFF-FFFF614E0000}" name="Connection5333" type="1" refreshedVersion="0" background="1">
    <dbPr connection="DRIVER={Microsoft ODBC for Oracle};UID=TATADB;pwd=tatadb;SERVER=MFMCY11G;"/>
  </connection>
  <connection id="20066" xr16:uid="{00000000-0015-0000-FFFF-FFFF624E0000}" name="Connection5334" type="1" refreshedVersion="0" background="1">
    <dbPr connection="DRIVER={Microsoft ODBC for Oracle};UID=TATADB;pwd=tatadb;SERVER=MFMCY11G;"/>
  </connection>
  <connection id="20067" xr16:uid="{00000000-0015-0000-FFFF-FFFF634E0000}" name="Connection5335" type="1" refreshedVersion="0" background="1">
    <dbPr connection="DRIVER={Microsoft ODBC for Oracle};UID=TATADB;pwd=tatadb;SERVER=MFMCY11G;"/>
  </connection>
  <connection id="20068" xr16:uid="{00000000-0015-0000-FFFF-FFFF644E0000}" name="Connection5336" type="1" refreshedVersion="0" background="1">
    <dbPr connection="DRIVER={Microsoft ODBC for Oracle};UID=TATADB;pwd=tatadb;SERVER=MFMCY11G;"/>
  </connection>
  <connection id="20069" xr16:uid="{00000000-0015-0000-FFFF-FFFF654E0000}" name="Connection5337" type="1" refreshedVersion="0" background="1">
    <dbPr connection="DRIVER={Microsoft ODBC for Oracle};UID=TATADB;pwd=tatadb;SERVER=MFMCY11G;"/>
  </connection>
  <connection id="20070" xr16:uid="{00000000-0015-0000-FFFF-FFFF664E0000}" name="Connection5338" type="1" refreshedVersion="0" background="1">
    <dbPr connection="DRIVER={Microsoft ODBC for Oracle};UID=TATADB;pwd=tatadb;SERVER=MFMCY11G;"/>
  </connection>
  <connection id="20071" xr16:uid="{00000000-0015-0000-FFFF-FFFF674E0000}" name="Connection5339" type="1" refreshedVersion="0" background="1">
    <dbPr connection="DRIVER={Microsoft ODBC for Oracle};UID=TATADB;pwd=tatadb;SERVER=MFMCY11G;"/>
  </connection>
  <connection id="20072" xr16:uid="{00000000-0015-0000-FFFF-FFFF684E0000}" name="Connection534" type="1" refreshedVersion="0" background="1">
    <dbPr connection="DRIVER={Microsoft ODBC for Oracle};UID=tatadb;pwd=MADHU;SERVER=mfunddb;"/>
  </connection>
  <connection id="20073" xr16:uid="{00000000-0015-0000-FFFF-FFFF694E0000}" name="Connection5340" type="1" refreshedVersion="0" background="1">
    <dbPr connection="DRIVER={Microsoft ODBC for Oracle};UID=TATADB;pwd=tatadb;SERVER=MFMCY11G;"/>
  </connection>
  <connection id="20074" xr16:uid="{00000000-0015-0000-FFFF-FFFF6A4E0000}" name="Connection5341" type="1" refreshedVersion="0" background="1">
    <dbPr connection="DRIVER={Microsoft ODBC for Oracle};UID=TATADB;pwd=tatadb;SERVER=MFMCY11G;"/>
  </connection>
  <connection id="20075" xr16:uid="{00000000-0015-0000-FFFF-FFFF6B4E0000}" name="Connection5342" type="1" refreshedVersion="0" background="1">
    <dbPr connection="DRIVER={Microsoft ODBC for Oracle};UID=TATADB;pwd=tatadb;SERVER=MFMCY11G;"/>
  </connection>
  <connection id="20076" xr16:uid="{00000000-0015-0000-FFFF-FFFF6C4E0000}" name="Connection5343" type="1" refreshedVersion="0" background="1">
    <dbPr connection="DRIVER={Microsoft ODBC for Oracle};UID=TATADB;pwd=tatadb;SERVER=MFMCY11G;"/>
  </connection>
  <connection id="20077" xr16:uid="{00000000-0015-0000-FFFF-FFFF6D4E0000}" name="Connection5344" type="1" refreshedVersion="0" background="1">
    <dbPr connection="DRIVER={Microsoft ODBC for Oracle};UID=TATADB;pwd=tatadb;SERVER=MFMCY11G;"/>
  </connection>
  <connection id="20078" xr16:uid="{00000000-0015-0000-FFFF-FFFF6E4E0000}" name="Connection5345" type="1" refreshedVersion="0" background="1">
    <dbPr connection="DRIVER={Microsoft ODBC for Oracle};UID=TATADB;pwd=tatadb;SERVER=MFMCY11G;"/>
  </connection>
  <connection id="20079" xr16:uid="{00000000-0015-0000-FFFF-FFFF6F4E0000}" name="Connection5346" type="1" refreshedVersion="0" background="1">
    <dbPr connection="DRIVER={Microsoft ODBC for Oracle};UID=TATADB;pwd=tatadb;SERVER=MFMCY11G;"/>
  </connection>
  <connection id="20080" xr16:uid="{00000000-0015-0000-FFFF-FFFF704E0000}" name="Connection5347" type="1" refreshedVersion="0" background="1">
    <dbPr connection="DRIVER={Microsoft ODBC for Oracle};UID=TATADB;pwd=tatadb;SERVER=MFMCY11G;"/>
  </connection>
  <connection id="20081" xr16:uid="{00000000-0015-0000-FFFF-FFFF714E0000}" name="Connection5348" type="1" refreshedVersion="0" background="1">
    <dbPr connection="DRIVER={Microsoft ODBC for Oracle};UID=TATADB;pwd=tatadb;SERVER=MFMCY11G;"/>
  </connection>
  <connection id="20082" xr16:uid="{00000000-0015-0000-FFFF-FFFF724E0000}" name="Connection5349" type="1" refreshedVersion="0" background="1">
    <dbPr connection="DRIVER={Microsoft ODBC for Oracle};UID=TATADB;pwd=tatadb;SERVER=MFMCY11G;"/>
  </connection>
  <connection id="20083" xr16:uid="{00000000-0015-0000-FFFF-FFFF734E0000}" name="Connection535" type="1" refreshedVersion="0" background="1">
    <dbPr connection="DRIVER={Microsoft ODBC for Oracle};UID=tatadb;pwd=MADHU;SERVER=mfunddb;"/>
  </connection>
  <connection id="20084" xr16:uid="{00000000-0015-0000-FFFF-FFFF744E0000}" name="Connection5350" type="1" refreshedVersion="0" background="1">
    <dbPr connection="DRIVER={Microsoft ODBC for Oracle};UID=TATADB;pwd=tatadb;SERVER=MFMCY11G;"/>
  </connection>
  <connection id="20085" xr16:uid="{00000000-0015-0000-FFFF-FFFF754E0000}" name="Connection5351" type="1" refreshedVersion="0" background="1">
    <dbPr connection="DRIVER={Microsoft ODBC for Oracle};UID=TATADB;pwd=tatadb;SERVER=MFMCY11G;"/>
  </connection>
  <connection id="20086" xr16:uid="{00000000-0015-0000-FFFF-FFFF764E0000}" name="Connection5352" type="1" refreshedVersion="0" background="1">
    <dbPr connection="DRIVER={Microsoft ODBC for Oracle};UID=TATADB;pwd=tatadb;SERVER=MFMCY11G;"/>
  </connection>
  <connection id="20087" xr16:uid="{00000000-0015-0000-FFFF-FFFF774E0000}" name="Connection5353" type="1" refreshedVersion="0" background="1">
    <dbPr connection="DRIVER={Microsoft ODBC for Oracle};UID=TATADB;pwd=tatadb;SERVER=MFMCY11G;"/>
  </connection>
  <connection id="20088" xr16:uid="{00000000-0015-0000-FFFF-FFFF784E0000}" name="Connection5354" type="1" refreshedVersion="0" background="1">
    <dbPr connection="DRIVER={Microsoft ODBC for Oracle};UID=TATADB;pwd=tatadb;SERVER=MFMCY11G;"/>
  </connection>
  <connection id="20089" xr16:uid="{00000000-0015-0000-FFFF-FFFF794E0000}" name="Connection5355" type="1" refreshedVersion="0" background="1">
    <dbPr connection="DRIVER={Microsoft ODBC for Oracle};UID=TATADB;pwd=tatadb;SERVER=MFMCY11G;"/>
  </connection>
  <connection id="20090" xr16:uid="{00000000-0015-0000-FFFF-FFFF7A4E0000}" name="Connection5356" type="1" refreshedVersion="0" background="1">
    <dbPr connection="DRIVER={Microsoft ODBC for Oracle};UID=TATADB;pwd=tatadb;SERVER=MFMCY11G;"/>
  </connection>
  <connection id="20091" xr16:uid="{00000000-0015-0000-FFFF-FFFF7B4E0000}" name="Connection5357" type="1" refreshedVersion="0" background="1">
    <dbPr connection="DRIVER={Microsoft ODBC for Oracle};UID=TATADB;pwd=tatadb;SERVER=MFMCY11G;"/>
  </connection>
  <connection id="20092" xr16:uid="{00000000-0015-0000-FFFF-FFFF7C4E0000}" name="Connection5358" type="1" refreshedVersion="0" background="1">
    <dbPr connection="DRIVER={Microsoft ODBC for Oracle};UID=TATADB;pwd=tatadb;SERVER=MFMCY11G;"/>
  </connection>
  <connection id="20093" xr16:uid="{00000000-0015-0000-FFFF-FFFF7D4E0000}" name="Connection5359" type="1" refreshedVersion="0" background="1">
    <dbPr connection="DRIVER={Microsoft ODBC for Oracle};UID=TATADB;pwd=tatadb;SERVER=MFMCY11G;"/>
  </connection>
  <connection id="20094" xr16:uid="{00000000-0015-0000-FFFF-FFFF7E4E0000}" name="Connection536" type="1" refreshedVersion="0" background="1">
    <dbPr connection="DRIVER={Microsoft ODBC for Oracle};UID=tatadb;pwd=MADHU;SERVER=mfunddb;"/>
  </connection>
  <connection id="20095" xr16:uid="{00000000-0015-0000-FFFF-FFFF7F4E0000}" name="Connection5360" type="1" refreshedVersion="0" background="1">
    <dbPr connection="DRIVER={Microsoft ODBC for Oracle};UID=TATADB;pwd=tatadb;SERVER=MFMCY11G;"/>
  </connection>
  <connection id="20096" xr16:uid="{00000000-0015-0000-FFFF-FFFF804E0000}" name="Connection5361" type="1" refreshedVersion="0" background="1">
    <dbPr connection="DRIVER={Microsoft ODBC for Oracle};UID=TATADB;pwd=tatadb;SERVER=MFMCY11G;"/>
  </connection>
  <connection id="20097" xr16:uid="{00000000-0015-0000-FFFF-FFFF814E0000}" name="Connection5362" type="1" refreshedVersion="0" background="1">
    <dbPr connection="DRIVER={Microsoft ODBC for Oracle};UID=TATADB;pwd=tatadb;SERVER=MFMCY11G;"/>
  </connection>
  <connection id="20098" xr16:uid="{00000000-0015-0000-FFFF-FFFF824E0000}" name="Connection5363" type="1" refreshedVersion="0" background="1">
    <dbPr connection="DRIVER={Microsoft ODBC for Oracle};UID=TATADB;pwd=tatadb;SERVER=MFMCY11G;"/>
  </connection>
  <connection id="20099" xr16:uid="{00000000-0015-0000-FFFF-FFFF834E0000}" name="Connection5364" type="1" refreshedVersion="0" background="1">
    <dbPr connection="DRIVER={Microsoft ODBC for Oracle};UID=TATADB;pwd=tatadb;SERVER=MFMCY11G;"/>
  </connection>
  <connection id="20100" xr16:uid="{00000000-0015-0000-FFFF-FFFF844E0000}" name="Connection5365" type="1" refreshedVersion="0" background="1">
    <dbPr connection="DRIVER={Microsoft ODBC for Oracle};UID=TATADB;pwd=tatadb;SERVER=MFMCY11G;"/>
  </connection>
  <connection id="20101" xr16:uid="{00000000-0015-0000-FFFF-FFFF854E0000}" name="Connection5366" type="1" refreshedVersion="0" background="1">
    <dbPr connection="DRIVER={Microsoft ODBC for Oracle};UID=TATADB;pwd=tatadb;SERVER=MFMCY11G;"/>
  </connection>
  <connection id="20102" xr16:uid="{00000000-0015-0000-FFFF-FFFF864E0000}" name="Connection5367" type="1" refreshedVersion="0" background="1">
    <dbPr connection="DRIVER={Microsoft ODBC for Oracle};UID=TATADB;pwd=tatadb;SERVER=MFMCY11G;"/>
  </connection>
  <connection id="20103" xr16:uid="{00000000-0015-0000-FFFF-FFFF874E0000}" name="Connection5368" type="1" refreshedVersion="0" background="1">
    <dbPr connection="DRIVER={Microsoft ODBC for Oracle};UID=TATADB;pwd=tatadb;SERVER=MFMCY11G;"/>
  </connection>
  <connection id="20104" xr16:uid="{00000000-0015-0000-FFFF-FFFF884E0000}" name="Connection5369" type="1" refreshedVersion="0" background="1">
    <dbPr connection="DRIVER={Microsoft ODBC for Oracle};UID=TATADB;pwd=tatadb;SERVER=MFMCY11G;"/>
  </connection>
  <connection id="20105" xr16:uid="{00000000-0015-0000-FFFF-FFFF894E0000}" name="Connection537" type="1" refreshedVersion="0" background="1">
    <dbPr connection="DRIVER={Microsoft ODBC for Oracle};UID=tatadb;pwd=MADHU;SERVER=mfunddb;"/>
  </connection>
  <connection id="20106" xr16:uid="{00000000-0015-0000-FFFF-FFFF8A4E0000}" name="Connection5370" type="1" refreshedVersion="0" background="1">
    <dbPr connection="DRIVER={Microsoft ODBC for Oracle};UID=TATADB;pwd=tatadb;SERVER=MFMCY11G;"/>
  </connection>
  <connection id="20107" xr16:uid="{00000000-0015-0000-FFFF-FFFF8B4E0000}" name="Connection5371" type="1" refreshedVersion="0" background="1">
    <dbPr connection="DRIVER={Microsoft ODBC for Oracle};UID=TATADB;pwd=tatadb;SERVER=MFMCY11G;"/>
  </connection>
  <connection id="20108" xr16:uid="{00000000-0015-0000-FFFF-FFFF8C4E0000}" name="Connection5372" type="1" refreshedVersion="0" background="1">
    <dbPr connection="DRIVER={Microsoft ODBC for Oracle};UID=TATADB;pwd=tatadb;SERVER=MFMCY11G;"/>
  </connection>
  <connection id="20109" xr16:uid="{00000000-0015-0000-FFFF-FFFF8D4E0000}" name="Connection5373" type="1" refreshedVersion="0" background="1">
    <dbPr connection="DRIVER={Microsoft ODBC for Oracle};UID=TATADB;pwd=tatadb;SERVER=MFMCY11G;"/>
  </connection>
  <connection id="20110" xr16:uid="{00000000-0015-0000-FFFF-FFFF8E4E0000}" name="Connection5374" type="1" refreshedVersion="0" background="1">
    <dbPr connection="DRIVER={Microsoft ODBC for Oracle};UID=TATADB;pwd=tatadb;SERVER=MFMCY11G;"/>
  </connection>
  <connection id="20111" xr16:uid="{00000000-0015-0000-FFFF-FFFF8F4E0000}" name="Connection5375" type="1" refreshedVersion="0" background="1">
    <dbPr connection="DRIVER={Microsoft ODBC for Oracle};UID=TATADB;pwd=tatadb;SERVER=MFMCY11G;"/>
  </connection>
  <connection id="20112" xr16:uid="{00000000-0015-0000-FFFF-FFFF904E0000}" name="Connection5376" type="1" refreshedVersion="0" background="1">
    <dbPr connection="DRIVER={Microsoft ODBC for Oracle};UID=TATADB;pwd=tatadb;SERVER=MFMCY11G;"/>
  </connection>
  <connection id="20113" xr16:uid="{00000000-0015-0000-FFFF-FFFF914E0000}" name="Connection5377" type="1" refreshedVersion="0" background="1">
    <dbPr connection="DRIVER={Microsoft ODBC for Oracle};UID=TATADB;pwd=tatadb;SERVER=MFMCY11G;"/>
  </connection>
  <connection id="20114" xr16:uid="{00000000-0015-0000-FFFF-FFFF924E0000}" name="Connection5378" type="1" refreshedVersion="0" background="1">
    <dbPr connection="DRIVER={Microsoft ODBC for Oracle};UID=TATADB;pwd=tatadb;SERVER=MFMCY11G;"/>
  </connection>
  <connection id="20115" xr16:uid="{00000000-0015-0000-FFFF-FFFF934E0000}" name="Connection5379" type="1" refreshedVersion="0" background="1">
    <dbPr connection="DRIVER={Microsoft ODBC for Oracle};UID=TATADB;pwd=tatadb;SERVER=MFMCY11G;"/>
  </connection>
  <connection id="20116" xr16:uid="{00000000-0015-0000-FFFF-FFFF944E0000}" name="Connection538" type="1" refreshedVersion="0" background="1">
    <dbPr connection="DRIVER={Microsoft ODBC for Oracle};UID=tatadb;pwd=MADHU;SERVER=mfunddb;"/>
  </connection>
  <connection id="20117" xr16:uid="{00000000-0015-0000-FFFF-FFFF954E0000}" name="Connection5380" type="1" refreshedVersion="0" background="1">
    <dbPr connection="DRIVER={Microsoft ODBC for Oracle};UID=TATADB;pwd=tatadb;SERVER=MFMCY11G;"/>
  </connection>
  <connection id="20118" xr16:uid="{00000000-0015-0000-FFFF-FFFF964E0000}" name="Connection5381" type="1" refreshedVersion="0" background="1">
    <dbPr connection="DRIVER={Microsoft ODBC for Oracle};UID=TATADB;pwd=tatadb;SERVER=MFMCY11G;"/>
  </connection>
  <connection id="20119" xr16:uid="{00000000-0015-0000-FFFF-FFFF974E0000}" name="Connection5382" type="1" refreshedVersion="0" background="1">
    <dbPr connection="DRIVER={Microsoft ODBC for Oracle};UID=TATADB;pwd=tatadb;SERVER=MFMCY11G;"/>
  </connection>
  <connection id="20120" xr16:uid="{00000000-0015-0000-FFFF-FFFF984E0000}" name="Connection5383" type="1" refreshedVersion="0" background="1">
    <dbPr connection="DRIVER={Microsoft ODBC for Oracle};UID=TATADB;pwd=tatadb;SERVER=MFMCY11G;"/>
  </connection>
  <connection id="20121" xr16:uid="{00000000-0015-0000-FFFF-FFFF994E0000}" name="Connection5384" type="1" refreshedVersion="0" background="1">
    <dbPr connection="DRIVER={Microsoft ODBC for Oracle};UID=TATADB;pwd=tatadb;SERVER=MFMCY11G;"/>
  </connection>
  <connection id="20122" xr16:uid="{00000000-0015-0000-FFFF-FFFF9A4E0000}" name="Connection5385" type="1" refreshedVersion="0" background="1">
    <dbPr connection="DRIVER={Microsoft ODBC for Oracle};UID=TATADB;pwd=tatadb;SERVER=MFMCY11G;"/>
  </connection>
  <connection id="20123" xr16:uid="{00000000-0015-0000-FFFF-FFFF9B4E0000}" name="Connection5386" type="1" refreshedVersion="0" background="1">
    <dbPr connection="DRIVER={Microsoft ODBC for Oracle};UID=TATADB;pwd=tatadb;SERVER=MFMCY11G;"/>
  </connection>
  <connection id="20124" xr16:uid="{00000000-0015-0000-FFFF-FFFF9C4E0000}" name="Connection5387" type="1" refreshedVersion="0" background="1">
    <dbPr connection="DRIVER={Microsoft ODBC for Oracle};UID=TATADB;pwd=tatadb;SERVER=MFMCY11G;"/>
  </connection>
  <connection id="20125" xr16:uid="{00000000-0015-0000-FFFF-FFFF9D4E0000}" name="Connection5388" type="1" refreshedVersion="0" background="1">
    <dbPr connection="DRIVER={Microsoft ODBC for Oracle};UID=TATADB;pwd=tatadb;SERVER=MFMCY11G;"/>
  </connection>
  <connection id="20126" xr16:uid="{00000000-0015-0000-FFFF-FFFF9E4E0000}" name="Connection5389" type="1" refreshedVersion="0" background="1">
    <dbPr connection="DRIVER={Microsoft ODBC for Oracle};UID=TATADB;pwd=tatadb;SERVER=MFMCY11G;"/>
  </connection>
  <connection id="20127" xr16:uid="{00000000-0015-0000-FFFF-FFFF9F4E0000}" name="Connection539" type="1" refreshedVersion="0" background="1">
    <dbPr connection="DRIVER={Microsoft ODBC for Oracle};UID=TATADB;pwd=tatadb;SERVER=MFMCY11G;"/>
  </connection>
  <connection id="20128" xr16:uid="{00000000-0015-0000-FFFF-FFFFA04E0000}" name="Connection5390" type="1" refreshedVersion="0" background="1">
    <dbPr connection="DRIVER={Microsoft ODBC for Oracle};UID=TATADB;pwd=tatadb;SERVER=MFMCY11G;"/>
  </connection>
  <connection id="20129" xr16:uid="{00000000-0015-0000-FFFF-FFFFA14E0000}" name="Connection5391" type="1" refreshedVersion="0" background="1">
    <dbPr connection="DRIVER={Microsoft ODBC for Oracle};UID=TATADB;pwd=tatadb;SERVER=MFMCY11G;"/>
  </connection>
  <connection id="20130" xr16:uid="{00000000-0015-0000-FFFF-FFFFA24E0000}" name="Connection5392" type="1" refreshedVersion="0" background="1">
    <dbPr connection="DRIVER={Microsoft ODBC for Oracle};UID=TATADB;pwd=tatadb;SERVER=MFMCY11G;"/>
  </connection>
  <connection id="20131" xr16:uid="{00000000-0015-0000-FFFF-FFFFA34E0000}" name="Connection5393" type="1" refreshedVersion="0" background="1">
    <dbPr connection="DRIVER={Microsoft ODBC for Oracle};UID=TATADB;pwd=tatadb;SERVER=MFMCY11G;"/>
  </connection>
  <connection id="20132" xr16:uid="{00000000-0015-0000-FFFF-FFFFA44E0000}" name="Connection5394" type="1" refreshedVersion="0" background="1">
    <dbPr connection="DRIVER={Microsoft ODBC for Oracle};UID=TATADB;pwd=tatadb;SERVER=MFMCY11G;"/>
  </connection>
  <connection id="20133" xr16:uid="{00000000-0015-0000-FFFF-FFFFA54E0000}" name="Connection5395" type="1" refreshedVersion="0" background="1">
    <dbPr connection="DRIVER={Microsoft ODBC for Oracle};UID=TATADB;pwd=tatadb;SERVER=MFMCY11G;"/>
  </connection>
  <connection id="20134" xr16:uid="{00000000-0015-0000-FFFF-FFFFA64E0000}" name="Connection5396" type="1" refreshedVersion="0" background="1">
    <dbPr connection="DRIVER={Microsoft ODBC for Oracle};UID=TATADB;pwd=tatadb;SERVER=MFMCY11G;"/>
  </connection>
  <connection id="20135" xr16:uid="{00000000-0015-0000-FFFF-FFFFA74E0000}" name="Connection5397" type="1" refreshedVersion="0" background="1">
    <dbPr connection="DRIVER={Microsoft ODBC for Oracle};UID=TATADB;pwd=tatadb;SERVER=MFMCY11G;"/>
  </connection>
  <connection id="20136" xr16:uid="{00000000-0015-0000-FFFF-FFFFA84E0000}" name="Connection5398" type="1" refreshedVersion="0" background="1">
    <dbPr connection="DRIVER={Microsoft ODBC for Oracle};UID=TATADB;pwd=tatadb;SERVER=MFMCY11G;"/>
  </connection>
  <connection id="20137" xr16:uid="{00000000-0015-0000-FFFF-FFFFA94E0000}" name="Connection5399" type="1" refreshedVersion="0" background="1">
    <dbPr connection="DRIVER={Microsoft ODBC for Oracle};UID=TATADB;pwd=tatadb;SERVER=MFMCY11G;"/>
  </connection>
  <connection id="20138" xr16:uid="{00000000-0015-0000-FFFF-FFFFAA4E0000}" name="Connection54" type="1" refreshedVersion="0" background="1">
    <dbPr connection="DRIVER={Microsoft ODBC for Oracle};UID=tatadb;pwd=MADHU;SERVER=mfunddb;"/>
  </connection>
  <connection id="20139" xr16:uid="{00000000-0015-0000-FFFF-FFFFAB4E0000}" name="Connection540" type="1" refreshedVersion="0" background="1">
    <dbPr connection="DRIVER={Microsoft ODBC for Oracle};UID=tatadb;pwd=MADHU;SERVER=mfunddb;"/>
  </connection>
  <connection id="20140" xr16:uid="{00000000-0015-0000-FFFF-FFFFAC4E0000}" name="Connection5400" type="1" refreshedVersion="0" background="1">
    <dbPr connection="DRIVER={Microsoft ODBC for Oracle};UID=TATADB;pwd=tatadb;SERVER=MFMCY11G;"/>
  </connection>
  <connection id="20141" xr16:uid="{00000000-0015-0000-FFFF-FFFFAD4E0000}" name="Connection5401" type="1" refreshedVersion="0" background="1">
    <dbPr connection="DRIVER={Microsoft ODBC for Oracle};UID=TATADB;pwd=tatadb;SERVER=MFMCY11G;"/>
  </connection>
  <connection id="20142" xr16:uid="{00000000-0015-0000-FFFF-FFFFAE4E0000}" name="Connection5402" type="1" refreshedVersion="0" background="1">
    <dbPr connection="DRIVER={Microsoft ODBC for Oracle};UID=TATADB;pwd=tatadb;SERVER=MFMCY11G;"/>
  </connection>
  <connection id="20143" xr16:uid="{00000000-0015-0000-FFFF-FFFFAF4E0000}" name="Connection5403" type="1" refreshedVersion="0" background="1">
    <dbPr connection="DRIVER={Microsoft ODBC for Oracle};UID=TATADB;pwd=tatadb;SERVER=MFMCY11G;"/>
  </connection>
  <connection id="20144" xr16:uid="{00000000-0015-0000-FFFF-FFFFB04E0000}" name="Connection5404" type="1" refreshedVersion="0" background="1">
    <dbPr connection="DRIVER={Microsoft ODBC for Oracle};UID=TATADB;pwd=tatadb;SERVER=MFMCY11G;"/>
  </connection>
  <connection id="20145" xr16:uid="{00000000-0015-0000-FFFF-FFFFB14E0000}" name="Connection5405" type="1" refreshedVersion="0" background="1">
    <dbPr connection="DRIVER={Microsoft ODBC for Oracle};UID=TATADB;pwd=tatadb;SERVER=MFMCY11G;"/>
  </connection>
  <connection id="20146" xr16:uid="{00000000-0015-0000-FFFF-FFFFB24E0000}" name="Connection5406" type="1" refreshedVersion="0" background="1">
    <dbPr connection="DRIVER={Microsoft ODBC for Oracle};UID=TATADB;pwd=tatadb;SERVER=MFMCY11G;"/>
  </connection>
  <connection id="20147" xr16:uid="{00000000-0015-0000-FFFF-FFFFB34E0000}" name="Connection5407" type="1" refreshedVersion="0" background="1">
    <dbPr connection="DRIVER={Microsoft ODBC for Oracle};UID=TATADB;pwd=tatadb;SERVER=MFMCY11G;"/>
  </connection>
  <connection id="20148" xr16:uid="{00000000-0015-0000-FFFF-FFFFB44E0000}" name="Connection5408" type="1" refreshedVersion="0" background="1">
    <dbPr connection="DRIVER={Microsoft ODBC for Oracle};UID=TATADB;pwd=tatadb;SERVER=MFMCY11G;"/>
  </connection>
  <connection id="20149" xr16:uid="{00000000-0015-0000-FFFF-FFFFB54E0000}" name="Connection5409" type="1" refreshedVersion="0" background="1">
    <dbPr connection="DRIVER={Microsoft ODBC for Oracle};UID=TATADB;pwd=tatadb;SERVER=MFMCY11G;"/>
  </connection>
  <connection id="20150" xr16:uid="{00000000-0015-0000-FFFF-FFFFB64E0000}" name="Connection541" type="1" refreshedVersion="0" background="1">
    <dbPr connection="DRIVER={Microsoft ODBC for Oracle};UID=tatadb;pwd=MADHU;SERVER=mfunddb;"/>
  </connection>
  <connection id="20151" xr16:uid="{00000000-0015-0000-FFFF-FFFFB74E0000}" name="Connection5410" type="1" refreshedVersion="0" background="1">
    <dbPr connection="DRIVER={Microsoft ODBC for Oracle};UID=TATADB;pwd=tatadb;SERVER=MFMCY11G;"/>
  </connection>
  <connection id="20152" xr16:uid="{00000000-0015-0000-FFFF-FFFFB84E0000}" name="Connection5411" type="1" refreshedVersion="0" background="1">
    <dbPr connection="DRIVER={Microsoft ODBC for Oracle};UID=TATADB;pwd=tatadb;SERVER=MFMCY11G;"/>
  </connection>
  <connection id="20153" xr16:uid="{00000000-0015-0000-FFFF-FFFFB94E0000}" name="Connection5412" type="1" refreshedVersion="0" background="1">
    <dbPr connection="DRIVER={Microsoft ODBC for Oracle};UID=TATADB;pwd=tatadb;SERVER=MFMCY11G;"/>
  </connection>
  <connection id="20154" xr16:uid="{00000000-0015-0000-FFFF-FFFFBA4E0000}" name="Connection5413" type="1" refreshedVersion="0" background="1">
    <dbPr connection="DRIVER={Microsoft ODBC for Oracle};UID=TATADB;pwd=tatadb;SERVER=MFMCY11G;"/>
  </connection>
  <connection id="20155" xr16:uid="{00000000-0015-0000-FFFF-FFFFBB4E0000}" name="Connection5414" type="1" refreshedVersion="0" background="1">
    <dbPr connection="DRIVER={Microsoft ODBC for Oracle};UID=TATADB;pwd=tatadb;SERVER=MFMCY11G;"/>
  </connection>
  <connection id="20156" xr16:uid="{00000000-0015-0000-FFFF-FFFFBC4E0000}" name="Connection5415" type="1" refreshedVersion="0" background="1">
    <dbPr connection="DRIVER={Microsoft ODBC for Oracle};UID=TATADB;pwd=tatadb;SERVER=MFMCY11G;"/>
  </connection>
  <connection id="20157" xr16:uid="{00000000-0015-0000-FFFF-FFFFBD4E0000}" name="Connection5416" type="1" refreshedVersion="0" background="1">
    <dbPr connection="DRIVER={Microsoft ODBC for Oracle};UID=TATADB;pwd=tatadb;SERVER=MFMCY11G;"/>
  </connection>
  <connection id="20158" xr16:uid="{00000000-0015-0000-FFFF-FFFFBE4E0000}" name="Connection5417" type="1" refreshedVersion="0" background="1">
    <dbPr connection="DRIVER={Microsoft ODBC for Oracle};UID=TATADB;pwd=tatadb;SERVER=MFMCY11G;"/>
  </connection>
  <connection id="20159" xr16:uid="{00000000-0015-0000-FFFF-FFFFBF4E0000}" name="Connection5418" type="1" refreshedVersion="0" background="1">
    <dbPr connection="DRIVER={Microsoft ODBC for Oracle};UID=TATADB;pwd=tatadb;SERVER=MFMCY11G;"/>
  </connection>
  <connection id="20160" xr16:uid="{00000000-0015-0000-FFFF-FFFFC04E0000}" name="Connection5419" type="1" refreshedVersion="0" background="1">
    <dbPr connection="DRIVER={Microsoft ODBC for Oracle};UID=TATADB;pwd=tatadb;SERVER=MFMCY11G;"/>
  </connection>
  <connection id="20161" xr16:uid="{00000000-0015-0000-FFFF-FFFFC14E0000}" name="Connection542" type="1" refreshedVersion="0" background="1">
    <dbPr connection="DRIVER={Microsoft ODBC for Oracle};UID=tatadb;pwd=MADHU;SERVER=mfunddb;"/>
  </connection>
  <connection id="20162" xr16:uid="{00000000-0015-0000-FFFF-FFFFC24E0000}" name="Connection5420" type="1" refreshedVersion="0" background="1">
    <dbPr connection="DRIVER={Microsoft ODBC for Oracle};UID=TATADB;pwd=tatadb;SERVER=MFMCY11G;"/>
  </connection>
  <connection id="20163" xr16:uid="{00000000-0015-0000-FFFF-FFFFC34E0000}" name="Connection5421" type="1" refreshedVersion="0" background="1">
    <dbPr connection="DRIVER={Microsoft ODBC for Oracle};UID=TATADB;pwd=tatadb;SERVER=MFMCY11G;"/>
  </connection>
  <connection id="20164" xr16:uid="{00000000-0015-0000-FFFF-FFFFC44E0000}" name="Connection5422" type="1" refreshedVersion="0" background="1">
    <dbPr connection="DRIVER={Microsoft ODBC for Oracle};UID=TATADB;pwd=tatadb;SERVER=MFMCY11G;"/>
  </connection>
  <connection id="20165" xr16:uid="{00000000-0015-0000-FFFF-FFFFC54E0000}" name="Connection5423" type="1" refreshedVersion="0" background="1">
    <dbPr connection="DRIVER={Microsoft ODBC for Oracle};UID=TATADB;pwd=tatadb;SERVER=MFMCY11G;"/>
  </connection>
  <connection id="20166" xr16:uid="{00000000-0015-0000-FFFF-FFFFC64E0000}" name="Connection5424" type="1" refreshedVersion="0" background="1">
    <dbPr connection="DRIVER={Microsoft ODBC for Oracle};UID=TATADB;pwd=tatadb;SERVER=MFMCY11G;"/>
  </connection>
  <connection id="20167" xr16:uid="{00000000-0015-0000-FFFF-FFFFC74E0000}" name="Connection5425" type="1" refreshedVersion="0" background="1">
    <dbPr connection="DRIVER={Microsoft ODBC for Oracle};UID=TATADB;pwd=tatadb;SERVER=MFMCY11G;"/>
  </connection>
  <connection id="20168" xr16:uid="{00000000-0015-0000-FFFF-FFFFC84E0000}" name="Connection5426" type="1" refreshedVersion="0" background="1">
    <dbPr connection="DRIVER={Microsoft ODBC for Oracle};UID=TATADB;pwd=tatadb;SERVER=MFMCY11G;"/>
  </connection>
  <connection id="20169" xr16:uid="{00000000-0015-0000-FFFF-FFFFC94E0000}" name="Connection5427" type="1" refreshedVersion="0" background="1">
    <dbPr connection="DRIVER={Microsoft ODBC for Oracle};UID=TATADB;pwd=tatadb;SERVER=MFMCY11G;"/>
  </connection>
  <connection id="20170" xr16:uid="{00000000-0015-0000-FFFF-FFFFCA4E0000}" name="Connection5428" type="1" refreshedVersion="0" background="1">
    <dbPr connection="DRIVER={Microsoft ODBC for Oracle};UID=TATADB;pwd=tatadb;SERVER=MFMCY11G;"/>
  </connection>
  <connection id="20171" xr16:uid="{00000000-0015-0000-FFFF-FFFFCB4E0000}" name="Connection5429" type="1" refreshedVersion="0" background="1">
    <dbPr connection="DRIVER={Microsoft ODBC for Oracle};UID=TATADB;pwd=tatadb;SERVER=MFMCY11G;"/>
  </connection>
  <connection id="20172" xr16:uid="{00000000-0015-0000-FFFF-FFFFCC4E0000}" name="Connection543" type="1" refreshedVersion="0" background="1">
    <dbPr connection="DRIVER={Microsoft ODBC for Oracle};UID=tatadb;pwd=MADHU;SERVER=mfunddb;"/>
  </connection>
  <connection id="20173" xr16:uid="{00000000-0015-0000-FFFF-FFFFCD4E0000}" name="Connection5430" type="1" refreshedVersion="0" background="1">
    <dbPr connection="DRIVER={Microsoft ODBC for Oracle};UID=TATADB;pwd=tatadb;SERVER=MFMCY11G;"/>
  </connection>
  <connection id="20174" xr16:uid="{00000000-0015-0000-FFFF-FFFFCE4E0000}" name="Connection5431" type="1" refreshedVersion="0" background="1">
    <dbPr connection="DRIVER={Microsoft ODBC for Oracle};UID=TATADB;pwd=tatadb;SERVER=MFMCY11G;"/>
  </connection>
  <connection id="20175" xr16:uid="{00000000-0015-0000-FFFF-FFFFCF4E0000}" name="Connection5432" type="1" refreshedVersion="0" background="1">
    <dbPr connection="DRIVER={Microsoft ODBC for Oracle};UID=TATADB;pwd=tatadb;SERVER=MFMCY11G;"/>
  </connection>
  <connection id="20176" xr16:uid="{00000000-0015-0000-FFFF-FFFFD04E0000}" name="Connection5433" type="1" refreshedVersion="0" background="1">
    <dbPr connection="DRIVER={Microsoft ODBC for Oracle};UID=TATADB;pwd=tatadb;SERVER=MFMCY11G;"/>
  </connection>
  <connection id="20177" xr16:uid="{00000000-0015-0000-FFFF-FFFFD14E0000}" name="Connection5434" type="1" refreshedVersion="0" background="1">
    <dbPr connection="DRIVER={Microsoft ODBC for Oracle};UID=TATADB;pwd=tatadb;SERVER=MFMCY11G;"/>
  </connection>
  <connection id="20178" xr16:uid="{00000000-0015-0000-FFFF-FFFFD24E0000}" name="Connection5435" type="1" refreshedVersion="0" background="1">
    <dbPr connection="DRIVER={Microsoft ODBC for Oracle};UID=TATADB;pwd=tatadb;SERVER=MFMCY11G;"/>
  </connection>
  <connection id="20179" xr16:uid="{00000000-0015-0000-FFFF-FFFFD34E0000}" name="Connection5436" type="1" refreshedVersion="0" background="1">
    <dbPr connection="DRIVER={Microsoft ODBC for Oracle};UID=TATADB;pwd=tatadb;SERVER=MFMCY11G;"/>
  </connection>
  <connection id="20180" xr16:uid="{00000000-0015-0000-FFFF-FFFFD44E0000}" name="Connection5437" type="1" refreshedVersion="0" background="1">
    <dbPr connection="DRIVER={Microsoft ODBC for Oracle};UID=TATADB;pwd=tatadb;SERVER=MFMCY11G;"/>
  </connection>
  <connection id="20181" xr16:uid="{00000000-0015-0000-FFFF-FFFFD54E0000}" name="Connection5438" type="1" refreshedVersion="0" background="1">
    <dbPr connection="DRIVER={Microsoft ODBC for Oracle};UID=TATADB;pwd=tatadb;SERVER=MFMCY11G;"/>
  </connection>
  <connection id="20182" xr16:uid="{00000000-0015-0000-FFFF-FFFFD64E0000}" name="Connection5439" type="1" refreshedVersion="0" background="1">
    <dbPr connection="DRIVER={Microsoft ODBC for Oracle};UID=TATADB;pwd=tatadb;SERVER=MFMCY11G;"/>
  </connection>
  <connection id="20183" xr16:uid="{00000000-0015-0000-FFFF-FFFFD74E0000}" name="Connection544" type="1" refreshedVersion="0" background="1">
    <dbPr connection="DRIVER={Microsoft ODBC for Oracle};UID=tatadb;pwd=MADHU;SERVER=mfunddb;"/>
  </connection>
  <connection id="20184" xr16:uid="{00000000-0015-0000-FFFF-FFFFD84E0000}" name="Connection5440" type="1" refreshedVersion="0" background="1">
    <dbPr connection="DRIVER={Microsoft ODBC for Oracle};UID=TATADB;pwd=tatadb;SERVER=MFMCY11G;"/>
  </connection>
  <connection id="20185" xr16:uid="{00000000-0015-0000-FFFF-FFFFD94E0000}" name="Connection5441" type="1" refreshedVersion="0" background="1">
    <dbPr connection="DRIVER={Microsoft ODBC for Oracle};UID=TATADB;pwd=tatadb;SERVER=MFMCY11G;"/>
  </connection>
  <connection id="20186" xr16:uid="{00000000-0015-0000-FFFF-FFFFDA4E0000}" name="Connection5442" type="1" refreshedVersion="0" background="1">
    <dbPr connection="DRIVER={Microsoft ODBC for Oracle};UID=TATADB;pwd=tatadb;SERVER=MFMCY11G;"/>
  </connection>
  <connection id="20187" xr16:uid="{00000000-0015-0000-FFFF-FFFFDB4E0000}" name="Connection5443" type="1" refreshedVersion="0" background="1">
    <dbPr connection="DRIVER={Microsoft ODBC for Oracle};UID=TATADB;pwd=tatadb;SERVER=MFMCY11G;"/>
  </connection>
  <connection id="20188" xr16:uid="{00000000-0015-0000-FFFF-FFFFDC4E0000}" name="Connection5444" type="1" refreshedVersion="0" background="1">
    <dbPr connection="DRIVER={Microsoft ODBC for Oracle};UID=TATADB;pwd=tatadb;SERVER=MFMCY11G;"/>
  </connection>
  <connection id="20189" xr16:uid="{00000000-0015-0000-FFFF-FFFFDD4E0000}" name="Connection5445" type="1" refreshedVersion="0" background="1">
    <dbPr connection="DRIVER={Microsoft ODBC for Oracle};UID=TATADB;pwd=tatadb;SERVER=MFMCY11G;"/>
  </connection>
  <connection id="20190" xr16:uid="{00000000-0015-0000-FFFF-FFFFDE4E0000}" name="Connection5446" type="1" refreshedVersion="0" background="1">
    <dbPr connection="DRIVER={Microsoft ODBC for Oracle};UID=TATADB;pwd=tatadb;SERVER=MFMCY11G;"/>
  </connection>
  <connection id="20191" xr16:uid="{00000000-0015-0000-FFFF-FFFFDF4E0000}" name="Connection5447" type="1" refreshedVersion="0" background="1">
    <dbPr connection="DRIVER={Microsoft ODBC for Oracle};UID=TATADB;pwd=tatadb;SERVER=MFMCY11G;"/>
  </connection>
  <connection id="20192" xr16:uid="{00000000-0015-0000-FFFF-FFFFE04E0000}" name="Connection5448" type="1" refreshedVersion="0" background="1">
    <dbPr connection="DRIVER={Microsoft ODBC for Oracle};UID=TATADB;pwd=tatadb;SERVER=MFMCY11G;"/>
  </connection>
  <connection id="20193" xr16:uid="{00000000-0015-0000-FFFF-FFFFE14E0000}" name="Connection5449" type="1" refreshedVersion="0" background="1">
    <dbPr connection="DRIVER={Microsoft ODBC for Oracle};UID=TATADB;pwd=tatadb;SERVER=MFMCY11G;"/>
  </connection>
  <connection id="20194" xr16:uid="{00000000-0015-0000-FFFF-FFFFE24E0000}" name="Connection545" type="1" refreshedVersion="0" background="1">
    <dbPr connection="DRIVER={Microsoft ODBC for Oracle};UID=tatadb;pwd=MADHU;SERVER=mfunddb;"/>
  </connection>
  <connection id="20195" xr16:uid="{00000000-0015-0000-FFFF-FFFFE34E0000}" name="Connection5450" type="1" refreshedVersion="0" background="1">
    <dbPr connection="DRIVER={Microsoft ODBC for Oracle};UID=TATADB;pwd=tatadb;SERVER=MFMCY11G;"/>
  </connection>
  <connection id="20196" xr16:uid="{00000000-0015-0000-FFFF-FFFFE44E0000}" name="Connection5451" type="1" refreshedVersion="0" background="1">
    <dbPr connection="DRIVER={Microsoft ODBC for Oracle};UID=TATADB;pwd=tatadb;SERVER=MFMCY11G;"/>
  </connection>
  <connection id="20197" xr16:uid="{00000000-0015-0000-FFFF-FFFFE54E0000}" name="Connection5452" type="1" refreshedVersion="0" background="1">
    <dbPr connection="DRIVER={Microsoft ODBC for Oracle};UID=TATADB;pwd=tatadb;SERVER=MFMCY11G;"/>
  </connection>
  <connection id="20198" xr16:uid="{00000000-0015-0000-FFFF-FFFFE64E0000}" name="Connection5453" type="1" refreshedVersion="0" background="1">
    <dbPr connection="DRIVER={Microsoft ODBC for Oracle};UID=TATADB;pwd=tatadb;SERVER=MFMCY11G;"/>
  </connection>
  <connection id="20199" xr16:uid="{00000000-0015-0000-FFFF-FFFFE74E0000}" name="Connection5454" type="1" refreshedVersion="0" background="1">
    <dbPr connection="DRIVER={Microsoft ODBC for Oracle};UID=TATADB;pwd=tatadb;SERVER=MFMCY11G;"/>
  </connection>
  <connection id="20200" xr16:uid="{00000000-0015-0000-FFFF-FFFFE84E0000}" name="Connection5455" type="1" refreshedVersion="0" background="1">
    <dbPr connection="DRIVER={Microsoft ODBC for Oracle};UID=TATADB;pwd=tatadb;SERVER=MFMCY11G;"/>
  </connection>
  <connection id="20201" xr16:uid="{00000000-0015-0000-FFFF-FFFFE94E0000}" name="Connection5456" type="1" refreshedVersion="0" background="1">
    <dbPr connection="DRIVER={Microsoft ODBC for Oracle};UID=TATADB;pwd=tatadb;SERVER=MFMCY11G;"/>
  </connection>
  <connection id="20202" xr16:uid="{00000000-0015-0000-FFFF-FFFFEA4E0000}" name="Connection5457" type="1" refreshedVersion="0" background="1">
    <dbPr connection="DRIVER={Microsoft ODBC for Oracle};UID=TATADB;pwd=tatadb;SERVER=MFMCY11G;"/>
  </connection>
  <connection id="20203" xr16:uid="{00000000-0015-0000-FFFF-FFFFEB4E0000}" name="Connection5458" type="1" refreshedVersion="0" background="1">
    <dbPr connection="DRIVER={Microsoft ODBC for Oracle};UID=TATADB;pwd=tatadb;SERVER=MFMCY11G;"/>
  </connection>
  <connection id="20204" xr16:uid="{00000000-0015-0000-FFFF-FFFFEC4E0000}" name="Connection5459" type="1" refreshedVersion="0" background="1">
    <dbPr connection="DRIVER={Microsoft ODBC for Oracle};UID=TATADB;pwd=tatadb;SERVER=MFMCY11G;"/>
  </connection>
  <connection id="20205" xr16:uid="{00000000-0015-0000-FFFF-FFFFED4E0000}" name="Connection546" type="1" refreshedVersion="0" background="1">
    <dbPr connection="DRIVER={Microsoft ODBC for Oracle};UID=tatadb;pwd=MADHU;SERVER=mfunddb;"/>
  </connection>
  <connection id="20206" xr16:uid="{00000000-0015-0000-FFFF-FFFFEE4E0000}" name="Connection5460" type="1" refreshedVersion="0" background="1">
    <dbPr connection="DRIVER={Microsoft ODBC for Oracle};UID=TATADB;pwd=tatadb;SERVER=MFMCY11G;"/>
  </connection>
  <connection id="20207" xr16:uid="{00000000-0015-0000-FFFF-FFFFEF4E0000}" name="Connection5461" type="1" refreshedVersion="0" background="1">
    <dbPr connection="DRIVER={Microsoft ODBC for Oracle};UID=TATADB;pwd=tatadb;SERVER=MFMCY11G;"/>
  </connection>
  <connection id="20208" xr16:uid="{00000000-0015-0000-FFFF-FFFFF04E0000}" name="Connection5462" type="1" refreshedVersion="0" background="1">
    <dbPr connection="DRIVER={Microsoft ODBC for Oracle};UID=TATADB;pwd=tatadb;SERVER=MFMCY11G;"/>
  </connection>
  <connection id="20209" xr16:uid="{00000000-0015-0000-FFFF-FFFFF14E0000}" name="Connection5463" type="1" refreshedVersion="0" background="1">
    <dbPr connection="DRIVER={Microsoft ODBC for Oracle};UID=TATADB;pwd=tatadb;SERVER=MFMCY11G;"/>
  </connection>
  <connection id="20210" xr16:uid="{00000000-0015-0000-FFFF-FFFFF24E0000}" name="Connection5464" type="1" refreshedVersion="0" background="1">
    <dbPr connection="DRIVER={Microsoft ODBC for Oracle};UID=TATADB;pwd=tatadb;SERVER=MFMCY11G;"/>
  </connection>
  <connection id="20211" xr16:uid="{00000000-0015-0000-FFFF-FFFFF34E0000}" name="Connection5465" type="1" refreshedVersion="0" background="1">
    <dbPr connection="DRIVER={Microsoft ODBC for Oracle};UID=TATADB;pwd=tatadb;SERVER=MFMCY11G;"/>
  </connection>
  <connection id="20212" xr16:uid="{00000000-0015-0000-FFFF-FFFFF44E0000}" name="Connection5466" type="1" refreshedVersion="0" background="1">
    <dbPr connection="DRIVER={Microsoft ODBC for Oracle};UID=TATADB;pwd=tatadb;SERVER=MFMCY11G;"/>
  </connection>
  <connection id="20213" xr16:uid="{00000000-0015-0000-FFFF-FFFFF54E0000}" name="Connection5467" type="1" refreshedVersion="0" background="1">
    <dbPr connection="DRIVER={Microsoft ODBC for Oracle};UID=TATADB;pwd=tatadb;SERVER=MFMCY11G;"/>
  </connection>
  <connection id="20214" xr16:uid="{00000000-0015-0000-FFFF-FFFFF64E0000}" name="Connection5468" type="1" refreshedVersion="0" background="1">
    <dbPr connection="DRIVER={Microsoft ODBC for Oracle};UID=TATADB;pwd=tatadb;SERVER=MFMCY11G;"/>
  </connection>
  <connection id="20215" xr16:uid="{00000000-0015-0000-FFFF-FFFFF74E0000}" name="Connection5469" type="1" refreshedVersion="0" background="1">
    <dbPr connection="DRIVER={Microsoft ODBC for Oracle};UID=TATADB;pwd=tatadb;SERVER=MFMCY11G;"/>
  </connection>
  <connection id="20216" xr16:uid="{00000000-0015-0000-FFFF-FFFFF84E0000}" name="Connection547" type="1" refreshedVersion="0" background="1">
    <dbPr connection="DRIVER={Microsoft ODBC for Oracle};UID=tatadb;pwd=MADHU;SERVER=mfunddb;"/>
  </connection>
  <connection id="20217" xr16:uid="{00000000-0015-0000-FFFF-FFFFF94E0000}" name="Connection5470" type="1" refreshedVersion="0" background="1">
    <dbPr connection="DRIVER={Microsoft ODBC for Oracle};UID=TATADB;pwd=tatadb;SERVER=MFMCY11G;"/>
  </connection>
  <connection id="20218" xr16:uid="{00000000-0015-0000-FFFF-FFFFFA4E0000}" name="Connection5471" type="1" refreshedVersion="0" background="1">
    <dbPr connection="DRIVER={Microsoft ODBC for Oracle};UID=TATADB;pwd=tatadb;SERVER=MFMCY11G;"/>
  </connection>
  <connection id="20219" xr16:uid="{00000000-0015-0000-FFFF-FFFFFB4E0000}" name="Connection5472" type="1" refreshedVersion="0" background="1">
    <dbPr connection="DRIVER={Microsoft ODBC for Oracle};UID=TATADB;pwd=tatadb;SERVER=MFMCY11G;"/>
  </connection>
  <connection id="20220" xr16:uid="{00000000-0015-0000-FFFF-FFFFFC4E0000}" name="Connection5473" type="1" refreshedVersion="0" background="1">
    <dbPr connection="DRIVER={Microsoft ODBC for Oracle};UID=TATADB;pwd=tatadb;SERVER=MFMCY11G;"/>
  </connection>
  <connection id="20221" xr16:uid="{00000000-0015-0000-FFFF-FFFFFD4E0000}" name="Connection5474" type="1" refreshedVersion="0" background="1">
    <dbPr connection="DRIVER={Microsoft ODBC for Oracle};UID=TATADB;pwd=tatadb;SERVER=MFMCY11G;"/>
  </connection>
  <connection id="20222" xr16:uid="{00000000-0015-0000-FFFF-FFFFFE4E0000}" name="Connection5475" type="1" refreshedVersion="0" background="1">
    <dbPr connection="DRIVER={Microsoft ODBC for Oracle};UID=TATADB;pwd=tatadb;SERVER=MFMCY11G;"/>
  </connection>
  <connection id="20223" xr16:uid="{00000000-0015-0000-FFFF-FFFFFF4E0000}" name="Connection5476" type="1" refreshedVersion="0" background="1">
    <dbPr connection="DRIVER={Microsoft ODBC for Oracle};UID=TATADB;pwd=tatadb;SERVER=MFMCY11G;"/>
  </connection>
  <connection id="20224" xr16:uid="{00000000-0015-0000-FFFF-FFFF004F0000}" name="Connection5477" type="1" refreshedVersion="0" background="1">
    <dbPr connection="DRIVER={Microsoft ODBC for Oracle};UID=TATADB;pwd=tatadb;SERVER=MFMCY11G;"/>
  </connection>
  <connection id="20225" xr16:uid="{00000000-0015-0000-FFFF-FFFF014F0000}" name="Connection5478" type="1" refreshedVersion="0" background="1">
    <dbPr connection="DRIVER={Microsoft ODBC for Oracle};UID=TATADB;pwd=tatadb;SERVER=MFMCY11G;"/>
  </connection>
  <connection id="20226" xr16:uid="{00000000-0015-0000-FFFF-FFFF024F0000}" name="Connection5479" type="1" refreshedVersion="0" background="1">
    <dbPr connection="DRIVER={Microsoft ODBC for Oracle};UID=TATADB;pwd=tatadb;SERVER=MFMCY11G;"/>
  </connection>
  <connection id="20227" xr16:uid="{00000000-0015-0000-FFFF-FFFF034F0000}" name="Connection548" type="1" refreshedVersion="0" background="1">
    <dbPr connection="DRIVER={Microsoft ODBC for Oracle};UID=tatadb;pwd=MADHU;SERVER=mfunddb;"/>
  </connection>
  <connection id="20228" xr16:uid="{00000000-0015-0000-FFFF-FFFF044F0000}" name="Connection5480" type="1" refreshedVersion="0" background="1">
    <dbPr connection="DRIVER={Microsoft ODBC for Oracle};UID=TATADB;pwd=tatadb;SERVER=MFMCY11G;"/>
  </connection>
  <connection id="20229" xr16:uid="{00000000-0015-0000-FFFF-FFFF054F0000}" name="Connection5481" type="1" refreshedVersion="0" background="1">
    <dbPr connection="DRIVER={Microsoft ODBC for Oracle};UID=TATADB;pwd=tatadb;SERVER=MFMCY11G;"/>
  </connection>
  <connection id="20230" xr16:uid="{00000000-0015-0000-FFFF-FFFF064F0000}" name="Connection5482" type="1" refreshedVersion="0" background="1">
    <dbPr connection="DRIVER={Microsoft ODBC for Oracle};UID=TATADB;pwd=tatadb;SERVER=MFMCY11G;"/>
  </connection>
  <connection id="20231" xr16:uid="{00000000-0015-0000-FFFF-FFFF074F0000}" name="Connection5483" type="1" refreshedVersion="0" background="1">
    <dbPr connection="DRIVER={Microsoft ODBC for Oracle};UID=TATADB;pwd=tatadb;SERVER=MFMCY11G;"/>
  </connection>
  <connection id="20232" xr16:uid="{00000000-0015-0000-FFFF-FFFF084F0000}" name="Connection5484" type="1" refreshedVersion="0" background="1">
    <dbPr connection="DRIVER={Microsoft ODBC for Oracle};UID=TATADB;pwd=tatadb;SERVER=MFMCY11G;"/>
  </connection>
  <connection id="20233" xr16:uid="{00000000-0015-0000-FFFF-FFFF094F0000}" name="Connection5485" type="1" refreshedVersion="0" background="1">
    <dbPr connection="DRIVER={Microsoft ODBC for Oracle};UID=TATADB;pwd=tatadb;SERVER=MFMCY11G;"/>
  </connection>
  <connection id="20234" xr16:uid="{00000000-0015-0000-FFFF-FFFF0A4F0000}" name="Connection5486" type="1" refreshedVersion="0" background="1">
    <dbPr connection="DRIVER={Microsoft ODBC for Oracle};UID=TATADB;pwd=tatadb;SERVER=MFMCY11G;"/>
  </connection>
  <connection id="20235" xr16:uid="{00000000-0015-0000-FFFF-FFFF0B4F0000}" name="Connection5487" type="1" refreshedVersion="0" background="1">
    <dbPr connection="DRIVER={Microsoft ODBC for Oracle};UID=TATADB;pwd=tatadb;SERVER=MFMCY11G;"/>
  </connection>
  <connection id="20236" xr16:uid="{00000000-0015-0000-FFFF-FFFF0C4F0000}" name="Connection5488" type="1" refreshedVersion="0" background="1">
    <dbPr connection="DRIVER={Microsoft ODBC for Oracle};UID=TATADB;pwd=tatadb;SERVER=MFMCY11G;"/>
  </connection>
  <connection id="20237" xr16:uid="{00000000-0015-0000-FFFF-FFFF0D4F0000}" name="Connection5489" type="1" refreshedVersion="0" background="1">
    <dbPr connection="DRIVER={Microsoft ODBC for Oracle};UID=TATADB;pwd=tatadb;SERVER=MFMCY11G;"/>
  </connection>
  <connection id="20238" xr16:uid="{00000000-0015-0000-FFFF-FFFF0E4F0000}" name="Connection549" type="1" refreshedVersion="0" background="1">
    <dbPr connection="DRIVER={Microsoft ODBC for Oracle};UID=TATADB;pwd=tatadb;SERVER=MFMCY11G;"/>
  </connection>
  <connection id="20239" xr16:uid="{00000000-0015-0000-FFFF-FFFF0F4F0000}" name="Connection5490" type="1" refreshedVersion="0" background="1">
    <dbPr connection="DRIVER={Microsoft ODBC for Oracle};UID=TATADB;pwd=tatadb;SERVER=MFMCY11G;"/>
  </connection>
  <connection id="20240" xr16:uid="{00000000-0015-0000-FFFF-FFFF104F0000}" name="Connection5491" type="1" refreshedVersion="0" background="1">
    <dbPr connection="DRIVER={Microsoft ODBC for Oracle};UID=TATADB;pwd=tatadb;SERVER=MFMCY11G;"/>
  </connection>
  <connection id="20241" xr16:uid="{00000000-0015-0000-FFFF-FFFF114F0000}" name="Connection5492" type="1" refreshedVersion="0" background="1">
    <dbPr connection="DRIVER={Microsoft ODBC for Oracle};UID=TATADB;pwd=tatadb;SERVER=MFMCY11G;"/>
  </connection>
  <connection id="20242" xr16:uid="{00000000-0015-0000-FFFF-FFFF124F0000}" name="Connection5493" type="1" refreshedVersion="0" background="1">
    <dbPr connection="DRIVER={Microsoft ODBC for Oracle};UID=TATADB;pwd=tatadb;SERVER=MFMCY11G;"/>
  </connection>
  <connection id="20243" xr16:uid="{00000000-0015-0000-FFFF-FFFF134F0000}" name="Connection5494" type="1" refreshedVersion="0" background="1">
    <dbPr connection="DRIVER={Microsoft ODBC for Oracle};UID=TATADB;pwd=tatadb;SERVER=MFMCY11G;"/>
  </connection>
  <connection id="20244" xr16:uid="{00000000-0015-0000-FFFF-FFFF144F0000}" name="Connection5495" type="1" refreshedVersion="0" background="1">
    <dbPr connection="DRIVER={Microsoft ODBC for Oracle};UID=TATADB;pwd=tatadb;SERVER=MFMCY11G;"/>
  </connection>
  <connection id="20245" xr16:uid="{00000000-0015-0000-FFFF-FFFF154F0000}" name="Connection5496" type="1" refreshedVersion="0" background="1">
    <dbPr connection="DRIVER={Microsoft ODBC for Oracle};UID=TATADB;pwd=tatadb;SERVER=MFMCY11G;"/>
  </connection>
  <connection id="20246" xr16:uid="{00000000-0015-0000-FFFF-FFFF164F0000}" name="Connection5497" type="1" refreshedVersion="0" background="1">
    <dbPr connection="DRIVER={Microsoft ODBC for Oracle};UID=TATADB;pwd=tatadb;SERVER=MFMCY11G;"/>
  </connection>
  <connection id="20247" xr16:uid="{00000000-0015-0000-FFFF-FFFF174F0000}" name="Connection5498" type="1" refreshedVersion="0" background="1">
    <dbPr connection="DRIVER={Microsoft ODBC for Oracle};UID=TATADB;pwd=tatadb;SERVER=MFMCY11G;"/>
  </connection>
  <connection id="20248" xr16:uid="{00000000-0015-0000-FFFF-FFFF184F0000}" name="Connection5499" type="1" refreshedVersion="0" background="1">
    <dbPr connection="DRIVER={Microsoft ODBC for Oracle};UID=TATADB;pwd=tatadb;SERVER=MFMCY11G;"/>
  </connection>
  <connection id="20249" xr16:uid="{00000000-0015-0000-FFFF-FFFF194F0000}" name="Connection55" type="1" refreshedVersion="0" background="1">
    <dbPr connection="DRIVER={Microsoft ODBC for Oracle};UID=tatadb;pwd=MADHU;SERVER=mfunddb;"/>
  </connection>
  <connection id="20250" xr16:uid="{00000000-0015-0000-FFFF-FFFF1A4F0000}" name="Connection550" type="1" refreshedVersion="0" background="1">
    <dbPr connection="DRIVER={Microsoft ODBC for Oracle};UID=TATADB;pwd=tatadb;SERVER=MFMCY11G;"/>
  </connection>
  <connection id="20251" xr16:uid="{00000000-0015-0000-FFFF-FFFF1B4F0000}" name="Connection5500" type="1" refreshedVersion="0" background="1">
    <dbPr connection="DRIVER={Microsoft ODBC for Oracle};UID=TATADB;pwd=tatadb;SERVER=MFMCY11G;"/>
  </connection>
  <connection id="20252" xr16:uid="{00000000-0015-0000-FFFF-FFFF1C4F0000}" name="Connection5501" type="1" refreshedVersion="0" background="1">
    <dbPr connection="DRIVER={Microsoft ODBC for Oracle};UID=TATADB;pwd=tatadb;SERVER=MFMCY11G;"/>
  </connection>
  <connection id="20253" xr16:uid="{00000000-0015-0000-FFFF-FFFF1D4F0000}" name="Connection5502" type="1" refreshedVersion="0" background="1">
    <dbPr connection="DRIVER={Microsoft ODBC for Oracle};UID=TATADB;pwd=tatadb;SERVER=MFMCY11G;"/>
  </connection>
  <connection id="20254" xr16:uid="{00000000-0015-0000-FFFF-FFFF1E4F0000}" name="Connection5503" type="1" refreshedVersion="0" background="1">
    <dbPr connection="DRIVER={Microsoft ODBC for Oracle};UID=TATADB;pwd=tatadb;SERVER=MFMCY11G;"/>
  </connection>
  <connection id="20255" xr16:uid="{00000000-0015-0000-FFFF-FFFF1F4F0000}" name="Connection5504" type="1" refreshedVersion="0" background="1">
    <dbPr connection="DRIVER={Microsoft ODBC for Oracle};UID=TATADB;pwd=tatadb;SERVER=MFMCY11G;"/>
  </connection>
  <connection id="20256" xr16:uid="{00000000-0015-0000-FFFF-FFFF204F0000}" name="Connection5505" type="1" refreshedVersion="0" background="1">
    <dbPr connection="DRIVER={Microsoft ODBC for Oracle};UID=TATADB;pwd=tatadb;SERVER=MFMCY11G;"/>
  </connection>
  <connection id="20257" xr16:uid="{00000000-0015-0000-FFFF-FFFF214F0000}" name="Connection5506" type="1" refreshedVersion="0" background="1">
    <dbPr connection="DRIVER={Microsoft ODBC for Oracle};UID=TATADB;pwd=tatadb;SERVER=MFMCY11G;"/>
  </connection>
  <connection id="20258" xr16:uid="{00000000-0015-0000-FFFF-FFFF224F0000}" name="Connection5507" type="1" refreshedVersion="0" background="1">
    <dbPr connection="DRIVER={Microsoft ODBC for Oracle};UID=TATADB;pwd=tatadb;SERVER=MFMCY11G;"/>
  </connection>
  <connection id="20259" xr16:uid="{00000000-0015-0000-FFFF-FFFF234F0000}" name="Connection5508" type="1" refreshedVersion="0" background="1">
    <dbPr connection="DRIVER={Microsoft ODBC for Oracle};UID=TATADB;pwd=tatadb;SERVER=MFMCY11G;"/>
  </connection>
  <connection id="20260" xr16:uid="{00000000-0015-0000-FFFF-FFFF244F0000}" name="Connection5509" type="1" refreshedVersion="0" background="1">
    <dbPr connection="DRIVER={Microsoft ODBC for Oracle};UID=TATADB;pwd=tatadb;SERVER=MFMCY11G;"/>
  </connection>
  <connection id="20261" xr16:uid="{00000000-0015-0000-FFFF-FFFF254F0000}" name="Connection551" type="1" refreshedVersion="0" background="1">
    <dbPr connection="DRIVER={Microsoft ODBC for Oracle};UID=TATADB;pwd=tatadb;SERVER=MFMCY11G;"/>
  </connection>
  <connection id="20262" xr16:uid="{00000000-0015-0000-FFFF-FFFF264F0000}" name="Connection5510" type="1" refreshedVersion="0" background="1">
    <dbPr connection="DRIVER={Microsoft ODBC for Oracle};UID=TATADB;pwd=tatadb;SERVER=MFMCY11G;"/>
  </connection>
  <connection id="20263" xr16:uid="{00000000-0015-0000-FFFF-FFFF274F0000}" name="Connection5511" type="1" refreshedVersion="0" background="1">
    <dbPr connection="DRIVER={Microsoft ODBC for Oracle};UID=TATADB;pwd=tatadb;SERVER=MFMCY11G;"/>
  </connection>
  <connection id="20264" xr16:uid="{00000000-0015-0000-FFFF-FFFF284F0000}" name="Connection5512" type="1" refreshedVersion="0" background="1">
    <dbPr connection="DRIVER={Microsoft ODBC for Oracle};UID=TATADB;pwd=tatadb;SERVER=MFMCY11G;"/>
  </connection>
  <connection id="20265" xr16:uid="{00000000-0015-0000-FFFF-FFFF294F0000}" name="Connection5513" type="1" refreshedVersion="0" background="1">
    <dbPr connection="DRIVER={Microsoft ODBC for Oracle};UID=TATADB;pwd=tatadb;SERVER=MFMCY11G;"/>
  </connection>
  <connection id="20266" xr16:uid="{00000000-0015-0000-FFFF-FFFF2A4F0000}" name="Connection5514" type="1" refreshedVersion="0" background="1">
    <dbPr connection="DRIVER={Microsoft ODBC for Oracle};UID=TATADB;pwd=tatadb;SERVER=MFMCY11G;"/>
  </connection>
  <connection id="20267" xr16:uid="{00000000-0015-0000-FFFF-FFFF2B4F0000}" name="Connection5515" type="1" refreshedVersion="0" background="1">
    <dbPr connection="DRIVER={Microsoft ODBC for Oracle};UID=TATADB;pwd=tatadb;SERVER=MFMCY11G;"/>
  </connection>
  <connection id="20268" xr16:uid="{00000000-0015-0000-FFFF-FFFF2C4F0000}" name="Connection5516" type="1" refreshedVersion="0" background="1">
    <dbPr connection="DRIVER={Microsoft ODBC for Oracle};UID=TATADB;pwd=tatadb;SERVER=MFMCY11G;"/>
  </connection>
  <connection id="20269" xr16:uid="{00000000-0015-0000-FFFF-FFFF2D4F0000}" name="Connection5517" type="1" refreshedVersion="0" background="1">
    <dbPr connection="DRIVER={Microsoft ODBC for Oracle};UID=TATADB;pwd=tatadb;SERVER=MFMCY11G;"/>
  </connection>
  <connection id="20270" xr16:uid="{00000000-0015-0000-FFFF-FFFF2E4F0000}" name="Connection5518" type="1" refreshedVersion="0" background="1">
    <dbPr connection="DRIVER={Microsoft ODBC for Oracle};UID=TATADB;pwd=tatadb;SERVER=MFMCY11G;"/>
  </connection>
  <connection id="20271" xr16:uid="{00000000-0015-0000-FFFF-FFFF2F4F0000}" name="Connection5519" type="1" refreshedVersion="0" background="1">
    <dbPr connection="DRIVER={Microsoft ODBC for Oracle};UID=TATADB;pwd=tatadb;SERVER=MFMCY11G;"/>
  </connection>
  <connection id="20272" xr16:uid="{00000000-0015-0000-FFFF-FFFF304F0000}" name="Connection552" type="1" refreshedVersion="0" background="1">
    <dbPr connection="DRIVER={Microsoft ODBC for Oracle};UID=tatadb;pwd=MADHU;SERVER=mfunddb;"/>
  </connection>
  <connection id="20273" xr16:uid="{00000000-0015-0000-FFFF-FFFF314F0000}" name="Connection5520" type="1" refreshedVersion="0" background="1">
    <dbPr connection="DRIVER={Microsoft ODBC for Oracle};UID=TATADB;pwd=tatadb;SERVER=MFMCY11G;"/>
  </connection>
  <connection id="20274" xr16:uid="{00000000-0015-0000-FFFF-FFFF324F0000}" name="Connection5521" type="1" refreshedVersion="0" background="1">
    <dbPr connection="DRIVER={Microsoft ODBC for Oracle};UID=TATADB;pwd=tatadb;SERVER=MFMCY11G;"/>
  </connection>
  <connection id="20275" xr16:uid="{00000000-0015-0000-FFFF-FFFF334F0000}" name="Connection5522" type="1" refreshedVersion="0" background="1">
    <dbPr connection="DRIVER={Microsoft ODBC for Oracle};UID=TATADB;pwd=tatadb;SERVER=MFMCY11G;"/>
  </connection>
  <connection id="20276" xr16:uid="{00000000-0015-0000-FFFF-FFFF344F0000}" name="Connection5523" type="1" refreshedVersion="0" background="1">
    <dbPr connection="DRIVER={Microsoft ODBC for Oracle};UID=TATADB;pwd=tatadb;SERVER=MFMCY11G;"/>
  </connection>
  <connection id="20277" xr16:uid="{00000000-0015-0000-FFFF-FFFF354F0000}" name="Connection5524" type="1" refreshedVersion="0" background="1">
    <dbPr connection="DRIVER={Microsoft ODBC for Oracle};UID=TATADB;pwd=tatadb;SERVER=MFMCY11G;"/>
  </connection>
  <connection id="20278" xr16:uid="{00000000-0015-0000-FFFF-FFFF364F0000}" name="Connection5525" type="1" refreshedVersion="0" background="1">
    <dbPr connection="DRIVER={Microsoft ODBC for Oracle};UID=TATADB;pwd=tatadb;SERVER=MFMCY11G;"/>
  </connection>
  <connection id="20279" xr16:uid="{00000000-0015-0000-FFFF-FFFF374F0000}" name="Connection5526" type="1" refreshedVersion="0" background="1">
    <dbPr connection="DRIVER={Microsoft ODBC for Oracle};UID=TATADB;pwd=tatadb;SERVER=MFMCY11G;"/>
  </connection>
  <connection id="20280" xr16:uid="{00000000-0015-0000-FFFF-FFFF384F0000}" name="Connection5527" type="1" refreshedVersion="0" background="1">
    <dbPr connection="DRIVER={Microsoft ODBC for Oracle};UID=TATADB;pwd=tatadb;SERVER=MFMCY11G;"/>
  </connection>
  <connection id="20281" xr16:uid="{00000000-0015-0000-FFFF-FFFF394F0000}" name="Connection5528" type="1" refreshedVersion="0" background="1">
    <dbPr connection="DRIVER={Microsoft ODBC for Oracle};UID=TATADB;pwd=tatadb;SERVER=MFMCY11G;"/>
  </connection>
  <connection id="20282" xr16:uid="{00000000-0015-0000-FFFF-FFFF3A4F0000}" name="Connection5529" type="1" refreshedVersion="0" background="1">
    <dbPr connection="DRIVER={Microsoft ODBC for Oracle};UID=TATADB;pwd=tatadb;SERVER=MFMCY11G;"/>
  </connection>
  <connection id="20283" xr16:uid="{00000000-0015-0000-FFFF-FFFF3B4F0000}" name="Connection553" type="1" refreshedVersion="0" background="1">
    <dbPr connection="DRIVER={Microsoft ODBC for Oracle};UID=tatadb;pwd=MADHU;SERVER=mfunddb;"/>
  </connection>
  <connection id="20284" xr16:uid="{00000000-0015-0000-FFFF-FFFF3C4F0000}" name="Connection5530" type="1" refreshedVersion="0" background="1">
    <dbPr connection="DRIVER={Microsoft ODBC for Oracle};UID=TATADB;pwd=tatadb;SERVER=MFMCY11G;"/>
  </connection>
  <connection id="20285" xr16:uid="{00000000-0015-0000-FFFF-FFFF3D4F0000}" name="Connection5531" type="1" refreshedVersion="0" background="1">
    <dbPr connection="DRIVER={Microsoft ODBC for Oracle};UID=TATADB;pwd=tatadb;SERVER=MFMCY11G;"/>
  </connection>
  <connection id="20286" xr16:uid="{00000000-0015-0000-FFFF-FFFF3E4F0000}" name="Connection5532" type="1" refreshedVersion="0" background="1">
    <dbPr connection="DRIVER={Microsoft ODBC for Oracle};UID=TATADB;pwd=tatadb;SERVER=MFMCY11G;"/>
  </connection>
  <connection id="20287" xr16:uid="{00000000-0015-0000-FFFF-FFFF3F4F0000}" name="Connection5533" type="1" refreshedVersion="0" background="1">
    <dbPr connection="DRIVER={Microsoft ODBC for Oracle};UID=TATADB;pwd=tatadb;SERVER=MFMCY11G;"/>
  </connection>
  <connection id="20288" xr16:uid="{00000000-0015-0000-FFFF-FFFF404F0000}" name="Connection5534" type="1" refreshedVersion="0" background="1">
    <dbPr connection="DRIVER={Microsoft ODBC for Oracle};UID=TATADB;pwd=tatadb;SERVER=MFMCY11G;"/>
  </connection>
  <connection id="20289" xr16:uid="{00000000-0015-0000-FFFF-FFFF414F0000}" name="Connection5535" type="1" refreshedVersion="0" background="1">
    <dbPr connection="DRIVER={Microsoft ODBC for Oracle};UID=TATADB;pwd=tatadb;SERVER=MFMCY11G;"/>
  </connection>
  <connection id="20290" xr16:uid="{00000000-0015-0000-FFFF-FFFF424F0000}" name="Connection5536" type="1" refreshedVersion="0" background="1">
    <dbPr connection="DRIVER={Microsoft ODBC for Oracle};UID=TATADB;pwd=tatadb;SERVER=MFMCY11G;"/>
  </connection>
  <connection id="20291" xr16:uid="{00000000-0015-0000-FFFF-FFFF434F0000}" name="Connection5537" type="1" refreshedVersion="0" background="1">
    <dbPr connection="DRIVER={Microsoft ODBC for Oracle};UID=TATADB;pwd=tatadb;SERVER=MFMCY11G;"/>
  </connection>
  <connection id="20292" xr16:uid="{00000000-0015-0000-FFFF-FFFF444F0000}" name="Connection5538" type="1" refreshedVersion="0" background="1">
    <dbPr connection="DRIVER={Microsoft ODBC for Oracle};UID=TATADB;pwd=tatadb;SERVER=MFMCY11G;"/>
  </connection>
  <connection id="20293" xr16:uid="{00000000-0015-0000-FFFF-FFFF454F0000}" name="Connection5539" type="1" refreshedVersion="0" background="1">
    <dbPr connection="DRIVER={Microsoft ODBC for Oracle};UID=TATADB;pwd=tatadb;SERVER=MFMCY11G;"/>
  </connection>
  <connection id="20294" xr16:uid="{00000000-0015-0000-FFFF-FFFF464F0000}" name="Connection554" type="1" refreshedVersion="0" background="1">
    <dbPr connection="DRIVER={Microsoft ODBC for Oracle};UID=tatadb;pwd=MADHU;SERVER=mfunddb;"/>
  </connection>
  <connection id="20295" xr16:uid="{00000000-0015-0000-FFFF-FFFF474F0000}" name="Connection5540" type="1" refreshedVersion="0" background="1">
    <dbPr connection="DRIVER={Microsoft ODBC for Oracle};UID=TATADB;pwd=tatadb;SERVER=MFMCY11G;"/>
  </connection>
  <connection id="20296" xr16:uid="{00000000-0015-0000-FFFF-FFFF484F0000}" name="Connection5541" type="1" refreshedVersion="0" background="1">
    <dbPr connection="DRIVER={Microsoft ODBC for Oracle};UID=TATADB;pwd=tatadb;SERVER=MFMCY11G;"/>
  </connection>
  <connection id="20297" xr16:uid="{00000000-0015-0000-FFFF-FFFF494F0000}" name="Connection5542" type="1" refreshedVersion="0" background="1">
    <dbPr connection="DRIVER={Microsoft ODBC for Oracle};UID=TATADB;pwd=tatadb;SERVER=MFMCY11G;"/>
  </connection>
  <connection id="20298" xr16:uid="{00000000-0015-0000-FFFF-FFFF4A4F0000}" name="Connection5543" type="1" refreshedVersion="0" background="1">
    <dbPr connection="DRIVER={Microsoft ODBC for Oracle};UID=TATADB;pwd=tatadb;SERVER=MFMCY11G;"/>
  </connection>
  <connection id="20299" xr16:uid="{00000000-0015-0000-FFFF-FFFF4B4F0000}" name="Connection5544" type="1" refreshedVersion="0" background="1">
    <dbPr connection="DRIVER={Microsoft ODBC for Oracle};UID=TATADB;pwd=tatadb;SERVER=MFMCY11G;"/>
  </connection>
  <connection id="20300" xr16:uid="{00000000-0015-0000-FFFF-FFFF4C4F0000}" name="Connection5545" type="1" refreshedVersion="0" background="1">
    <dbPr connection="DRIVER={Microsoft ODBC for Oracle};UID=TATADB;pwd=tatadb;SERVER=MFMCY11G;"/>
  </connection>
  <connection id="20301" xr16:uid="{00000000-0015-0000-FFFF-FFFF4D4F0000}" name="Connection5546" type="1" refreshedVersion="0" background="1">
    <dbPr connection="DRIVER={Microsoft ODBC for Oracle};UID=TATADB;pwd=tatadb;SERVER=MFMCY11G;"/>
  </connection>
  <connection id="20302" xr16:uid="{00000000-0015-0000-FFFF-FFFF4E4F0000}" name="Connection5547" type="1" refreshedVersion="0" background="1">
    <dbPr connection="DRIVER={Microsoft ODBC for Oracle};UID=TATADB;pwd=tatadb;SERVER=MFMCY11G;"/>
  </connection>
  <connection id="20303" xr16:uid="{00000000-0015-0000-FFFF-FFFF4F4F0000}" name="Connection5548" type="1" refreshedVersion="0" background="1">
    <dbPr connection="DRIVER={Microsoft ODBC for Oracle};UID=TATADB;pwd=tatadb;SERVER=MFMCY11G;"/>
  </connection>
  <connection id="20304" xr16:uid="{00000000-0015-0000-FFFF-FFFF504F0000}" name="Connection5549" type="1" refreshedVersion="0" background="1">
    <dbPr connection="DRIVER={Microsoft ODBC for Oracle};UID=TATADB;pwd=tatadb;SERVER=MFMCY11G;"/>
  </connection>
  <connection id="20305" xr16:uid="{00000000-0015-0000-FFFF-FFFF514F0000}" name="Connection555" type="1" refreshedVersion="0" background="1">
    <dbPr connection="DRIVER={Microsoft ODBC for Oracle};UID=tatadb;pwd=MADHU;SERVER=mfunddb;"/>
  </connection>
  <connection id="20306" xr16:uid="{00000000-0015-0000-FFFF-FFFF524F0000}" name="Connection5550" type="1" refreshedVersion="0" background="1">
    <dbPr connection="DRIVER={Microsoft ODBC for Oracle};UID=TATADB;pwd=tatadb;SERVER=MFMCY11G;"/>
  </connection>
  <connection id="20307" xr16:uid="{00000000-0015-0000-FFFF-FFFF534F0000}" name="Connection5551" type="1" refreshedVersion="0" background="1">
    <dbPr connection="DRIVER={Microsoft ODBC for Oracle};UID=TATADB;pwd=tatadb;SERVER=MFMCY11G;"/>
  </connection>
  <connection id="20308" xr16:uid="{00000000-0015-0000-FFFF-FFFF544F0000}" name="Connection5552" type="1" refreshedVersion="0" background="1">
    <dbPr connection="DRIVER={Microsoft ODBC for Oracle};UID=TATADB;pwd=tatadb;SERVER=MFMCY11G;"/>
  </connection>
  <connection id="20309" xr16:uid="{00000000-0015-0000-FFFF-FFFF554F0000}" name="Connection5553" type="1" refreshedVersion="0" background="1">
    <dbPr connection="DRIVER={Microsoft ODBC for Oracle};UID=TATADB;pwd=tatadb;SERVER=MFMCY11G;"/>
  </connection>
  <connection id="20310" xr16:uid="{00000000-0015-0000-FFFF-FFFF564F0000}" name="Connection5554" type="1" refreshedVersion="0" background="1">
    <dbPr connection="DRIVER={Microsoft ODBC for Oracle};UID=TATADB;pwd=tatadb;SERVER=MFMCY11G;"/>
  </connection>
  <connection id="20311" xr16:uid="{00000000-0015-0000-FFFF-FFFF574F0000}" name="Connection5555" type="1" refreshedVersion="0" background="1">
    <dbPr connection="DRIVER={Microsoft ODBC for Oracle};UID=TATADB;pwd=tatadb;SERVER=MFMCY11G;"/>
  </connection>
  <connection id="20312" xr16:uid="{00000000-0015-0000-FFFF-FFFF584F0000}" name="Connection5556" type="1" refreshedVersion="0" background="1">
    <dbPr connection="DRIVER={Microsoft ODBC for Oracle};UID=TATADB;pwd=tatadb;SERVER=MFMCY11G;"/>
  </connection>
  <connection id="20313" xr16:uid="{00000000-0015-0000-FFFF-FFFF594F0000}" name="Connection5557" type="1" refreshedVersion="0" background="1">
    <dbPr connection="DRIVER={Microsoft ODBC for Oracle};UID=TATADB;pwd=tatadb;SERVER=MFMCY11G;"/>
  </connection>
  <connection id="20314" xr16:uid="{00000000-0015-0000-FFFF-FFFF5A4F0000}" name="Connection5558" type="1" refreshedVersion="0" background="1">
    <dbPr connection="DRIVER={Microsoft ODBC for Oracle};UID=TATADB;pwd=tatadb;SERVER=MFMCY11G;"/>
  </connection>
  <connection id="20315" xr16:uid="{00000000-0015-0000-FFFF-FFFF5B4F0000}" name="Connection5559" type="1" refreshedVersion="0" background="1">
    <dbPr connection="DRIVER={Microsoft ODBC for Oracle};UID=TATADB;pwd=tatadb;SERVER=MFMCY11G;"/>
  </connection>
  <connection id="20316" xr16:uid="{00000000-0015-0000-FFFF-FFFF5C4F0000}" name="Connection556" type="1" refreshedVersion="0" background="1">
    <dbPr connection="DRIVER={Microsoft ODBC for Oracle};UID=tatadb;pwd=MADHU;SERVER=mfunddb;"/>
  </connection>
  <connection id="20317" xr16:uid="{00000000-0015-0000-FFFF-FFFF5D4F0000}" name="Connection5560" type="1" refreshedVersion="0" background="1">
    <dbPr connection="DRIVER={Microsoft ODBC for Oracle};UID=TATADB;pwd=tatadb;SERVER=MFMCY11G;"/>
  </connection>
  <connection id="20318" xr16:uid="{00000000-0015-0000-FFFF-FFFF5E4F0000}" name="Connection5561" type="1" refreshedVersion="0" background="1">
    <dbPr connection="DRIVER={Microsoft ODBC for Oracle};UID=TATADB;pwd=tatadb;SERVER=MFMCY11G;"/>
  </connection>
  <connection id="20319" xr16:uid="{00000000-0015-0000-FFFF-FFFF5F4F0000}" name="Connection5562" type="1" refreshedVersion="0" background="1">
    <dbPr connection="DRIVER={Microsoft ODBC for Oracle};UID=TATADB;pwd=tatadb;SERVER=MFMCY11G;"/>
  </connection>
  <connection id="20320" xr16:uid="{00000000-0015-0000-FFFF-FFFF604F0000}" name="Connection5563" type="1" refreshedVersion="0" background="1">
    <dbPr connection="DRIVER={Microsoft ODBC for Oracle};UID=TATADB;pwd=tatadb;SERVER=MFMCY11G;"/>
  </connection>
  <connection id="20321" xr16:uid="{00000000-0015-0000-FFFF-FFFF614F0000}" name="Connection5564" type="1" refreshedVersion="0" background="1">
    <dbPr connection="DRIVER={Microsoft ODBC for Oracle};UID=TATADB;pwd=tatadb;SERVER=MFMCY11G;"/>
  </connection>
  <connection id="20322" xr16:uid="{00000000-0015-0000-FFFF-FFFF624F0000}" name="Connection5565" type="1" refreshedVersion="0" background="1">
    <dbPr connection="DRIVER={Microsoft ODBC for Oracle};UID=TATADB;pwd=tatadb;SERVER=MFMCY11G;"/>
  </connection>
  <connection id="20323" xr16:uid="{00000000-0015-0000-FFFF-FFFF634F0000}" name="Connection5566" type="1" refreshedVersion="0" background="1">
    <dbPr connection="DRIVER={Microsoft ODBC for Oracle};UID=TATADB;pwd=tatadb;SERVER=MFMCY11G;"/>
  </connection>
  <connection id="20324" xr16:uid="{00000000-0015-0000-FFFF-FFFF644F0000}" name="Connection5567" type="1" refreshedVersion="0" background="1">
    <dbPr connection="DRIVER={Microsoft ODBC for Oracle};UID=TATADB;pwd=tatadb;SERVER=MFMCY11G;"/>
  </connection>
  <connection id="20325" xr16:uid="{00000000-0015-0000-FFFF-FFFF654F0000}" name="Connection5568" type="1" refreshedVersion="0" background="1">
    <dbPr connection="DRIVER={Microsoft ODBC for Oracle};UID=TATADB;pwd=tatadb;SERVER=MFMCY11G;"/>
  </connection>
  <connection id="20326" xr16:uid="{00000000-0015-0000-FFFF-FFFF664F0000}" name="Connection5569" type="1" refreshedVersion="0" background="1">
    <dbPr connection="DRIVER={Microsoft ODBC for Oracle};UID=TATADB;pwd=tatadb;SERVER=MFMCY11G;"/>
  </connection>
  <connection id="20327" xr16:uid="{00000000-0015-0000-FFFF-FFFF674F0000}" name="Connection557" type="1" refreshedVersion="0" background="1">
    <dbPr connection="DRIVER={Microsoft ODBC for Oracle};UID=tatadb;pwd=MADHU;SERVER=mfunddb;"/>
  </connection>
  <connection id="20328" xr16:uid="{00000000-0015-0000-FFFF-FFFF684F0000}" name="Connection5570" type="1" refreshedVersion="0" background="1">
    <dbPr connection="DRIVER={Microsoft ODBC for Oracle};UID=TATADB;pwd=tatadb;SERVER=MFMCY11G;"/>
  </connection>
  <connection id="20329" xr16:uid="{00000000-0015-0000-FFFF-FFFF694F0000}" name="Connection5571" type="1" refreshedVersion="0" background="1">
    <dbPr connection="DRIVER={Microsoft ODBC for Oracle};UID=TATADB;pwd=tatadb;SERVER=MFMCY11G;"/>
  </connection>
  <connection id="20330" xr16:uid="{00000000-0015-0000-FFFF-FFFF6A4F0000}" name="Connection5572" type="1" refreshedVersion="0" background="1">
    <dbPr connection="DRIVER={Microsoft ODBC for Oracle};UID=TATADB;pwd=tatadb;SERVER=MFMCY11G;"/>
  </connection>
  <connection id="20331" xr16:uid="{00000000-0015-0000-FFFF-FFFF6B4F0000}" name="Connection5573" type="1" refreshedVersion="0" background="1">
    <dbPr connection="DRIVER={Microsoft ODBC for Oracle};UID=TATADB;pwd=tatadb;SERVER=MFMCY11G;"/>
  </connection>
  <connection id="20332" xr16:uid="{00000000-0015-0000-FFFF-FFFF6C4F0000}" name="Connection5574" type="1" refreshedVersion="0" background="1">
    <dbPr connection="DRIVER={Microsoft ODBC for Oracle};UID=TATADB;pwd=tatadb;SERVER=MFMCY11G;"/>
  </connection>
  <connection id="20333" xr16:uid="{00000000-0015-0000-FFFF-FFFF6D4F0000}" name="Connection5575" type="1" refreshedVersion="0" background="1">
    <dbPr connection="DRIVER={Microsoft ODBC for Oracle};UID=TATADB;pwd=tatadb;SERVER=MFMCY11G;"/>
  </connection>
  <connection id="20334" xr16:uid="{00000000-0015-0000-FFFF-FFFF6E4F0000}" name="Connection5576" type="1" refreshedVersion="0" background="1">
    <dbPr connection="DRIVER={Microsoft ODBC for Oracle};UID=TATADB;pwd=tatadb;SERVER=MFMCY11G;"/>
  </connection>
  <connection id="20335" xr16:uid="{00000000-0015-0000-FFFF-FFFF6F4F0000}" name="Connection5577" type="1" refreshedVersion="0" background="1">
    <dbPr connection="DRIVER={Microsoft ODBC for Oracle};UID=TATADB;pwd=tatadb;SERVER=MFMCY11G;"/>
  </connection>
  <connection id="20336" xr16:uid="{00000000-0015-0000-FFFF-FFFF704F0000}" name="Connection5578" type="1" refreshedVersion="0" background="1">
    <dbPr connection="DRIVER={Microsoft ODBC for Oracle};UID=TATADB;pwd=tatadb;SERVER=MFMCY11G;"/>
  </connection>
  <connection id="20337" xr16:uid="{00000000-0015-0000-FFFF-FFFF714F0000}" name="Connection5579" type="1" refreshedVersion="0" background="1">
    <dbPr connection="DRIVER={Microsoft ODBC for Oracle};UID=TATADB;pwd=tatadb;SERVER=MFMCY11G;"/>
  </connection>
  <connection id="20338" xr16:uid="{00000000-0015-0000-FFFF-FFFF724F0000}" name="Connection558" type="1" refreshedVersion="0" background="1">
    <dbPr connection="DRIVER={Microsoft ODBC for Oracle};UID=tatadb;pwd=MADHU;SERVER=mfunddb;"/>
  </connection>
  <connection id="20339" xr16:uid="{00000000-0015-0000-FFFF-FFFF734F0000}" name="Connection5580" type="1" refreshedVersion="0" background="1">
    <dbPr connection="DRIVER={Microsoft ODBC for Oracle};UID=TATADB;pwd=tatadb;SERVER=MFMCY11G;"/>
  </connection>
  <connection id="20340" xr16:uid="{00000000-0015-0000-FFFF-FFFF744F0000}" name="Connection5581" type="1" refreshedVersion="0" background="1">
    <dbPr connection="DRIVER={Microsoft ODBC for Oracle};UID=TATADB;pwd=tatadb;SERVER=MFMCY11G;"/>
  </connection>
  <connection id="20341" xr16:uid="{00000000-0015-0000-FFFF-FFFF754F0000}" name="Connection5582" type="1" refreshedVersion="0" background="1">
    <dbPr connection="DRIVER={Microsoft ODBC for Oracle};UID=TATADB;pwd=tatadb;SERVER=MFMCY11G;"/>
  </connection>
  <connection id="20342" xr16:uid="{00000000-0015-0000-FFFF-FFFF764F0000}" name="Connection5583" type="1" refreshedVersion="0" background="1">
    <dbPr connection="DRIVER={Microsoft ODBC for Oracle};UID=TATADB;pwd=tatadb;SERVER=MFMCY11G;"/>
  </connection>
  <connection id="20343" xr16:uid="{00000000-0015-0000-FFFF-FFFF774F0000}" name="Connection5584" type="1" refreshedVersion="0" background="1">
    <dbPr connection="DRIVER={Microsoft ODBC for Oracle};UID=TATADB;pwd=tatadb;SERVER=MFMCY11G;"/>
  </connection>
  <connection id="20344" xr16:uid="{00000000-0015-0000-FFFF-FFFF784F0000}" name="Connection5585" type="1" refreshedVersion="0" background="1">
    <dbPr connection="DRIVER={Microsoft ODBC for Oracle};UID=TATADB;pwd=tatadb;SERVER=MFMCY11G;"/>
  </connection>
  <connection id="20345" xr16:uid="{00000000-0015-0000-FFFF-FFFF794F0000}" name="Connection5586" type="1" refreshedVersion="0" background="1">
    <dbPr connection="DRIVER={Microsoft ODBC for Oracle};UID=TATADB;pwd=tatadb;SERVER=MFMCY11G;"/>
  </connection>
  <connection id="20346" xr16:uid="{00000000-0015-0000-FFFF-FFFF7A4F0000}" name="Connection5587" type="1" refreshedVersion="0" background="1">
    <dbPr connection="DRIVER={Microsoft ODBC for Oracle};UID=TATADB;pwd=tatadb;SERVER=MFMCY11G;"/>
  </connection>
  <connection id="20347" xr16:uid="{00000000-0015-0000-FFFF-FFFF7B4F0000}" name="Connection5588" type="1" refreshedVersion="0" background="1">
    <dbPr connection="DRIVER={Microsoft ODBC for Oracle};UID=TATADB;pwd=tatadb;SERVER=MFMCY11G;"/>
  </connection>
  <connection id="20348" xr16:uid="{00000000-0015-0000-FFFF-FFFF7C4F0000}" name="Connection5589" type="1" refreshedVersion="0" background="1">
    <dbPr connection="DRIVER={Microsoft ODBC for Oracle};UID=TATADB;pwd=tatadb;SERVER=MFMCY11G;"/>
  </connection>
  <connection id="20349" xr16:uid="{00000000-0015-0000-FFFF-FFFF7D4F0000}" name="Connection559" type="1" refreshedVersion="0" background="1">
    <dbPr connection="DRIVER={Microsoft ODBC for Oracle};UID=tatadb;pwd=MADHU;SERVER=mfunddb;"/>
  </connection>
  <connection id="20350" xr16:uid="{00000000-0015-0000-FFFF-FFFF7E4F0000}" name="Connection5590" type="1" refreshedVersion="0" background="1">
    <dbPr connection="DRIVER={Microsoft ODBC for Oracle};UID=TATADB;pwd=tatadb;SERVER=MFMCY11G;"/>
  </connection>
  <connection id="20351" xr16:uid="{00000000-0015-0000-FFFF-FFFF7F4F0000}" name="Connection5591" type="1" refreshedVersion="0" background="1">
    <dbPr connection="DRIVER={Microsoft ODBC for Oracle};UID=TATADB;pwd=tatadb;SERVER=MFMCY11G;"/>
  </connection>
  <connection id="20352" xr16:uid="{00000000-0015-0000-FFFF-FFFF804F0000}" name="Connection5592" type="1" refreshedVersion="0" background="1">
    <dbPr connection="DRIVER={Microsoft ODBC for Oracle};UID=TATADB;pwd=tatadb;SERVER=MFMCY11G;"/>
  </connection>
  <connection id="20353" xr16:uid="{00000000-0015-0000-FFFF-FFFF814F0000}" name="Connection5593" type="1" refreshedVersion="0" background="1">
    <dbPr connection="DRIVER={Microsoft ODBC for Oracle};UID=TATADB;pwd=tatadb;SERVER=MFMCY11G;"/>
  </connection>
  <connection id="20354" xr16:uid="{00000000-0015-0000-FFFF-FFFF824F0000}" name="Connection5594" type="1" refreshedVersion="0" background="1">
    <dbPr connection="DRIVER={Microsoft ODBC for Oracle};UID=TATADB;pwd=tatadb;SERVER=MFMCY11G;"/>
  </connection>
  <connection id="20355" xr16:uid="{00000000-0015-0000-FFFF-FFFF834F0000}" name="Connection5595" type="1" refreshedVersion="0" background="1">
    <dbPr connection="DRIVER={Microsoft ODBC for Oracle};UID=TATADB;pwd=tatadb;SERVER=MFMCY11G;"/>
  </connection>
  <connection id="20356" xr16:uid="{00000000-0015-0000-FFFF-FFFF844F0000}" name="Connection5596" type="1" refreshedVersion="0" background="1">
    <dbPr connection="DRIVER={Microsoft ODBC for Oracle};UID=TATADB;pwd=tatadb;SERVER=MFMCY11G;"/>
  </connection>
  <connection id="20357" xr16:uid="{00000000-0015-0000-FFFF-FFFF854F0000}" name="Connection5597" type="1" refreshedVersion="0" background="1">
    <dbPr connection="DRIVER={Microsoft ODBC for Oracle};UID=TATADB;pwd=tatadb;SERVER=MFMCY11G;"/>
  </connection>
  <connection id="20358" xr16:uid="{00000000-0015-0000-FFFF-FFFF864F0000}" name="Connection5598" type="1" refreshedVersion="0" background="1">
    <dbPr connection="DRIVER={Microsoft ODBC for Oracle};UID=TATADB;pwd=tatadb;SERVER=MFMCY11G;"/>
  </connection>
  <connection id="20359" xr16:uid="{00000000-0015-0000-FFFF-FFFF874F0000}" name="Connection5599" type="1" refreshedVersion="0" background="1">
    <dbPr connection="DRIVER={Microsoft ODBC for Oracle};UID=TATADB;pwd=tatadb;SERVER=MFMCY11G;"/>
  </connection>
  <connection id="20360" xr16:uid="{00000000-0015-0000-FFFF-FFFF884F0000}" name="Connection56" type="1" refreshedVersion="0" background="1">
    <dbPr connection="DRIVER={Microsoft ODBC for Oracle};UID=tatadb;pwd=MADHU;SERVER=mfunddb;"/>
  </connection>
  <connection id="20361" xr16:uid="{00000000-0015-0000-FFFF-FFFF894F0000}" name="Connection560" type="1" refreshedVersion="0" background="1">
    <dbPr connection="DRIVER={Microsoft ODBC for Oracle};UID=tatadb;pwd=MADHU;SERVER=mfunddb;"/>
  </connection>
  <connection id="20362" xr16:uid="{00000000-0015-0000-FFFF-FFFF8A4F0000}" name="Connection5600" type="1" refreshedVersion="0" background="1">
    <dbPr connection="DRIVER={Microsoft ODBC for Oracle};UID=TATADB;pwd=tatadb;SERVER=MFMCY11G;"/>
  </connection>
  <connection id="20363" xr16:uid="{00000000-0015-0000-FFFF-FFFF8B4F0000}" name="Connection5601" type="1" refreshedVersion="0" background="1">
    <dbPr connection="DRIVER={Microsoft ODBC for Oracle};UID=TATADB;pwd=tatadb;SERVER=MFMCY11G;"/>
  </connection>
  <connection id="20364" xr16:uid="{00000000-0015-0000-FFFF-FFFF8C4F0000}" name="Connection5602" type="1" refreshedVersion="0" background="1">
    <dbPr connection="DRIVER={Microsoft ODBC for Oracle};UID=TATADB;pwd=tatadb;SERVER=MFMCY11G;"/>
  </connection>
  <connection id="20365" xr16:uid="{00000000-0015-0000-FFFF-FFFF8D4F0000}" name="Connection5603" type="1" refreshedVersion="0" background="1">
    <dbPr connection="DRIVER={Microsoft ODBC for Oracle};UID=TATADB;pwd=tatadb;SERVER=MFMCY11G;"/>
  </connection>
  <connection id="20366" xr16:uid="{00000000-0015-0000-FFFF-FFFF8E4F0000}" name="Connection5604" type="1" refreshedVersion="0" background="1">
    <dbPr connection="DRIVER={Microsoft ODBC for Oracle};UID=TATADB;pwd=tatadb;SERVER=MFMCY11G;"/>
  </connection>
  <connection id="20367" xr16:uid="{00000000-0015-0000-FFFF-FFFF8F4F0000}" name="Connection5605" type="1" refreshedVersion="0" background="1">
    <dbPr connection="DRIVER={Microsoft ODBC for Oracle};UID=TATADB;pwd=tatadb;SERVER=MFMCY11G;"/>
  </connection>
  <connection id="20368" xr16:uid="{00000000-0015-0000-FFFF-FFFF904F0000}" name="Connection5606" type="1" refreshedVersion="0" background="1">
    <dbPr connection="DRIVER={Microsoft ODBC for Oracle};UID=TATADB;pwd=tatadb;SERVER=MFMCY11G;"/>
  </connection>
  <connection id="20369" xr16:uid="{00000000-0015-0000-FFFF-FFFF914F0000}" name="Connection5607" type="1" refreshedVersion="0" background="1">
    <dbPr connection="DRIVER={Microsoft ODBC for Oracle};UID=TATADB;pwd=tatadb;SERVER=MFMCY11G;"/>
  </connection>
  <connection id="20370" xr16:uid="{00000000-0015-0000-FFFF-FFFF924F0000}" name="Connection5608" type="1" refreshedVersion="0" background="1">
    <dbPr connection="DRIVER={Microsoft ODBC for Oracle};UID=TATADB;pwd=tatadb;SERVER=MFMCY11G;"/>
  </connection>
  <connection id="20371" xr16:uid="{00000000-0015-0000-FFFF-FFFF934F0000}" name="Connection5609" type="1" refreshedVersion="0" background="1">
    <dbPr connection="DRIVER={Microsoft ODBC for Oracle};UID=TATADB;pwd=tatadb;SERVER=MFMCY11G;"/>
  </connection>
  <connection id="20372" xr16:uid="{00000000-0015-0000-FFFF-FFFF944F0000}" name="Connection561" type="1" refreshedVersion="0" background="1">
    <dbPr connection="DRIVER={Microsoft ODBC for Oracle};UID=TATADB;pwd=tatadb;SERVER=MFMCY11G;"/>
  </connection>
  <connection id="20373" xr16:uid="{00000000-0015-0000-FFFF-FFFF954F0000}" name="Connection5610" type="1" refreshedVersion="0" background="1">
    <dbPr connection="DRIVER={Microsoft ODBC for Oracle};UID=TATADB;pwd=tatadb;SERVER=MFMCY11G;"/>
  </connection>
  <connection id="20374" xr16:uid="{00000000-0015-0000-FFFF-FFFF964F0000}" name="Connection5611" type="1" refreshedVersion="0" background="1">
    <dbPr connection="DRIVER={Microsoft ODBC for Oracle};UID=TATADB;pwd=tatadb;SERVER=MFMCY11G;"/>
  </connection>
  <connection id="20375" xr16:uid="{00000000-0015-0000-FFFF-FFFF974F0000}" name="Connection5612" type="1" refreshedVersion="0" background="1">
    <dbPr connection="DRIVER={Microsoft ODBC for Oracle};UID=TATADB;pwd=tatadb;SERVER=MFMCY11G;"/>
  </connection>
  <connection id="20376" xr16:uid="{00000000-0015-0000-FFFF-FFFF984F0000}" name="Connection5613" type="1" refreshedVersion="0" background="1">
    <dbPr connection="DRIVER={Microsoft ODBC for Oracle};UID=TATADB;pwd=tatadb;SERVER=MFMCY11G;"/>
  </connection>
  <connection id="20377" xr16:uid="{00000000-0015-0000-FFFF-FFFF994F0000}" name="Connection5614" type="1" refreshedVersion="0" background="1">
    <dbPr connection="DRIVER={Microsoft ODBC for Oracle};UID=TATADB;pwd=tatadb;SERVER=MFMCY11G;"/>
  </connection>
  <connection id="20378" xr16:uid="{00000000-0015-0000-FFFF-FFFF9A4F0000}" name="Connection5615" type="1" refreshedVersion="0" background="1">
    <dbPr connection="DRIVER={Microsoft ODBC for Oracle};UID=TATADB;pwd=tatadb;SERVER=MFMCY11G;"/>
  </connection>
  <connection id="20379" xr16:uid="{00000000-0015-0000-FFFF-FFFF9B4F0000}" name="Connection5616" type="1" refreshedVersion="0" background="1">
    <dbPr connection="DRIVER={Microsoft ODBC for Oracle};UID=TATADB;pwd=tatadb;SERVER=MFMCY11G;"/>
  </connection>
  <connection id="20380" xr16:uid="{00000000-0015-0000-FFFF-FFFF9C4F0000}" name="Connection5617" type="1" refreshedVersion="0" background="1">
    <dbPr connection="DRIVER={Microsoft ODBC for Oracle};UID=TATADB;pwd=tatadb;SERVER=MFMCY11G;"/>
  </connection>
  <connection id="20381" xr16:uid="{00000000-0015-0000-FFFF-FFFF9D4F0000}" name="Connection5618" type="1" refreshedVersion="0" background="1">
    <dbPr connection="DRIVER={Microsoft ODBC for Oracle};UID=TATADB;pwd=tatadb;SERVER=MFMCY11G;"/>
  </connection>
  <connection id="20382" xr16:uid="{00000000-0015-0000-FFFF-FFFF9E4F0000}" name="Connection5619" type="1" refreshedVersion="0" background="1">
    <dbPr connection="DRIVER={Microsoft ODBC for Oracle};UID=TATADB;pwd=tatadb;SERVER=MFMCY11G;"/>
  </connection>
  <connection id="20383" xr16:uid="{00000000-0015-0000-FFFF-FFFF9F4F0000}" name="Connection562" type="1" refreshedVersion="0" background="1">
    <dbPr connection="DRIVER={Microsoft ODBC for Oracle};UID=tatadb;pwd=MADHU;SERVER=mfunddb;"/>
  </connection>
  <connection id="20384" xr16:uid="{00000000-0015-0000-FFFF-FFFFA04F0000}" name="Connection5620" type="1" refreshedVersion="0" background="1">
    <dbPr connection="DRIVER={Microsoft ODBC for Oracle};UID=TATADB;pwd=tatadb;SERVER=MFMCY11G;"/>
  </connection>
  <connection id="20385" xr16:uid="{00000000-0015-0000-FFFF-FFFFA14F0000}" name="Connection5621" type="1" refreshedVersion="0" background="1">
    <dbPr connection="DRIVER={Microsoft ODBC for Oracle};UID=TATADB;pwd=tatadb;SERVER=MFMCY11G;"/>
  </connection>
  <connection id="20386" xr16:uid="{00000000-0015-0000-FFFF-FFFFA24F0000}" name="Connection5622" type="1" refreshedVersion="0" background="1">
    <dbPr connection="DRIVER={Microsoft ODBC for Oracle};UID=TATADB;pwd=tatadb;SERVER=MFMCY11G;"/>
  </connection>
  <connection id="20387" xr16:uid="{00000000-0015-0000-FFFF-FFFFA34F0000}" name="Connection5623" type="1" refreshedVersion="0" background="1">
    <dbPr connection="DRIVER={Microsoft ODBC for Oracle};UID=TATADB;pwd=tatadb;SERVER=MFMCY11G;"/>
  </connection>
  <connection id="20388" xr16:uid="{00000000-0015-0000-FFFF-FFFFA44F0000}" name="Connection5624" type="1" refreshedVersion="0" background="1">
    <dbPr connection="DRIVER={Microsoft ODBC for Oracle};UID=TATADB;pwd=tatadb;SERVER=MFMCY11G;"/>
  </connection>
  <connection id="20389" xr16:uid="{00000000-0015-0000-FFFF-FFFFA54F0000}" name="Connection5625" type="1" refreshedVersion="0" background="1">
    <dbPr connection="DRIVER={Microsoft ODBC for Oracle};UID=TATADB;pwd=tatadb;SERVER=MFMCY11G;"/>
  </connection>
  <connection id="20390" xr16:uid="{00000000-0015-0000-FFFF-FFFFA64F0000}" name="Connection5626" type="1" refreshedVersion="0" background="1">
    <dbPr connection="DRIVER={Microsoft ODBC for Oracle};UID=TATADB;pwd=tatadb;SERVER=MFMCY11G;"/>
  </connection>
  <connection id="20391" xr16:uid="{00000000-0015-0000-FFFF-FFFFA74F0000}" name="Connection5627" type="1" refreshedVersion="0" background="1">
    <dbPr connection="DRIVER={Microsoft ODBC for Oracle};UID=TATADB;pwd=tatadb;SERVER=MFMCY11G;"/>
  </connection>
  <connection id="20392" xr16:uid="{00000000-0015-0000-FFFF-FFFFA84F0000}" name="Connection5628" type="1" refreshedVersion="0" background="1">
    <dbPr connection="DRIVER={Microsoft ODBC for Oracle};UID=TATADB;pwd=tatadb;SERVER=MFMCY11G;"/>
  </connection>
  <connection id="20393" xr16:uid="{00000000-0015-0000-FFFF-FFFFA94F0000}" name="Connection5629" type="1" refreshedVersion="0" background="1">
    <dbPr connection="DRIVER={Microsoft ODBC for Oracle};UID=TATADB;pwd=tatadb;SERVER=MFMCY11G;"/>
  </connection>
  <connection id="20394" xr16:uid="{00000000-0015-0000-FFFF-FFFFAA4F0000}" name="Connection563" type="1" refreshedVersion="0" background="1">
    <dbPr connection="DRIVER={Microsoft ODBC for Oracle};UID=TATADB;pwd=tatadb;SERVER=MFMCY11G;"/>
  </connection>
  <connection id="20395" xr16:uid="{00000000-0015-0000-FFFF-FFFFAB4F0000}" name="Connection5630" type="1" refreshedVersion="0" background="1">
    <dbPr connection="DRIVER={Microsoft ODBC for Oracle};UID=TATADB;pwd=tatadb;SERVER=MFMCY11G;"/>
  </connection>
  <connection id="20396" xr16:uid="{00000000-0015-0000-FFFF-FFFFAC4F0000}" name="Connection5631" type="1" refreshedVersion="0" background="1">
    <dbPr connection="DRIVER={Microsoft ODBC for Oracle};UID=TATADB;pwd=tatadb;SERVER=MFMCY11G;"/>
  </connection>
  <connection id="20397" xr16:uid="{00000000-0015-0000-FFFF-FFFFAD4F0000}" name="Connection5632" type="1" refreshedVersion="0" background="1">
    <dbPr connection="DRIVER={Microsoft ODBC for Oracle};UID=TATADB;pwd=tatadb;SERVER=MFMCY11G;"/>
  </connection>
  <connection id="20398" xr16:uid="{00000000-0015-0000-FFFF-FFFFAE4F0000}" name="Connection5633" type="1" refreshedVersion="0" background="1">
    <dbPr connection="DRIVER={Microsoft ODBC for Oracle};UID=TATADB;pwd=tatadb;SERVER=MFMCY11G;"/>
  </connection>
  <connection id="20399" xr16:uid="{00000000-0015-0000-FFFF-FFFFAF4F0000}" name="Connection5634" type="1" refreshedVersion="0" background="1">
    <dbPr connection="DRIVER={Microsoft ODBC for Oracle};UID=TATADB;pwd=tatadb;SERVER=MFMCY11G;"/>
  </connection>
  <connection id="20400" xr16:uid="{00000000-0015-0000-FFFF-FFFFB04F0000}" name="Connection5635" type="1" refreshedVersion="0" background="1">
    <dbPr connection="DRIVER={Microsoft ODBC for Oracle};UID=TATADB;pwd=tatadb;SERVER=MFMCY11G;"/>
  </connection>
  <connection id="20401" xr16:uid="{00000000-0015-0000-FFFF-FFFFB14F0000}" name="Connection5636" type="1" refreshedVersion="0" background="1">
    <dbPr connection="DRIVER={Microsoft ODBC for Oracle};UID=TATADB;pwd=tatadb;SERVER=MFMCY11G;"/>
  </connection>
  <connection id="20402" xr16:uid="{00000000-0015-0000-FFFF-FFFFB24F0000}" name="Connection5637" type="1" refreshedVersion="0" background="1">
    <dbPr connection="DRIVER={Microsoft ODBC for Oracle};UID=TATADB;pwd=tatadb;SERVER=MFMCY11G;"/>
  </connection>
  <connection id="20403" xr16:uid="{00000000-0015-0000-FFFF-FFFFB34F0000}" name="Connection5638" type="1" refreshedVersion="0" background="1">
    <dbPr connection="DRIVER={Microsoft ODBC for Oracle};UID=TATADB;pwd=tatadb;SERVER=MFMCY11G;"/>
  </connection>
  <connection id="20404" xr16:uid="{00000000-0015-0000-FFFF-FFFFB44F0000}" name="Connection5639" type="1" refreshedVersion="0" background="1">
    <dbPr connection="DRIVER={Microsoft ODBC for Oracle};UID=TATADB;pwd=tatadb;SERVER=MFMCY11G;"/>
  </connection>
  <connection id="20405" xr16:uid="{00000000-0015-0000-FFFF-FFFFB54F0000}" name="Connection564" type="1" refreshedVersion="0" background="1">
    <dbPr connection="DRIVER={Microsoft ODBC for Oracle};UID=TATADB;pwd=tatadb;SERVER=MFMCY11G;"/>
  </connection>
  <connection id="20406" xr16:uid="{00000000-0015-0000-FFFF-FFFFB64F0000}" name="Connection5640" type="1" refreshedVersion="0" background="1">
    <dbPr connection="DRIVER={Microsoft ODBC for Oracle};UID=TATADB;pwd=tatadb;SERVER=MFMCY11G;"/>
  </connection>
  <connection id="20407" xr16:uid="{00000000-0015-0000-FFFF-FFFFB74F0000}" name="Connection5641" type="1" refreshedVersion="0" background="1">
    <dbPr connection="DRIVER={Microsoft ODBC for Oracle};UID=TATADB;pwd=tatadb;SERVER=MFMCY11G;"/>
  </connection>
  <connection id="20408" xr16:uid="{00000000-0015-0000-FFFF-FFFFB84F0000}" name="Connection5642" type="1" refreshedVersion="0" background="1">
    <dbPr connection="DRIVER={Microsoft ODBC for Oracle};UID=TATADB;pwd=tatadb;SERVER=MFMCY11G;"/>
  </connection>
  <connection id="20409" xr16:uid="{00000000-0015-0000-FFFF-FFFFB94F0000}" name="Connection5643" type="1" refreshedVersion="0" background="1">
    <dbPr connection="DRIVER={Microsoft ODBC for Oracle};UID=TATADB;pwd=tatadb;SERVER=MFMCY11G;"/>
  </connection>
  <connection id="20410" xr16:uid="{00000000-0015-0000-FFFF-FFFFBA4F0000}" name="Connection5644" type="1" refreshedVersion="0" background="1">
    <dbPr connection="DRIVER={Microsoft ODBC for Oracle};UID=TATADB;pwd=tatadb;SERVER=MFMCY11G;"/>
  </connection>
  <connection id="20411" xr16:uid="{00000000-0015-0000-FFFF-FFFFBB4F0000}" name="Connection5645" type="1" refreshedVersion="0" background="1">
    <dbPr connection="DRIVER={Microsoft ODBC for Oracle};UID=TATADB;pwd=tatadb;SERVER=MFMCY11G;"/>
  </connection>
  <connection id="20412" xr16:uid="{00000000-0015-0000-FFFF-FFFFBC4F0000}" name="Connection5646" type="1" refreshedVersion="0" background="1">
    <dbPr connection="DRIVER={Microsoft ODBC for Oracle};UID=TATADB;pwd=tatadb;SERVER=MFMCY11G;"/>
  </connection>
  <connection id="20413" xr16:uid="{00000000-0015-0000-FFFF-FFFFBD4F0000}" name="Connection5647" type="1" refreshedVersion="0" background="1">
    <dbPr connection="DRIVER={Microsoft ODBC for Oracle};UID=TATADB;pwd=tatadb;SERVER=MFMCY11G;"/>
  </connection>
  <connection id="20414" xr16:uid="{00000000-0015-0000-FFFF-FFFFBE4F0000}" name="Connection5648" type="1" refreshedVersion="0" background="1">
    <dbPr connection="DRIVER={Microsoft ODBC for Oracle};UID=TATADB;pwd=tatadb;SERVER=MFMCY11G;"/>
  </connection>
  <connection id="20415" xr16:uid="{00000000-0015-0000-FFFF-FFFFBF4F0000}" name="Connection5649" type="1" refreshedVersion="0" background="1">
    <dbPr connection="DRIVER={Microsoft ODBC for Oracle};UID=TATADB;pwd=tatadb;SERVER=MFMCY11G;"/>
  </connection>
  <connection id="20416" xr16:uid="{00000000-0015-0000-FFFF-FFFFC04F0000}" name="Connection565" type="1" refreshedVersion="0" background="1">
    <dbPr connection="DRIVER={Microsoft ODBC for Oracle};UID=TATADB;pwd=tatadb;SERVER=MFMCY11G;"/>
  </connection>
  <connection id="20417" xr16:uid="{00000000-0015-0000-FFFF-FFFFC14F0000}" name="Connection5650" type="1" refreshedVersion="0" background="1">
    <dbPr connection="DRIVER={Microsoft ODBC for Oracle};UID=TATADB;pwd=tatadb;SERVER=MFMCY11G;"/>
  </connection>
  <connection id="20418" xr16:uid="{00000000-0015-0000-FFFF-FFFFC24F0000}" name="Connection5651" type="1" refreshedVersion="0" background="1">
    <dbPr connection="DRIVER={Microsoft ODBC for Oracle};UID=TATADB;pwd=tatadb;SERVER=MFMCY11G;"/>
  </connection>
  <connection id="20419" xr16:uid="{00000000-0015-0000-FFFF-FFFFC34F0000}" name="Connection5652" type="1" refreshedVersion="0" background="1">
    <dbPr connection="DRIVER={Microsoft ODBC for Oracle};UID=TATADB;pwd=tatadb;SERVER=MFMCY11G;"/>
  </connection>
  <connection id="20420" xr16:uid="{00000000-0015-0000-FFFF-FFFFC44F0000}" name="Connection5653" type="1" refreshedVersion="0" background="1">
    <dbPr connection="DRIVER={Microsoft ODBC for Oracle};UID=TATADB;pwd=tatadb;SERVER=MFMCY11G;"/>
  </connection>
  <connection id="20421" xr16:uid="{00000000-0015-0000-FFFF-FFFFC54F0000}" name="Connection5654" type="1" refreshedVersion="0" background="1">
    <dbPr connection="DRIVER={Microsoft ODBC for Oracle};UID=TATADB;pwd=tatadb;SERVER=MFMCY11G;"/>
  </connection>
  <connection id="20422" xr16:uid="{00000000-0015-0000-FFFF-FFFFC64F0000}" name="Connection5655" type="1" refreshedVersion="0" background="1">
    <dbPr connection="DRIVER={Microsoft ODBC for Oracle};UID=TATADB;pwd=tatadb;SERVER=MFMCY11G;"/>
  </connection>
  <connection id="20423" xr16:uid="{00000000-0015-0000-FFFF-FFFFC74F0000}" name="Connection5656" type="1" refreshedVersion="0" background="1">
    <dbPr connection="DRIVER={Microsoft ODBC for Oracle};UID=TATADB;pwd=tatadb;SERVER=MFMCY11G;"/>
  </connection>
  <connection id="20424" xr16:uid="{00000000-0015-0000-FFFF-FFFFC84F0000}" name="Connection5657" type="1" refreshedVersion="0" background="1">
    <dbPr connection="DRIVER={Microsoft ODBC for Oracle};UID=TATADB;pwd=tatadb;SERVER=MFMCY11G;"/>
  </connection>
  <connection id="20425" xr16:uid="{00000000-0015-0000-FFFF-FFFFC94F0000}" name="Connection5658" type="1" refreshedVersion="0" background="1">
    <dbPr connection="DRIVER={Microsoft ODBC for Oracle};UID=TATADB;pwd=tatadb;SERVER=MFMCY11G;"/>
  </connection>
  <connection id="20426" xr16:uid="{00000000-0015-0000-FFFF-FFFFCA4F0000}" name="Connection5659" type="1" refreshedVersion="0" background="1">
    <dbPr connection="DRIVER={Microsoft ODBC for Oracle};UID=TATADB;pwd=tatadb;SERVER=MFMCY11G;"/>
  </connection>
  <connection id="20427" xr16:uid="{00000000-0015-0000-FFFF-FFFFCB4F0000}" name="Connection566" type="1" refreshedVersion="0" background="1">
    <dbPr connection="DRIVER={Microsoft ODBC for Oracle};UID=tatadb;pwd=MADHU;SERVER=mfunddb;"/>
  </connection>
  <connection id="20428" xr16:uid="{00000000-0015-0000-FFFF-FFFFCC4F0000}" name="Connection5660" type="1" refreshedVersion="0" background="1">
    <dbPr connection="DRIVER={Microsoft ODBC for Oracle};UID=TATADB;pwd=tatadb;SERVER=MFMCY11G;"/>
  </connection>
  <connection id="20429" xr16:uid="{00000000-0015-0000-FFFF-FFFFCD4F0000}" name="Connection5661" type="1" refreshedVersion="0" background="1">
    <dbPr connection="DRIVER={Microsoft ODBC for Oracle};UID=TATADB;pwd=tatadb;SERVER=MFMCY11G;"/>
  </connection>
  <connection id="20430" xr16:uid="{00000000-0015-0000-FFFF-FFFFCE4F0000}" name="Connection5662" type="1" refreshedVersion="0" background="1">
    <dbPr connection="DRIVER={Microsoft ODBC for Oracle};UID=TATADB;pwd=tatadb;SERVER=MFMCY11G;"/>
  </connection>
  <connection id="20431" xr16:uid="{00000000-0015-0000-FFFF-FFFFCF4F0000}" name="Connection5663" type="1" refreshedVersion="0" background="1">
    <dbPr connection="DRIVER={Microsoft ODBC for Oracle};UID=TATADB;pwd=tatadb;SERVER=MFMCY11G;"/>
  </connection>
  <connection id="20432" xr16:uid="{00000000-0015-0000-FFFF-FFFFD04F0000}" name="Connection5664" type="1" refreshedVersion="0" background="1">
    <dbPr connection="DRIVER={Microsoft ODBC for Oracle};UID=TATADB;pwd=tatadb;SERVER=MFMCY11G;"/>
  </connection>
  <connection id="20433" xr16:uid="{00000000-0015-0000-FFFF-FFFFD14F0000}" name="Connection5665" type="1" refreshedVersion="0" background="1">
    <dbPr connection="DRIVER={Microsoft ODBC for Oracle};UID=TATADB;pwd=tatadb;SERVER=MFMCY11G;"/>
  </connection>
  <connection id="20434" xr16:uid="{00000000-0015-0000-FFFF-FFFFD24F0000}" name="Connection5666" type="1" refreshedVersion="0" background="1">
    <dbPr connection="DRIVER={Microsoft ODBC for Oracle};UID=TATADB;pwd=tatadb;SERVER=MFMCY11G;"/>
  </connection>
  <connection id="20435" xr16:uid="{00000000-0015-0000-FFFF-FFFFD34F0000}" name="Connection5667" type="1" refreshedVersion="0" background="1">
    <dbPr connection="DRIVER={Microsoft ODBC for Oracle};UID=TATADB;pwd=tatadb;SERVER=MFMCY11G;"/>
  </connection>
  <connection id="20436" xr16:uid="{00000000-0015-0000-FFFF-FFFFD44F0000}" name="Connection5668" type="1" refreshedVersion="0" background="1">
    <dbPr connection="DRIVER={Microsoft ODBC for Oracle};UID=TATADB;pwd=tatadb;SERVER=MFMCY11G;"/>
  </connection>
  <connection id="20437" xr16:uid="{00000000-0015-0000-FFFF-FFFFD54F0000}" name="Connection5669" type="1" refreshedVersion="0" background="1">
    <dbPr connection="DRIVER={Microsoft ODBC for Oracle};UID=TATADB;pwd=tatadb;SERVER=MFMCY11G;"/>
  </connection>
  <connection id="20438" xr16:uid="{00000000-0015-0000-FFFF-FFFFD64F0000}" name="Connection567" type="1" refreshedVersion="0" background="1">
    <dbPr connection="DRIVER={Microsoft ODBC for Oracle};UID=tatadb;pwd=MADHU;SERVER=mfunddb;"/>
  </connection>
  <connection id="20439" xr16:uid="{00000000-0015-0000-FFFF-FFFFD74F0000}" name="Connection5670" type="1" refreshedVersion="0" background="1">
    <dbPr connection="DRIVER={Microsoft ODBC for Oracle};UID=TATADB;pwd=tatadb;SERVER=MFMCY11G;"/>
  </connection>
  <connection id="20440" xr16:uid="{00000000-0015-0000-FFFF-FFFFD84F0000}" name="Connection5671" type="1" refreshedVersion="0" background="1">
    <dbPr connection="DRIVER={Microsoft ODBC for Oracle};UID=TATADB;pwd=tatadb;SERVER=MFMCY11G;"/>
  </connection>
  <connection id="20441" xr16:uid="{00000000-0015-0000-FFFF-FFFFD94F0000}" name="Connection5672" type="1" refreshedVersion="0" background="1">
    <dbPr connection="DRIVER={Microsoft ODBC for Oracle};UID=TATADB;pwd=tatadb;SERVER=MFMCY11G;"/>
  </connection>
  <connection id="20442" xr16:uid="{00000000-0015-0000-FFFF-FFFFDA4F0000}" name="Connection5673" type="1" refreshedVersion="0" background="1">
    <dbPr connection="DRIVER={Microsoft ODBC for Oracle};UID=TATADB;pwd=tatadb;SERVER=MFMCY11G;"/>
  </connection>
  <connection id="20443" xr16:uid="{00000000-0015-0000-FFFF-FFFFDB4F0000}" name="Connection5674" type="1" refreshedVersion="0" background="1">
    <dbPr connection="DRIVER={Microsoft ODBC for Oracle};UID=TATADB;pwd=tatadb;SERVER=MFMCY11G;"/>
  </connection>
  <connection id="20444" xr16:uid="{00000000-0015-0000-FFFF-FFFFDC4F0000}" name="Connection5675" type="1" refreshedVersion="0" background="1">
    <dbPr connection="DRIVER={Microsoft ODBC for Oracle};UID=TATADB;pwd=tatadb;SERVER=MFMCY11G;"/>
  </connection>
  <connection id="20445" xr16:uid="{00000000-0015-0000-FFFF-FFFFDD4F0000}" name="Connection5676" type="1" refreshedVersion="0" background="1">
    <dbPr connection="DRIVER={Microsoft ODBC for Oracle};UID=TATADB;pwd=tatadb;SERVER=MFMCY11G;"/>
  </connection>
  <connection id="20446" xr16:uid="{00000000-0015-0000-FFFF-FFFFDE4F0000}" name="Connection5677" type="1" refreshedVersion="0" background="1">
    <dbPr connection="DRIVER={Microsoft ODBC for Oracle};UID=TATADB;pwd=tatadb;SERVER=MFMCY11G;"/>
  </connection>
  <connection id="20447" xr16:uid="{00000000-0015-0000-FFFF-FFFFDF4F0000}" name="Connection5678" type="1" refreshedVersion="0" background="1">
    <dbPr connection="DRIVER={Microsoft ODBC for Oracle};UID=TATADB;pwd=tatadb;SERVER=MFMCY11G;"/>
  </connection>
  <connection id="20448" xr16:uid="{00000000-0015-0000-FFFF-FFFFE04F0000}" name="Connection5679" type="1" refreshedVersion="0" background="1">
    <dbPr connection="DRIVER={Microsoft ODBC for Oracle};UID=TATADB;pwd=tatadb;SERVER=MFMCY11G;"/>
  </connection>
  <connection id="20449" xr16:uid="{00000000-0015-0000-FFFF-FFFFE14F0000}" name="Connection568" type="1" refreshedVersion="0" background="1">
    <dbPr connection="DRIVER={Microsoft ODBC for Oracle};UID=TATADB;pwd=tatadb;SERVER=MFMCY11G;"/>
  </connection>
  <connection id="20450" xr16:uid="{00000000-0015-0000-FFFF-FFFFE24F0000}" name="Connection5680" type="1" refreshedVersion="0" background="1">
    <dbPr connection="DRIVER={Microsoft ODBC for Oracle};UID=TATADB;pwd=tatadb;SERVER=MFMCY11G;"/>
  </connection>
  <connection id="20451" xr16:uid="{00000000-0015-0000-FFFF-FFFFE34F0000}" name="Connection5681" type="1" refreshedVersion="0" background="1">
    <dbPr connection="DRIVER={Microsoft ODBC for Oracle};UID=TATADB;pwd=tatadb;SERVER=MFMCY11G;"/>
  </connection>
  <connection id="20452" xr16:uid="{00000000-0015-0000-FFFF-FFFFE44F0000}" name="Connection5682" type="1" refreshedVersion="0" background="1">
    <dbPr connection="DRIVER={Microsoft ODBC for Oracle};UID=TATADB;pwd=tatadb;SERVER=MFMCY11G;"/>
  </connection>
  <connection id="20453" xr16:uid="{00000000-0015-0000-FFFF-FFFFE54F0000}" name="Connection5683" type="1" refreshedVersion="0" background="1">
    <dbPr connection="DRIVER={Microsoft ODBC for Oracle};UID=TATADB;pwd=tatadb;SERVER=MFMCY11G;"/>
  </connection>
  <connection id="20454" xr16:uid="{00000000-0015-0000-FFFF-FFFFE64F0000}" name="Connection5684" type="1" refreshedVersion="0" background="1">
    <dbPr connection="DRIVER={Microsoft ODBC for Oracle};UID=TATADB;pwd=tatadb;SERVER=MFMCY11G;"/>
  </connection>
  <connection id="20455" xr16:uid="{00000000-0015-0000-FFFF-FFFFE74F0000}" name="Connection5685" type="1" refreshedVersion="0" background="1">
    <dbPr connection="DRIVER={Microsoft ODBC for Oracle};UID=TATADB;pwd=tatadb;SERVER=MFMCY11G;"/>
  </connection>
  <connection id="20456" xr16:uid="{00000000-0015-0000-FFFF-FFFFE84F0000}" name="Connection5686" type="1" refreshedVersion="0" background="1">
    <dbPr connection="DRIVER={Microsoft ODBC for Oracle};UID=TATADB;pwd=tatadb;SERVER=MFMCY11G;"/>
  </connection>
  <connection id="20457" xr16:uid="{00000000-0015-0000-FFFF-FFFFE94F0000}" name="Connection5687" type="1" refreshedVersion="0" background="1">
    <dbPr connection="DRIVER={Microsoft ODBC for Oracle};UID=TATADB;pwd=tatadb;SERVER=MFMCY11G;"/>
  </connection>
  <connection id="20458" xr16:uid="{00000000-0015-0000-FFFF-FFFFEA4F0000}" name="Connection5688" type="1" refreshedVersion="0" background="1">
    <dbPr connection="DRIVER={Microsoft ODBC for Oracle};UID=TATADB;pwd=tatadb;SERVER=MFMCY11G;"/>
  </connection>
  <connection id="20459" xr16:uid="{00000000-0015-0000-FFFF-FFFFEB4F0000}" name="Connection5689" type="1" refreshedVersion="0" background="1">
    <dbPr connection="DRIVER={Microsoft ODBC for Oracle};UID=TATADB;pwd=tatadb;SERVER=MFMCY11G;"/>
  </connection>
  <connection id="20460" xr16:uid="{00000000-0015-0000-FFFF-FFFFEC4F0000}" name="Connection569" type="1" refreshedVersion="0" background="1">
    <dbPr connection="DRIVER={Microsoft ODBC for Oracle};UID=TATADB;pwd=tatadb;SERVER=MFMCY11G;"/>
  </connection>
  <connection id="20461" xr16:uid="{00000000-0015-0000-FFFF-FFFFED4F0000}" name="Connection5690" type="1" refreshedVersion="0" background="1">
    <dbPr connection="DRIVER={Microsoft ODBC for Oracle};UID=TATADB;pwd=tatadb;SERVER=MFMCY11G;"/>
  </connection>
  <connection id="20462" xr16:uid="{00000000-0015-0000-FFFF-FFFFEE4F0000}" name="Connection5691" type="1" refreshedVersion="0" background="1">
    <dbPr connection="DRIVER={Microsoft ODBC for Oracle};UID=TATADB;pwd=tatadb;SERVER=MFMCY11G;"/>
  </connection>
  <connection id="20463" xr16:uid="{00000000-0015-0000-FFFF-FFFFEF4F0000}" name="Connection5692" type="1" refreshedVersion="0" background="1">
    <dbPr connection="DRIVER={Microsoft ODBC for Oracle};UID=TATADB;pwd=tatadb;SERVER=MFMCY11G;"/>
  </connection>
  <connection id="20464" xr16:uid="{00000000-0015-0000-FFFF-FFFFF04F0000}" name="Connection5693" type="1" refreshedVersion="0" background="1">
    <dbPr connection="DRIVER={Microsoft ODBC for Oracle};UID=TATADB;pwd=tatadb;SERVER=MFMCY11G;"/>
  </connection>
  <connection id="20465" xr16:uid="{00000000-0015-0000-FFFF-FFFFF14F0000}" name="Connection5694" type="1" refreshedVersion="0" background="1">
    <dbPr connection="DRIVER={Microsoft ODBC for Oracle};UID=TATADB;pwd=tatadb;SERVER=MFMCY11G;"/>
  </connection>
  <connection id="20466" xr16:uid="{00000000-0015-0000-FFFF-FFFFF24F0000}" name="Connection5695" type="1" refreshedVersion="0" background="1">
    <dbPr connection="DRIVER={Microsoft ODBC for Oracle};UID=TATADB;pwd=tatadb;SERVER=MFMCY11G;"/>
  </connection>
  <connection id="20467" xr16:uid="{00000000-0015-0000-FFFF-FFFFF34F0000}" name="Connection5696" type="1" refreshedVersion="0" background="1">
    <dbPr connection="DRIVER={Microsoft ODBC for Oracle};UID=TATADB;pwd=tatadb;SERVER=MFMCY11G;"/>
  </connection>
  <connection id="20468" xr16:uid="{00000000-0015-0000-FFFF-FFFFF44F0000}" name="Connection5697" type="1" refreshedVersion="0" background="1">
    <dbPr connection="DRIVER={Microsoft ODBC for Oracle};UID=TATADB;pwd=tatadb;SERVER=MFMCY11G;"/>
  </connection>
  <connection id="20469" xr16:uid="{00000000-0015-0000-FFFF-FFFFF54F0000}" name="Connection5698" type="1" refreshedVersion="0" background="1">
    <dbPr connection="DRIVER={Microsoft ODBC for Oracle};UID=TATADB;pwd=tatadb;SERVER=MFMCY11G;"/>
  </connection>
  <connection id="20470" xr16:uid="{00000000-0015-0000-FFFF-FFFFF64F0000}" name="Connection5699" type="1" refreshedVersion="0" background="1">
    <dbPr connection="DRIVER={Microsoft ODBC for Oracle};UID=TATADB;pwd=tatadb;SERVER=MFMCY11G;"/>
  </connection>
  <connection id="20471" xr16:uid="{00000000-0015-0000-FFFF-FFFFF74F0000}" name="Connection57" type="1" refreshedVersion="0" background="1">
    <dbPr connection="DRIVER={Microsoft ODBC for Oracle};UID=tatadb;pwd=MADHU;SERVER=mfunddb;"/>
  </connection>
  <connection id="20472" xr16:uid="{00000000-0015-0000-FFFF-FFFFF84F0000}" name="Connection570" type="1" refreshedVersion="0" background="1">
    <dbPr connection="DRIVER={Microsoft ODBC for Oracle};UID=tatadb;pwd=MADHU;SERVER=mfunddb;"/>
  </connection>
  <connection id="20473" xr16:uid="{00000000-0015-0000-FFFF-FFFFF94F0000}" name="Connection5700" type="1" refreshedVersion="0" background="1">
    <dbPr connection="DRIVER={Microsoft ODBC for Oracle};UID=TATADB;pwd=tatadb;SERVER=MFMCY11G;"/>
  </connection>
  <connection id="20474" xr16:uid="{00000000-0015-0000-FFFF-FFFFFA4F0000}" name="Connection5701" type="1" refreshedVersion="0" background="1">
    <dbPr connection="DRIVER={Microsoft ODBC for Oracle};UID=TATADB;pwd=tatadb;SERVER=MFMCY11G;"/>
  </connection>
  <connection id="20475" xr16:uid="{00000000-0015-0000-FFFF-FFFFFB4F0000}" name="Connection5702" type="1" refreshedVersion="0" background="1">
    <dbPr connection="DRIVER={Microsoft ODBC for Oracle};UID=TATADB;pwd=tatadb;SERVER=MFMCY11G;"/>
  </connection>
  <connection id="20476" xr16:uid="{00000000-0015-0000-FFFF-FFFFFC4F0000}" name="Connection5703" type="1" refreshedVersion="0" background="1">
    <dbPr connection="DRIVER={Microsoft ODBC for Oracle};UID=TATADB;pwd=tatadb;SERVER=MFMCY11G;"/>
  </connection>
  <connection id="20477" xr16:uid="{00000000-0015-0000-FFFF-FFFFFD4F0000}" name="Connection5704" type="1" refreshedVersion="0" background="1">
    <dbPr connection="DRIVER={Microsoft ODBC for Oracle};UID=TATADB;pwd=tatadb;SERVER=MFMCY11G;"/>
  </connection>
  <connection id="20478" xr16:uid="{00000000-0015-0000-FFFF-FFFFFE4F0000}" name="Connection5705" type="1" refreshedVersion="0" background="1">
    <dbPr connection="DRIVER={Microsoft ODBC for Oracle};UID=TATADB;pwd=tatadb;SERVER=MFMCY11G;"/>
  </connection>
  <connection id="20479" xr16:uid="{00000000-0015-0000-FFFF-FFFFFF4F0000}" name="Connection5706" type="1" refreshedVersion="0" background="1">
    <dbPr connection="DRIVER={Microsoft ODBC for Oracle};UID=TATADB;pwd=tatadb;SERVER=MFMCY11G;"/>
  </connection>
  <connection id="20480" xr16:uid="{00000000-0015-0000-FFFF-FFFF00500000}" name="Connection5707" type="1" refreshedVersion="0" background="1">
    <dbPr connection="DRIVER={Microsoft ODBC for Oracle};UID=TATADB;pwd=tatadb;SERVER=MFMCY11G;"/>
  </connection>
  <connection id="20481" xr16:uid="{00000000-0015-0000-FFFF-FFFF01500000}" name="Connection5708" type="1" refreshedVersion="0" background="1">
    <dbPr connection="DRIVER={Microsoft ODBC for Oracle};UID=TATADB;pwd=tatadb;SERVER=MFMCY11G;"/>
  </connection>
  <connection id="20482" xr16:uid="{00000000-0015-0000-FFFF-FFFF02500000}" name="Connection5709" type="1" refreshedVersion="0" background="1">
    <dbPr connection="DRIVER={Microsoft ODBC for Oracle};UID=TATADB;pwd=tatadb;SERVER=MFMCY11G;"/>
  </connection>
  <connection id="20483" xr16:uid="{00000000-0015-0000-FFFF-FFFF03500000}" name="Connection571" type="1" refreshedVersion="0" background="1">
    <dbPr connection="DRIVER={Microsoft ODBC for Oracle};UID=tatadb;pwd=MADHU;SERVER=mfunddb;"/>
  </connection>
  <connection id="20484" xr16:uid="{00000000-0015-0000-FFFF-FFFF04500000}" name="Connection5710" type="1" refreshedVersion="0" background="1">
    <dbPr connection="DRIVER={Microsoft ODBC for Oracle};UID=TATADB;pwd=tatadb;SERVER=MFMCY11G;"/>
  </connection>
  <connection id="20485" xr16:uid="{00000000-0015-0000-FFFF-FFFF05500000}" name="Connection5711" type="1" refreshedVersion="0" background="1">
    <dbPr connection="DRIVER={Microsoft ODBC for Oracle};UID=TATADB;pwd=tatadb;SERVER=MFMCY11G;"/>
  </connection>
  <connection id="20486" xr16:uid="{00000000-0015-0000-FFFF-FFFF06500000}" name="Connection5712" type="1" refreshedVersion="0" background="1">
    <dbPr connection="DRIVER={Microsoft ODBC for Oracle};UID=TATADB;pwd=tatadb;SERVER=MFMCY11G;"/>
  </connection>
  <connection id="20487" xr16:uid="{00000000-0015-0000-FFFF-FFFF07500000}" name="Connection5713" type="1" refreshedVersion="0" background="1">
    <dbPr connection="DRIVER={Microsoft ODBC for Oracle};UID=TATADB;pwd=tatadb;SERVER=MFMCY11G;"/>
  </connection>
  <connection id="20488" xr16:uid="{00000000-0015-0000-FFFF-FFFF08500000}" name="Connection5714" type="1" refreshedVersion="0" background="1">
    <dbPr connection="DRIVER={Microsoft ODBC for Oracle};UID=TATADB;pwd=tatadb;SERVER=MFMCY11G;"/>
  </connection>
  <connection id="20489" xr16:uid="{00000000-0015-0000-FFFF-FFFF09500000}" name="Connection5715" type="1" refreshedVersion="0" background="1">
    <dbPr connection="DRIVER={Microsoft ODBC for Oracle};UID=TATADB;pwd=tatadb;SERVER=MFMCY11G;"/>
  </connection>
  <connection id="20490" xr16:uid="{00000000-0015-0000-FFFF-FFFF0A500000}" name="Connection5716" type="1" refreshedVersion="0" background="1">
    <dbPr connection="DRIVER={Microsoft ODBC for Oracle};UID=TATADB;pwd=tatadb;SERVER=MFMCY11G;"/>
  </connection>
  <connection id="20491" xr16:uid="{00000000-0015-0000-FFFF-FFFF0B500000}" name="Connection5717" type="1" refreshedVersion="0" background="1">
    <dbPr connection="DRIVER={Microsoft ODBC for Oracle};UID=TATADB;pwd=tatadb;SERVER=MFMCY11G;"/>
  </connection>
  <connection id="20492" xr16:uid="{00000000-0015-0000-FFFF-FFFF0C500000}" name="Connection5718" type="1" refreshedVersion="0" background="1">
    <dbPr connection="DRIVER={Microsoft ODBC for Oracle};UID=TATADB;pwd=tatadb;SERVER=MFMCY11G;"/>
  </connection>
  <connection id="20493" xr16:uid="{00000000-0015-0000-FFFF-FFFF0D500000}" name="Connection5719" type="1" refreshedVersion="0" background="1">
    <dbPr connection="DRIVER={Microsoft ODBC for Oracle};UID=TATADB;pwd=tatadb;SERVER=MFMCY11G;"/>
  </connection>
  <connection id="20494" xr16:uid="{00000000-0015-0000-FFFF-FFFF0E500000}" name="Connection572" type="1" refreshedVersion="0" background="1">
    <dbPr connection="DRIVER={Microsoft ODBC for Oracle};UID=tatadb;pwd=MADHU;SERVER=mfunddb;"/>
  </connection>
  <connection id="20495" xr16:uid="{00000000-0015-0000-FFFF-FFFF0F500000}" name="Connection5720" type="1" refreshedVersion="0" background="1">
    <dbPr connection="DRIVER={Microsoft ODBC for Oracle};UID=TATADB;pwd=tatadb;SERVER=MFMCY11G;"/>
  </connection>
  <connection id="20496" xr16:uid="{00000000-0015-0000-FFFF-FFFF10500000}" name="Connection5721" type="1" refreshedVersion="0" background="1">
    <dbPr connection="DRIVER={Microsoft ODBC for Oracle};UID=TATADB;pwd=tatadb;SERVER=MFMCY11G;"/>
  </connection>
  <connection id="20497" xr16:uid="{00000000-0015-0000-FFFF-FFFF11500000}" name="Connection5722" type="1" refreshedVersion="0" background="1">
    <dbPr connection="DRIVER={Microsoft ODBC for Oracle};UID=TATADB;pwd=tatadb;SERVER=MFMCY11G;"/>
  </connection>
  <connection id="20498" xr16:uid="{00000000-0015-0000-FFFF-FFFF12500000}" name="Connection5723" type="1" refreshedVersion="0" background="1">
    <dbPr connection="DRIVER={Microsoft ODBC for Oracle};UID=TATADB;pwd=tatadb;SERVER=MFMCY11G;"/>
  </connection>
  <connection id="20499" xr16:uid="{00000000-0015-0000-FFFF-FFFF13500000}" name="Connection5724" type="1" refreshedVersion="0" background="1">
    <dbPr connection="DRIVER={Microsoft ODBC for Oracle};UID=TATADB;pwd=tatadb;SERVER=MFMCY11G;"/>
  </connection>
  <connection id="20500" xr16:uid="{00000000-0015-0000-FFFF-FFFF14500000}" name="Connection5725" type="1" refreshedVersion="0" background="1">
    <dbPr connection="DRIVER={Microsoft ODBC for Oracle};UID=TATADB;pwd=tatadb;SERVER=MFMCY11G;"/>
  </connection>
  <connection id="20501" xr16:uid="{00000000-0015-0000-FFFF-FFFF15500000}" name="Connection5726" type="1" refreshedVersion="0" background="1">
    <dbPr connection="DRIVER={Microsoft ODBC for Oracle};UID=TATADB;pwd=tatadb;SERVER=MFMCY11G;"/>
  </connection>
  <connection id="20502" xr16:uid="{00000000-0015-0000-FFFF-FFFF16500000}" name="Connection5727" type="1" refreshedVersion="0" background="1">
    <dbPr connection="DRIVER={Microsoft ODBC for Oracle};UID=TATADB;pwd=tatadb;SERVER=MFMCY11G;"/>
  </connection>
  <connection id="20503" xr16:uid="{00000000-0015-0000-FFFF-FFFF17500000}" name="Connection5728" type="1" refreshedVersion="0" background="1">
    <dbPr connection="DRIVER={Microsoft ODBC for Oracle};UID=TATADB;pwd=tatadb;SERVER=MFMCY11G;"/>
  </connection>
  <connection id="20504" xr16:uid="{00000000-0015-0000-FFFF-FFFF18500000}" name="Connection5729" type="1" refreshedVersion="0" background="1">
    <dbPr connection="DRIVER={Microsoft ODBC for Oracle};UID=TATADB;pwd=tatadb;SERVER=MFMCY11G;"/>
  </connection>
  <connection id="20505" xr16:uid="{00000000-0015-0000-FFFF-FFFF19500000}" name="Connection573" type="1" refreshedVersion="0" background="1">
    <dbPr connection="DRIVER={Microsoft ODBC for Oracle};UID=tatadb;pwd=MADHU;SERVER=mfunddb;"/>
  </connection>
  <connection id="20506" xr16:uid="{00000000-0015-0000-FFFF-FFFF1A500000}" name="Connection5730" type="1" refreshedVersion="0" background="1">
    <dbPr connection="DRIVER={Microsoft ODBC for Oracle};UID=TATADB;pwd=tatadb;SERVER=MFMCY11G;"/>
  </connection>
  <connection id="20507" xr16:uid="{00000000-0015-0000-FFFF-FFFF1B500000}" name="Connection5731" type="1" refreshedVersion="0" background="1">
    <dbPr connection="DRIVER={Microsoft ODBC for Oracle};UID=TATADB;pwd=tatadb;SERVER=MFMCY11G;"/>
  </connection>
  <connection id="20508" xr16:uid="{00000000-0015-0000-FFFF-FFFF1C500000}" name="Connection5732" type="1" refreshedVersion="0" background="1">
    <dbPr connection="DRIVER={Microsoft ODBC for Oracle};UID=TATADB;pwd=tatadb;SERVER=MFMCY11G;"/>
  </connection>
  <connection id="20509" xr16:uid="{00000000-0015-0000-FFFF-FFFF1D500000}" name="Connection5733" type="1" refreshedVersion="0" background="1">
    <dbPr connection="DRIVER={Microsoft ODBC for Oracle};UID=TATADB;pwd=tatadb;SERVER=MFMCY11G;"/>
  </connection>
  <connection id="20510" xr16:uid="{00000000-0015-0000-FFFF-FFFF1E500000}" name="Connection5734" type="1" refreshedVersion="0" background="1">
    <dbPr connection="DRIVER={Microsoft ODBC for Oracle};UID=TATADB;pwd=tatadb;SERVER=MFMCY11G;"/>
  </connection>
  <connection id="20511" xr16:uid="{00000000-0015-0000-FFFF-FFFF1F500000}" name="Connection5735" type="1" refreshedVersion="0" background="1">
    <dbPr connection="DRIVER={Microsoft ODBC for Oracle};UID=TATADB;pwd=tatadb;SERVER=MFMCY11G;"/>
  </connection>
  <connection id="20512" xr16:uid="{00000000-0015-0000-FFFF-FFFF20500000}" name="Connection5736" type="1" refreshedVersion="0" background="1">
    <dbPr connection="DRIVER={Microsoft ODBC for Oracle};UID=TATADB;pwd=tatadb;SERVER=MFMCY11G;"/>
  </connection>
  <connection id="20513" xr16:uid="{00000000-0015-0000-FFFF-FFFF21500000}" name="Connection5737" type="1" refreshedVersion="0" background="1">
    <dbPr connection="DRIVER={Microsoft ODBC for Oracle};UID=TATADB;pwd=tatadb;SERVER=MFMCY11G;"/>
  </connection>
  <connection id="20514" xr16:uid="{00000000-0015-0000-FFFF-FFFF22500000}" name="Connection5738" type="1" refreshedVersion="0" background="1">
    <dbPr connection="DRIVER={Microsoft ODBC for Oracle};UID=TATADB;pwd=tatadb;SERVER=MFMCY11G;"/>
  </connection>
  <connection id="20515" xr16:uid="{00000000-0015-0000-FFFF-FFFF23500000}" name="Connection5739" type="1" refreshedVersion="0" background="1">
    <dbPr connection="DRIVER={Microsoft ODBC for Oracle};UID=TATADB;pwd=tatadb;SERVER=MFMCY11G;"/>
  </connection>
  <connection id="20516" xr16:uid="{00000000-0015-0000-FFFF-FFFF24500000}" name="Connection574" type="1" refreshedVersion="0" background="1">
    <dbPr connection="DRIVER={Microsoft ODBC for Oracle};UID=tatadb;pwd=MADHU;SERVER=mfunddb;"/>
  </connection>
  <connection id="20517" xr16:uid="{00000000-0015-0000-FFFF-FFFF25500000}" name="Connection5740" type="1" refreshedVersion="0" background="1">
    <dbPr connection="DRIVER={Microsoft ODBC for Oracle};UID=TATADB;pwd=tatadb;SERVER=MFMCY11G;"/>
  </connection>
  <connection id="20518" xr16:uid="{00000000-0015-0000-FFFF-FFFF26500000}" name="Connection5741" type="1" refreshedVersion="0" background="1">
    <dbPr connection="DRIVER={Microsoft ODBC for Oracle};UID=TATADB;pwd=tatadb;SERVER=MFMCY11G;"/>
  </connection>
  <connection id="20519" xr16:uid="{00000000-0015-0000-FFFF-FFFF27500000}" name="Connection5742" type="1" refreshedVersion="0" background="1">
    <dbPr connection="DRIVER={Microsoft ODBC for Oracle};UID=TATADB;pwd=tatadb;SERVER=MFMCY11G;"/>
  </connection>
  <connection id="20520" xr16:uid="{00000000-0015-0000-FFFF-FFFF28500000}" name="Connection5743" type="1" refreshedVersion="0" background="1">
    <dbPr connection="DRIVER={Microsoft ODBC for Oracle};UID=TATADB;pwd=tatadb;SERVER=MFMCY11G;"/>
  </connection>
  <connection id="20521" xr16:uid="{00000000-0015-0000-FFFF-FFFF29500000}" name="Connection5744" type="1" refreshedVersion="0" background="1">
    <dbPr connection="DRIVER={Microsoft ODBC for Oracle};UID=TATADB;pwd=tatadb;SERVER=MFMCY11G;"/>
  </connection>
  <connection id="20522" xr16:uid="{00000000-0015-0000-FFFF-FFFF2A500000}" name="Connection5745" type="1" refreshedVersion="0" background="1">
    <dbPr connection="DRIVER={Microsoft ODBC for Oracle};UID=TATADB;pwd=tatadb;SERVER=MFMCY11G;"/>
  </connection>
  <connection id="20523" xr16:uid="{00000000-0015-0000-FFFF-FFFF2B500000}" name="Connection5746" type="1" refreshedVersion="0" background="1">
    <dbPr connection="DRIVER={Microsoft ODBC for Oracle};UID=TATADB;pwd=tatadb;SERVER=MFMCY11G;"/>
  </connection>
  <connection id="20524" xr16:uid="{00000000-0015-0000-FFFF-FFFF2C500000}" name="Connection5747" type="1" refreshedVersion="0" background="1">
    <dbPr connection="DRIVER={Microsoft ODBC for Oracle};UID=TATADB;pwd=tatadb;SERVER=MFMCY11G;"/>
  </connection>
  <connection id="20525" xr16:uid="{00000000-0015-0000-FFFF-FFFF2D500000}" name="Connection5748" type="1" refreshedVersion="0" background="1">
    <dbPr connection="DRIVER={Microsoft ODBC for Oracle};UID=TATADB;pwd=tatadb;SERVER=MFMCY11G;"/>
  </connection>
  <connection id="20526" xr16:uid="{00000000-0015-0000-FFFF-FFFF2E500000}" name="Connection5749" type="1" refreshedVersion="0" background="1">
    <dbPr connection="DRIVER={Microsoft ODBC for Oracle};UID=TATADB;pwd=tatadb;SERVER=MFMCY11G;"/>
  </connection>
  <connection id="20527" xr16:uid="{00000000-0015-0000-FFFF-FFFF2F500000}" name="Connection575" type="1" refreshedVersion="0" background="1">
    <dbPr connection="DRIVER={Microsoft ODBC for Oracle};UID=TATADB;pwd=tatadb;SERVER=MFMCY11G;"/>
  </connection>
  <connection id="20528" xr16:uid="{00000000-0015-0000-FFFF-FFFF30500000}" name="Connection5750" type="1" refreshedVersion="0" background="1">
    <dbPr connection="DRIVER={Microsoft ODBC for Oracle};UID=TATADB;pwd=tatadb;SERVER=MFMCY11G;"/>
  </connection>
  <connection id="20529" xr16:uid="{00000000-0015-0000-FFFF-FFFF31500000}" name="Connection5751" type="1" refreshedVersion="0" background="1">
    <dbPr connection="DRIVER={Microsoft ODBC for Oracle};UID=TATADB;pwd=tatadb;SERVER=MFMCY11G;"/>
  </connection>
  <connection id="20530" xr16:uid="{00000000-0015-0000-FFFF-FFFF32500000}" name="Connection5752" type="1" refreshedVersion="0" background="1">
    <dbPr connection="DRIVER={Microsoft ODBC for Oracle};UID=TATADB;pwd=tatadb;SERVER=MFMCY11G;"/>
  </connection>
  <connection id="20531" xr16:uid="{00000000-0015-0000-FFFF-FFFF33500000}" name="Connection5753" type="1" refreshedVersion="0" background="1">
    <dbPr connection="DRIVER={Microsoft ODBC for Oracle};UID=TATADB;pwd=tatadb;SERVER=MFMCY11G;"/>
  </connection>
  <connection id="20532" xr16:uid="{00000000-0015-0000-FFFF-FFFF34500000}" name="Connection5754" type="1" refreshedVersion="0" background="1">
    <dbPr connection="DRIVER={Microsoft ODBC for Oracle};UID=TATADB;pwd=tatadb;SERVER=MFMCY11G;"/>
  </connection>
  <connection id="20533" xr16:uid="{00000000-0015-0000-FFFF-FFFF35500000}" name="Connection5755" type="1" refreshedVersion="0" background="1">
    <dbPr connection="DRIVER={Microsoft ODBC for Oracle};UID=TATADB;pwd=tatadb;SERVER=MFMCY11G;"/>
  </connection>
  <connection id="20534" xr16:uid="{00000000-0015-0000-FFFF-FFFF36500000}" name="Connection5756" type="1" refreshedVersion="0" background="1">
    <dbPr connection="DRIVER={Microsoft ODBC for Oracle};UID=TATADB;pwd=tatadb;SERVER=MFMCY11G;"/>
  </connection>
  <connection id="20535" xr16:uid="{00000000-0015-0000-FFFF-FFFF37500000}" name="Connection5757" type="1" refreshedVersion="0" background="1">
    <dbPr connection="DRIVER={Microsoft ODBC for Oracle};UID=TATADB;pwd=tatadb;SERVER=MFMCY11G;"/>
  </connection>
  <connection id="20536" xr16:uid="{00000000-0015-0000-FFFF-FFFF38500000}" name="Connection5758" type="1" refreshedVersion="0" background="1">
    <dbPr connection="DRIVER={Microsoft ODBC for Oracle};UID=TATADB;pwd=tatadb;SERVER=MFMCY11G;"/>
  </connection>
  <connection id="20537" xr16:uid="{00000000-0015-0000-FFFF-FFFF39500000}" name="Connection5759" type="1" refreshedVersion="0" background="1">
    <dbPr connection="DRIVER={Microsoft ODBC for Oracle};UID=TATADB;pwd=tatadb;SERVER=MFMCY11G;"/>
  </connection>
  <connection id="20538" xr16:uid="{00000000-0015-0000-FFFF-FFFF3A500000}" name="Connection576" type="1" refreshedVersion="0" background="1">
    <dbPr connection="DRIVER={Microsoft ODBC for Oracle};UID=tatadb;pwd=MADHU;SERVER=mfunddb;"/>
  </connection>
  <connection id="20539" xr16:uid="{00000000-0015-0000-FFFF-FFFF3B500000}" name="Connection5760" type="1" refreshedVersion="0" background="1">
    <dbPr connection="DRIVER={Microsoft ODBC for Oracle};UID=TATADB;pwd=tatadb;SERVER=MFMCY11G;"/>
  </connection>
  <connection id="20540" xr16:uid="{00000000-0015-0000-FFFF-FFFF3C500000}" name="Connection5761" type="1" refreshedVersion="0" background="1">
    <dbPr connection="DRIVER={Microsoft ODBC for Oracle};UID=TATADB;pwd=tatadb;SERVER=MFMCY11G;"/>
  </connection>
  <connection id="20541" xr16:uid="{00000000-0015-0000-FFFF-FFFF3D500000}" name="Connection5762" type="1" refreshedVersion="0" background="1">
    <dbPr connection="DRIVER={Microsoft ODBC for Oracle};UID=TATADB;pwd=tatadb;SERVER=MFMCY11G;"/>
  </connection>
  <connection id="20542" xr16:uid="{00000000-0015-0000-FFFF-FFFF3E500000}" name="Connection5763" type="1" refreshedVersion="0" background="1">
    <dbPr connection="DRIVER={Microsoft ODBC for Oracle};UID=TATADB;pwd=tatadb;SERVER=MFMCY11G;"/>
  </connection>
  <connection id="20543" xr16:uid="{00000000-0015-0000-FFFF-FFFF3F500000}" name="Connection5764" type="1" refreshedVersion="0" background="1">
    <dbPr connection="DRIVER={Microsoft ODBC for Oracle};UID=TATADB;pwd=tatadb;SERVER=MFMCY11G;"/>
  </connection>
  <connection id="20544" xr16:uid="{00000000-0015-0000-FFFF-FFFF40500000}" name="Connection5765" type="1" refreshedVersion="0" background="1">
    <dbPr connection="DRIVER={Microsoft ODBC for Oracle};UID=TATADB;pwd=tatadb;SERVER=MFMCY11G;"/>
  </connection>
  <connection id="20545" xr16:uid="{00000000-0015-0000-FFFF-FFFF41500000}" name="Connection5766" type="1" refreshedVersion="0" background="1">
    <dbPr connection="DRIVER={Microsoft ODBC for Oracle};UID=TATADB;pwd=tatadb;SERVER=MFMCY11G;"/>
  </connection>
  <connection id="20546" xr16:uid="{00000000-0015-0000-FFFF-FFFF42500000}" name="Connection5767" type="1" refreshedVersion="0" background="1">
    <dbPr connection="DRIVER={Microsoft ODBC for Oracle};UID=TATADB;pwd=tatadb;SERVER=MFMCY11G;"/>
  </connection>
  <connection id="20547" xr16:uid="{00000000-0015-0000-FFFF-FFFF43500000}" name="Connection5768" type="1" refreshedVersion="0" background="1">
    <dbPr connection="DRIVER={Microsoft ODBC for Oracle};UID=TATADB;pwd=tatadb;SERVER=MFMCY11G;"/>
  </connection>
  <connection id="20548" xr16:uid="{00000000-0015-0000-FFFF-FFFF44500000}" name="Connection5769" type="1" refreshedVersion="0" background="1">
    <dbPr connection="DRIVER={Microsoft ODBC for Oracle};UID=TATADB;pwd=tatadb;SERVER=MFMCY11G;"/>
  </connection>
  <connection id="20549" xr16:uid="{00000000-0015-0000-FFFF-FFFF45500000}" name="Connection577" type="1" refreshedVersion="0" background="1">
    <dbPr connection="DRIVER={Microsoft ODBC for Oracle};UID=tatadb;pwd=MADHU;SERVER=mfunddb;"/>
  </connection>
  <connection id="20550" xr16:uid="{00000000-0015-0000-FFFF-FFFF46500000}" name="Connection5770" type="1" refreshedVersion="0" background="1">
    <dbPr connection="DRIVER={Microsoft ODBC for Oracle};UID=TATADB;pwd=tatadb;SERVER=MFMCY11G;"/>
  </connection>
  <connection id="20551" xr16:uid="{00000000-0015-0000-FFFF-FFFF47500000}" name="Connection5771" type="1" refreshedVersion="0" background="1">
    <dbPr connection="DRIVER={Microsoft ODBC for Oracle};UID=TATADB;pwd=tatadb;SERVER=MFMCY11G;"/>
  </connection>
  <connection id="20552" xr16:uid="{00000000-0015-0000-FFFF-FFFF48500000}" name="Connection5772" type="1" refreshedVersion="0" background="1">
    <dbPr connection="DRIVER={Microsoft ODBC for Oracle};UID=TATADB;pwd=tatadb;SERVER=MFMCY11G;"/>
  </connection>
  <connection id="20553" xr16:uid="{00000000-0015-0000-FFFF-FFFF49500000}" name="Connection5773" type="1" refreshedVersion="0" background="1">
    <dbPr connection="DRIVER={Microsoft ODBC for Oracle};UID=TATADB;pwd=tatadb;SERVER=MFMCY11G;"/>
  </connection>
  <connection id="20554" xr16:uid="{00000000-0015-0000-FFFF-FFFF4A500000}" name="Connection5774" type="1" refreshedVersion="0" background="1">
    <dbPr connection="DRIVER={Microsoft ODBC for Oracle};UID=TATADB;pwd=tatadb;SERVER=MFMCY11G;"/>
  </connection>
  <connection id="20555" xr16:uid="{00000000-0015-0000-FFFF-FFFF4B500000}" name="Connection5775" type="1" refreshedVersion="0" background="1">
    <dbPr connection="DRIVER={Microsoft ODBC for Oracle};UID=TATADB;pwd=tatadb;SERVER=MFMCY11G;"/>
  </connection>
  <connection id="20556" xr16:uid="{00000000-0015-0000-FFFF-FFFF4C500000}" name="Connection5776" type="1" refreshedVersion="0" background="1">
    <dbPr connection="DRIVER={Microsoft ODBC for Oracle};UID=TATADB;pwd=tatadb;SERVER=MFMCY11G;"/>
  </connection>
  <connection id="20557" xr16:uid="{00000000-0015-0000-FFFF-FFFF4D500000}" name="Connection5777" type="1" refreshedVersion="0" background="1">
    <dbPr connection="DRIVER={Microsoft ODBC for Oracle};UID=TATADB;pwd=tatadb;SERVER=MFMCY11G;"/>
  </connection>
  <connection id="20558" xr16:uid="{00000000-0015-0000-FFFF-FFFF4E500000}" name="Connection5778" type="1" refreshedVersion="0" background="1">
    <dbPr connection="DRIVER={Microsoft ODBC for Oracle};UID=TATADB;pwd=tatadb;SERVER=MFMCY11G;"/>
  </connection>
  <connection id="20559" xr16:uid="{00000000-0015-0000-FFFF-FFFF4F500000}" name="Connection5779" type="1" refreshedVersion="0" background="1">
    <dbPr connection="DRIVER={Microsoft ODBC for Oracle};UID=TATADB;pwd=tatadb;SERVER=MFMCY11G;"/>
  </connection>
  <connection id="20560" xr16:uid="{00000000-0015-0000-FFFF-FFFF50500000}" name="Connection578" type="1" refreshedVersion="0" background="1">
    <dbPr connection="DRIVER={Microsoft ODBC for Oracle};UID=tatadb;pwd=MADHU;SERVER=mfunddb;"/>
  </connection>
  <connection id="20561" xr16:uid="{00000000-0015-0000-FFFF-FFFF51500000}" name="Connection5780" type="1" refreshedVersion="0" background="1">
    <dbPr connection="DRIVER={Microsoft ODBC for Oracle};UID=TATADB;pwd=tatadb;SERVER=MFMCY11G;"/>
  </connection>
  <connection id="20562" xr16:uid="{00000000-0015-0000-FFFF-FFFF52500000}" name="Connection5781" type="1" refreshedVersion="0" background="1">
    <dbPr connection="DRIVER={Microsoft ODBC for Oracle};UID=TATADB;pwd=tatadb;SERVER=MFMCY11G;"/>
  </connection>
  <connection id="20563" xr16:uid="{00000000-0015-0000-FFFF-FFFF53500000}" name="Connection5782" type="1" refreshedVersion="0" background="1">
    <dbPr connection="DRIVER={Microsoft ODBC for Oracle};UID=TATADB;pwd=tatadb;SERVER=MFMCY11G;"/>
  </connection>
  <connection id="20564" xr16:uid="{00000000-0015-0000-FFFF-FFFF54500000}" name="Connection5783" type="1" refreshedVersion="0" background="1">
    <dbPr connection="DRIVER={Microsoft ODBC for Oracle};UID=TATADB;pwd=tatadb;SERVER=MFMCY11G;"/>
  </connection>
  <connection id="20565" xr16:uid="{00000000-0015-0000-FFFF-FFFF55500000}" name="Connection5784" type="1" refreshedVersion="0" background="1">
    <dbPr connection="DRIVER={Microsoft ODBC for Oracle};UID=TATADB;pwd=tatadb;SERVER=MFMCY11G;"/>
  </connection>
  <connection id="20566" xr16:uid="{00000000-0015-0000-FFFF-FFFF56500000}" name="Connection5785" type="1" refreshedVersion="0" background="1">
    <dbPr connection="DRIVER={Microsoft ODBC for Oracle};UID=TATADB;pwd=tatadb;SERVER=MFMCY11G;"/>
  </connection>
  <connection id="20567" xr16:uid="{00000000-0015-0000-FFFF-FFFF57500000}" name="Connection5786" type="1" refreshedVersion="0" background="1">
    <dbPr connection="DRIVER={Microsoft ODBC for Oracle};UID=TATADB;pwd=tatadb;SERVER=MFMCY11G;"/>
  </connection>
  <connection id="20568" xr16:uid="{00000000-0015-0000-FFFF-FFFF58500000}" name="Connection5787" type="1" refreshedVersion="0" background="1">
    <dbPr connection="DRIVER={Microsoft ODBC for Oracle};UID=TATADB;pwd=tatadb;SERVER=MFMCY11G;"/>
  </connection>
  <connection id="20569" xr16:uid="{00000000-0015-0000-FFFF-FFFF59500000}" name="Connection5788" type="1" refreshedVersion="0" background="1">
    <dbPr connection="DRIVER={Microsoft ODBC for Oracle};UID=TATADB;pwd=tatadb;SERVER=MFMCY11G;"/>
  </connection>
  <connection id="20570" xr16:uid="{00000000-0015-0000-FFFF-FFFF5A500000}" name="Connection5789" type="1" refreshedVersion="0" background="1">
    <dbPr connection="DRIVER={Microsoft ODBC for Oracle};UID=TATADB;pwd=tatadb;SERVER=MFMCY11G;"/>
  </connection>
  <connection id="20571" xr16:uid="{00000000-0015-0000-FFFF-FFFF5B500000}" name="Connection579" type="1" refreshedVersion="0" background="1">
    <dbPr connection="DRIVER={Microsoft ODBC for Oracle};UID=tatadb;pwd=MADHU;SERVER=mfunddb;"/>
  </connection>
  <connection id="20572" xr16:uid="{00000000-0015-0000-FFFF-FFFF5C500000}" name="Connection5790" type="1" refreshedVersion="0" background="1">
    <dbPr connection="DRIVER={Microsoft ODBC for Oracle};UID=TATADB;pwd=tatadb;SERVER=MFMCY11G;"/>
  </connection>
  <connection id="20573" xr16:uid="{00000000-0015-0000-FFFF-FFFF5D500000}" name="Connection5791" type="1" refreshedVersion="0" background="1">
    <dbPr connection="DRIVER={Microsoft ODBC for Oracle};UID=TATADB;pwd=tatadb;SERVER=MFMCY11G;"/>
  </connection>
  <connection id="20574" xr16:uid="{00000000-0015-0000-FFFF-FFFF5E500000}" name="Connection5792" type="1" refreshedVersion="0" background="1">
    <dbPr connection="DRIVER={Microsoft ODBC for Oracle};UID=TATADB;pwd=tatadb;SERVER=MFMCY11G;"/>
  </connection>
  <connection id="20575" xr16:uid="{00000000-0015-0000-FFFF-FFFF5F500000}" name="Connection5793" type="1" refreshedVersion="0" background="1">
    <dbPr connection="DRIVER={Microsoft ODBC for Oracle};UID=TATADB;pwd=tatadb;SERVER=MFMCY11G;"/>
  </connection>
  <connection id="20576" xr16:uid="{00000000-0015-0000-FFFF-FFFF60500000}" name="Connection5794" type="1" refreshedVersion="0" background="1">
    <dbPr connection="DRIVER={Microsoft ODBC for Oracle};UID=TATADB;pwd=tatadb;SERVER=MFMCY11G;"/>
  </connection>
  <connection id="20577" xr16:uid="{00000000-0015-0000-FFFF-FFFF61500000}" name="Connection5795" type="1" refreshedVersion="0" background="1">
    <dbPr connection="DRIVER={Microsoft ODBC for Oracle};UID=TATADB;pwd=tatadb;SERVER=MFMCY11G;"/>
  </connection>
  <connection id="20578" xr16:uid="{00000000-0015-0000-FFFF-FFFF62500000}" name="Connection5796" type="1" refreshedVersion="0" background="1">
    <dbPr connection="DRIVER={Microsoft ODBC for Oracle};UID=TATADB;pwd=tatadb;SERVER=MFMCY11G;"/>
  </connection>
  <connection id="20579" xr16:uid="{00000000-0015-0000-FFFF-FFFF63500000}" name="Connection5797" type="1" refreshedVersion="0" background="1">
    <dbPr connection="DRIVER={Microsoft ODBC for Oracle};UID=TATADB;pwd=tatadb;SERVER=MFMCY11G;"/>
  </connection>
  <connection id="20580" xr16:uid="{00000000-0015-0000-FFFF-FFFF64500000}" name="Connection5798" type="1" refreshedVersion="0" background="1">
    <dbPr connection="DRIVER={Microsoft ODBC for Oracle};UID=TATADB;pwd=tatadb;SERVER=MFMCY11G;"/>
  </connection>
  <connection id="20581" xr16:uid="{00000000-0015-0000-FFFF-FFFF65500000}" name="Connection5799" type="1" refreshedVersion="0" background="1">
    <dbPr connection="DRIVER={Microsoft ODBC for Oracle};UID=TATADB;pwd=tatadb;SERVER=MFMCY11G;"/>
  </connection>
  <connection id="20582" xr16:uid="{00000000-0015-0000-FFFF-FFFF66500000}" name="Connection58" type="1" refreshedVersion="0" background="1">
    <dbPr connection="DRIVER={Microsoft ODBC for Oracle};UID=tatadb;pwd=MADHU;SERVER=mfunddb;"/>
  </connection>
  <connection id="20583" xr16:uid="{00000000-0015-0000-FFFF-FFFF67500000}" name="Connection580" type="1" refreshedVersion="0" background="1">
    <dbPr connection="DRIVER={Microsoft ODBC for Oracle};UID=tatadb;pwd=MADHU;SERVER=mfunddb;"/>
  </connection>
  <connection id="20584" xr16:uid="{00000000-0015-0000-FFFF-FFFF68500000}" name="Connection5800" type="1" refreshedVersion="0" background="1">
    <dbPr connection="DRIVER={Microsoft ODBC for Oracle};UID=TATADB;pwd=tatadb;SERVER=MFMCY11G;"/>
  </connection>
  <connection id="20585" xr16:uid="{00000000-0015-0000-FFFF-FFFF69500000}" name="Connection5801" type="1" refreshedVersion="0" background="1">
    <dbPr connection="DRIVER={Microsoft ODBC for Oracle};UID=TATADB;pwd=tatadb;SERVER=MFMCY11G;"/>
  </connection>
  <connection id="20586" xr16:uid="{00000000-0015-0000-FFFF-FFFF6A500000}" name="Connection5802" type="1" refreshedVersion="0" background="1">
    <dbPr connection="DRIVER={Microsoft ODBC for Oracle};UID=TATADB;pwd=tatadb;SERVER=MFMCY11G;"/>
  </connection>
  <connection id="20587" xr16:uid="{00000000-0015-0000-FFFF-FFFF6B500000}" name="Connection5803" type="1" refreshedVersion="0" background="1">
    <dbPr connection="DRIVER={Microsoft ODBC for Oracle};UID=TATADB;pwd=tatadb;SERVER=MFMCY11G;"/>
  </connection>
  <connection id="20588" xr16:uid="{00000000-0015-0000-FFFF-FFFF6C500000}" name="Connection5804" type="1" refreshedVersion="0" background="1">
    <dbPr connection="DRIVER={Microsoft ODBC for Oracle};UID=TATADB;pwd=tatadb;SERVER=MFMCY11G;"/>
  </connection>
  <connection id="20589" xr16:uid="{00000000-0015-0000-FFFF-FFFF6D500000}" name="Connection5805" type="1" refreshedVersion="0" background="1">
    <dbPr connection="DRIVER={Microsoft ODBC for Oracle};UID=TATADB;pwd=tatadb;SERVER=MFMCY11G;"/>
  </connection>
  <connection id="20590" xr16:uid="{00000000-0015-0000-FFFF-FFFF6E500000}" name="Connection5806" type="1" refreshedVersion="0" background="1">
    <dbPr connection="DRIVER={Microsoft ODBC for Oracle};UID=TATADB;pwd=tatadb;SERVER=MFMCY11G;"/>
  </connection>
  <connection id="20591" xr16:uid="{00000000-0015-0000-FFFF-FFFF6F500000}" name="Connection5807" type="1" refreshedVersion="0" background="1">
    <dbPr connection="DRIVER={Microsoft ODBC for Oracle};UID=TATADB;pwd=tatadb;SERVER=MFMCY11G;"/>
  </connection>
  <connection id="20592" xr16:uid="{00000000-0015-0000-FFFF-FFFF70500000}" name="Connection5808" type="1" refreshedVersion="0" background="1">
    <dbPr connection="DRIVER={Microsoft ODBC for Oracle};UID=TATADB;pwd=tatadb;SERVER=MFMCY11G;"/>
  </connection>
  <connection id="20593" xr16:uid="{00000000-0015-0000-FFFF-FFFF71500000}" name="Connection5809" type="1" refreshedVersion="0" background="1">
    <dbPr connection="DRIVER={Microsoft ODBC for Oracle};UID=TATADB;pwd=tatadb;SERVER=MFMCY11G;"/>
  </connection>
  <connection id="20594" xr16:uid="{00000000-0015-0000-FFFF-FFFF72500000}" name="Connection581" type="1" refreshedVersion="0" background="1">
    <dbPr connection="DRIVER={Microsoft ODBC for Oracle};UID=tatadb;pwd=MADHU;SERVER=mfunddb;"/>
  </connection>
  <connection id="20595" xr16:uid="{00000000-0015-0000-FFFF-FFFF73500000}" name="Connection5810" type="1" refreshedVersion="0" background="1">
    <dbPr connection="DRIVER={Microsoft ODBC for Oracle};UID=TATADB;pwd=tatadb;SERVER=MFMCY11G;"/>
  </connection>
  <connection id="20596" xr16:uid="{00000000-0015-0000-FFFF-FFFF74500000}" name="Connection5811" type="1" refreshedVersion="0" background="1">
    <dbPr connection="DRIVER={Microsoft ODBC for Oracle};UID=TATADB;pwd=tatadb;SERVER=MFMCY11G;"/>
  </connection>
  <connection id="20597" xr16:uid="{00000000-0015-0000-FFFF-FFFF75500000}" name="Connection5812" type="1" refreshedVersion="0" background="1">
    <dbPr connection="DRIVER={Microsoft ODBC for Oracle};UID=TATADB;pwd=tatadb;SERVER=MFMCY11G;"/>
  </connection>
  <connection id="20598" xr16:uid="{00000000-0015-0000-FFFF-FFFF76500000}" name="Connection5813" type="1" refreshedVersion="0" background="1">
    <dbPr connection="DRIVER={Microsoft ODBC for Oracle};UID=TATADB;pwd=tatadb;SERVER=MFMCY11G;"/>
  </connection>
  <connection id="20599" xr16:uid="{00000000-0015-0000-FFFF-FFFF77500000}" name="Connection5814" type="1" refreshedVersion="0" background="1">
    <dbPr connection="DRIVER={Microsoft ODBC for Oracle};UID=TATADB;pwd=tatadb;SERVER=MFMCY11G;"/>
  </connection>
  <connection id="20600" xr16:uid="{00000000-0015-0000-FFFF-FFFF78500000}" name="Connection5815" type="1" refreshedVersion="0" background="1">
    <dbPr connection="DRIVER={Microsoft ODBC for Oracle};UID=TATADB;pwd=tatadb;SERVER=MFMCY11G;"/>
  </connection>
  <connection id="20601" xr16:uid="{00000000-0015-0000-FFFF-FFFF79500000}" name="Connection5816" type="1" refreshedVersion="0" background="1">
    <dbPr connection="DRIVER={Microsoft ODBC for Oracle};UID=TATADB;pwd=tatadb;SERVER=MFMCY11G;"/>
  </connection>
  <connection id="20602" xr16:uid="{00000000-0015-0000-FFFF-FFFF7A500000}" name="Connection5817" type="1" refreshedVersion="0" background="1">
    <dbPr connection="DRIVER={Microsoft ODBC for Oracle};UID=TATADB;pwd=tatadb;SERVER=MFMCY11G;"/>
  </connection>
  <connection id="20603" xr16:uid="{00000000-0015-0000-FFFF-FFFF7B500000}" name="Connection5818" type="1" refreshedVersion="0" background="1">
    <dbPr connection="DRIVER={Microsoft ODBC for Oracle};UID=TATADB;pwd=tatadb;SERVER=MFMCY11G;"/>
  </connection>
  <connection id="20604" xr16:uid="{00000000-0015-0000-FFFF-FFFF7C500000}" name="Connection5819" type="1" refreshedVersion="0" background="1">
    <dbPr connection="DRIVER={Microsoft ODBC for Oracle};UID=TATADB;pwd=tatadb;SERVER=MFMCY11G;"/>
  </connection>
  <connection id="20605" xr16:uid="{00000000-0015-0000-FFFF-FFFF7D500000}" name="Connection582" type="1" refreshedVersion="0" background="1">
    <dbPr connection="DRIVER={Microsoft ODBC for Oracle};UID=tatadb;pwd=MADHU;SERVER=mfunddb;"/>
  </connection>
  <connection id="20606" xr16:uid="{00000000-0015-0000-FFFF-FFFF7E500000}" name="Connection5820" type="1" refreshedVersion="0" background="1">
    <dbPr connection="DRIVER={Microsoft ODBC for Oracle};UID=TATADB;pwd=tatadb;SERVER=MFMCY11G;"/>
  </connection>
  <connection id="20607" xr16:uid="{00000000-0015-0000-FFFF-FFFF7F500000}" name="Connection5821" type="1" refreshedVersion="0" background="1">
    <dbPr connection="DRIVER={Microsoft ODBC for Oracle};UID=TATADB;pwd=tatadb;SERVER=MFMCY11G;"/>
  </connection>
  <connection id="20608" xr16:uid="{00000000-0015-0000-FFFF-FFFF80500000}" name="Connection5822" type="1" refreshedVersion="0" background="1">
    <dbPr connection="DRIVER={Microsoft ODBC for Oracle};UID=TATADB;pwd=tatadb;SERVER=MFMCY11G;"/>
  </connection>
  <connection id="20609" xr16:uid="{00000000-0015-0000-FFFF-FFFF81500000}" name="Connection5823" type="1" refreshedVersion="0" background="1">
    <dbPr connection="DRIVER={Microsoft ODBC for Oracle};UID=TATADB;pwd=tatadb;SERVER=MFMCY11G;"/>
  </connection>
  <connection id="20610" xr16:uid="{00000000-0015-0000-FFFF-FFFF82500000}" name="Connection5824" type="1" refreshedVersion="0" background="1">
    <dbPr connection="DRIVER={Microsoft ODBC for Oracle};UID=TATADB;pwd=tatadb;SERVER=MFMCY11G;"/>
  </connection>
  <connection id="20611" xr16:uid="{00000000-0015-0000-FFFF-FFFF83500000}" name="Connection5825" type="1" refreshedVersion="0" background="1">
    <dbPr connection="DRIVER={Microsoft ODBC for Oracle};UID=TATADB;pwd=tatadb;SERVER=MFMCY11G;"/>
  </connection>
  <connection id="20612" xr16:uid="{00000000-0015-0000-FFFF-FFFF84500000}" name="Connection5826" type="1" refreshedVersion="0" background="1">
    <dbPr connection="DRIVER={Microsoft ODBC for Oracle};UID=TATADB;pwd=tatadb;SERVER=MFMCY11G;"/>
  </connection>
  <connection id="20613" xr16:uid="{00000000-0015-0000-FFFF-FFFF85500000}" name="Connection5827" type="1" refreshedVersion="0" background="1">
    <dbPr connection="DRIVER={Microsoft ODBC for Oracle};UID=TATADB;pwd=tatadb;SERVER=MFMCY11G;"/>
  </connection>
  <connection id="20614" xr16:uid="{00000000-0015-0000-FFFF-FFFF86500000}" name="Connection5828" type="1" refreshedVersion="0" background="1">
    <dbPr connection="DRIVER={Microsoft ODBC for Oracle};UID=TATADB;pwd=tatadb;SERVER=MFMCY11G;"/>
  </connection>
  <connection id="20615" xr16:uid="{00000000-0015-0000-FFFF-FFFF87500000}" name="Connection5829" type="1" refreshedVersion="0" background="1">
    <dbPr connection="DRIVER={Microsoft ODBC for Oracle};UID=TATADB;pwd=tatadb;SERVER=MFMCY11G;"/>
  </connection>
  <connection id="20616" xr16:uid="{00000000-0015-0000-FFFF-FFFF88500000}" name="Connection583" type="1" refreshedVersion="0" background="1">
    <dbPr connection="DRIVER={Microsoft ODBC for Oracle};UID=tatadb;pwd=MADHU;SERVER=mfunddb;"/>
  </connection>
  <connection id="20617" xr16:uid="{00000000-0015-0000-FFFF-FFFF89500000}" name="Connection5830" type="1" refreshedVersion="0" background="1">
    <dbPr connection="DRIVER={Microsoft ODBC for Oracle};UID=TATADB;pwd=tatadb;SERVER=MFMCY11G;"/>
  </connection>
  <connection id="20618" xr16:uid="{00000000-0015-0000-FFFF-FFFF8A500000}" name="Connection5831" type="1" refreshedVersion="0" background="1">
    <dbPr connection="DRIVER={Microsoft ODBC for Oracle};UID=TATADB;pwd=tatadb;SERVER=MFMCY11G;"/>
  </connection>
  <connection id="20619" xr16:uid="{00000000-0015-0000-FFFF-FFFF8B500000}" name="Connection5832" type="1" refreshedVersion="0" background="1">
    <dbPr connection="DRIVER={Microsoft ODBC for Oracle};UID=TATADB;pwd=tatadb;SERVER=MFMCY11G;"/>
  </connection>
  <connection id="20620" xr16:uid="{00000000-0015-0000-FFFF-FFFF8C500000}" name="Connection5833" type="1" refreshedVersion="0" background="1">
    <dbPr connection="DRIVER={Microsoft ODBC for Oracle};UID=TATADB;pwd=tatadb;SERVER=MFMCY11G;"/>
  </connection>
  <connection id="20621" xr16:uid="{00000000-0015-0000-FFFF-FFFF8D500000}" name="Connection5834" type="1" refreshedVersion="0" background="1">
    <dbPr connection="DRIVER={Microsoft ODBC for Oracle};UID=TATADB;pwd=tatadb;SERVER=MFMCY11G;"/>
  </connection>
  <connection id="20622" xr16:uid="{00000000-0015-0000-FFFF-FFFF8E500000}" name="Connection5835" type="1" refreshedVersion="0" background="1">
    <dbPr connection="DRIVER={Microsoft ODBC for Oracle};UID=TATADB;pwd=tatadb;SERVER=MFMCY11G;"/>
  </connection>
  <connection id="20623" xr16:uid="{00000000-0015-0000-FFFF-FFFF8F500000}" name="Connection5836" type="1" refreshedVersion="0" background="1">
    <dbPr connection="DRIVER={Microsoft ODBC for Oracle};UID=TATADB;pwd=tatadb;SERVER=MFMCY11G;"/>
  </connection>
  <connection id="20624" xr16:uid="{00000000-0015-0000-FFFF-FFFF90500000}" name="Connection5837" type="1" refreshedVersion="0" background="1">
    <dbPr connection="DRIVER={Microsoft ODBC for Oracle};UID=TATADB;pwd=tatadb;SERVER=MFMCY11G;"/>
  </connection>
  <connection id="20625" xr16:uid="{00000000-0015-0000-FFFF-FFFF91500000}" name="Connection5838" type="1" refreshedVersion="0" background="1">
    <dbPr connection="DRIVER={Microsoft ODBC for Oracle};UID=TATADB;pwd=tatadb;SERVER=MFMCY11G;"/>
  </connection>
  <connection id="20626" xr16:uid="{00000000-0015-0000-FFFF-FFFF92500000}" name="Connection5839" type="1" refreshedVersion="0" background="1">
    <dbPr connection="DRIVER={Microsoft ODBC for Oracle};UID=TATADB;pwd=tatadb;SERVER=MFMCY11G;"/>
  </connection>
  <connection id="20627" xr16:uid="{00000000-0015-0000-FFFF-FFFF93500000}" name="Connection584" type="1" refreshedVersion="0" background="1">
    <dbPr connection="DRIVER={Microsoft ODBC for Oracle};UID=tatadb;pwd=MADHU;SERVER=mfunddb;"/>
  </connection>
  <connection id="20628" xr16:uid="{00000000-0015-0000-FFFF-FFFF94500000}" name="Connection5840" type="1" refreshedVersion="0" background="1">
    <dbPr connection="DRIVER={Microsoft ODBC for Oracle};UID=TATADB;pwd=tatadb;SERVER=MFMCY11G;"/>
  </connection>
  <connection id="20629" xr16:uid="{00000000-0015-0000-FFFF-FFFF95500000}" name="Connection5841" type="1" refreshedVersion="0" background="1">
    <dbPr connection="DRIVER={Microsoft ODBC for Oracle};UID=TATADB;pwd=tatadb;SERVER=MFMCY11G;"/>
  </connection>
  <connection id="20630" xr16:uid="{00000000-0015-0000-FFFF-FFFF96500000}" name="Connection5842" type="1" refreshedVersion="0" background="1">
    <dbPr connection="DRIVER={Microsoft ODBC for Oracle};UID=TATADB;pwd=tatadb;SERVER=MFMCY11G;"/>
  </connection>
  <connection id="20631" xr16:uid="{00000000-0015-0000-FFFF-FFFF97500000}" name="Connection5843" type="1" refreshedVersion="0" background="1">
    <dbPr connection="DRIVER={Microsoft ODBC for Oracle};UID=TATADB;pwd=tatadb;SERVER=MFMCY11G;"/>
  </connection>
  <connection id="20632" xr16:uid="{00000000-0015-0000-FFFF-FFFF98500000}" name="Connection5844" type="1" refreshedVersion="0" background="1">
    <dbPr connection="DRIVER={Microsoft ODBC for Oracle};UID=TATADB;pwd=tatadb;SERVER=MFMCY11G;"/>
  </connection>
  <connection id="20633" xr16:uid="{00000000-0015-0000-FFFF-FFFF99500000}" name="Connection5845" type="1" refreshedVersion="0" background="1">
    <dbPr connection="DRIVER={Microsoft ODBC for Oracle};UID=TATADB;pwd=tatadb;SERVER=MFMCY11G;"/>
  </connection>
  <connection id="20634" xr16:uid="{00000000-0015-0000-FFFF-FFFF9A500000}" name="Connection5846" type="1" refreshedVersion="0" background="1">
    <dbPr connection="DRIVER={Microsoft ODBC for Oracle};UID=TATADB;pwd=tatadb;SERVER=MFMCY11G;"/>
  </connection>
  <connection id="20635" xr16:uid="{00000000-0015-0000-FFFF-FFFF9B500000}" name="Connection5847" type="1" refreshedVersion="0" background="1">
    <dbPr connection="DRIVER={Microsoft ODBC for Oracle};UID=TATADB;pwd=tatadb;SERVER=MFMCY11G;"/>
  </connection>
  <connection id="20636" xr16:uid="{00000000-0015-0000-FFFF-FFFF9C500000}" name="Connection5848" type="1" refreshedVersion="0" background="1">
    <dbPr connection="DRIVER={Microsoft ODBC for Oracle};UID=TATADB;pwd=tatadb;SERVER=MFMCY11G;"/>
  </connection>
  <connection id="20637" xr16:uid="{00000000-0015-0000-FFFF-FFFF9D500000}" name="Connection5849" type="1" refreshedVersion="0" background="1">
    <dbPr connection="DRIVER={Microsoft ODBC for Oracle};UID=TATADB;pwd=tatadb;SERVER=MFMCY11G;"/>
  </connection>
  <connection id="20638" xr16:uid="{00000000-0015-0000-FFFF-FFFF9E500000}" name="Connection585" type="1" refreshedVersion="0" background="1">
    <dbPr connection="DRIVER={Microsoft ODBC for Oracle};UID=TATADB;pwd=tatadb;SERVER=MFMCY11G;"/>
  </connection>
  <connection id="20639" xr16:uid="{00000000-0015-0000-FFFF-FFFF9F500000}" name="Connection5850" type="1" refreshedVersion="0" background="1">
    <dbPr connection="DRIVER={Microsoft ODBC for Oracle};UID=TATADB;pwd=tatadb;SERVER=MFMCY11G;"/>
  </connection>
  <connection id="20640" xr16:uid="{00000000-0015-0000-FFFF-FFFFA0500000}" name="Connection5851" type="1" refreshedVersion="0" background="1">
    <dbPr connection="DRIVER={Microsoft ODBC for Oracle};UID=TATADB;pwd=tatadb;SERVER=MFMCY11G;"/>
  </connection>
  <connection id="20641" xr16:uid="{00000000-0015-0000-FFFF-FFFFA1500000}" name="Connection5852" type="1" refreshedVersion="0" background="1">
    <dbPr connection="DRIVER={Microsoft ODBC for Oracle};UID=TATADB;pwd=tatadb;SERVER=MFMCY11G;"/>
  </connection>
  <connection id="20642" xr16:uid="{00000000-0015-0000-FFFF-FFFFA2500000}" name="Connection5853" type="1" refreshedVersion="0" background="1">
    <dbPr connection="DRIVER={Microsoft ODBC for Oracle};UID=TATADB;pwd=tatadb;SERVER=MFMCY11G;"/>
  </connection>
  <connection id="20643" xr16:uid="{00000000-0015-0000-FFFF-FFFFA3500000}" name="Connection5854" type="1" refreshedVersion="0" background="1">
    <dbPr connection="DRIVER={Microsoft ODBC for Oracle};UID=TATADB;pwd=tatadb;SERVER=MFMCY11G;"/>
  </connection>
  <connection id="20644" xr16:uid="{00000000-0015-0000-FFFF-FFFFA4500000}" name="Connection5855" type="1" refreshedVersion="0" background="1">
    <dbPr connection="DRIVER={Microsoft ODBC for Oracle};UID=TATADB;pwd=tatadb;SERVER=MFMCY11G;"/>
  </connection>
  <connection id="20645" xr16:uid="{00000000-0015-0000-FFFF-FFFFA5500000}" name="Connection5856" type="1" refreshedVersion="0" background="1">
    <dbPr connection="DRIVER={Microsoft ODBC for Oracle};UID=TATADB;pwd=tatadb;SERVER=MFMCY11G;"/>
  </connection>
  <connection id="20646" xr16:uid="{00000000-0015-0000-FFFF-FFFFA6500000}" name="Connection5857" type="1" refreshedVersion="0" background="1">
    <dbPr connection="DRIVER={Microsoft ODBC for Oracle};UID=TATADB;pwd=tatadb;SERVER=MFMCY11G;"/>
  </connection>
  <connection id="20647" xr16:uid="{00000000-0015-0000-FFFF-FFFFA7500000}" name="Connection5858" type="1" refreshedVersion="0" background="1">
    <dbPr connection="DRIVER={Microsoft ODBC for Oracle};UID=TATADB;pwd=tatadb;SERVER=MFMCY11G;"/>
  </connection>
  <connection id="20648" xr16:uid="{00000000-0015-0000-FFFF-FFFFA8500000}" name="Connection5859" type="1" refreshedVersion="0" background="1">
    <dbPr connection="DRIVER={Microsoft ODBC for Oracle};UID=TATADB;pwd=tatadb;SERVER=MFMCY11G;"/>
  </connection>
  <connection id="20649" xr16:uid="{00000000-0015-0000-FFFF-FFFFA9500000}" name="Connection586" type="1" refreshedVersion="0" background="1">
    <dbPr connection="DRIVER={Microsoft ODBC for Oracle};UID=tatadb;pwd=MADHU;SERVER=mfunddb;"/>
  </connection>
  <connection id="20650" xr16:uid="{00000000-0015-0000-FFFF-FFFFAA500000}" name="Connection5860" type="1" refreshedVersion="0" background="1">
    <dbPr connection="DRIVER={Microsoft ODBC for Oracle};UID=TATADB;pwd=tatadb;SERVER=MFMCY11G;"/>
  </connection>
  <connection id="20651" xr16:uid="{00000000-0015-0000-FFFF-FFFFAB500000}" name="Connection5861" type="1" refreshedVersion="0" background="1">
    <dbPr connection="DRIVER={Microsoft ODBC for Oracle};UID=TATADB;pwd=tatadb;SERVER=MFMCY11G;"/>
  </connection>
  <connection id="20652" xr16:uid="{00000000-0015-0000-FFFF-FFFFAC500000}" name="Connection5862" type="1" refreshedVersion="0" background="1">
    <dbPr connection="DRIVER={Microsoft ODBC for Oracle};UID=TATADB;pwd=tatadb;SERVER=MFMCY11G;"/>
  </connection>
  <connection id="20653" xr16:uid="{00000000-0015-0000-FFFF-FFFFAD500000}" name="Connection5863" type="1" refreshedVersion="0" background="1">
    <dbPr connection="DRIVER={Microsoft ODBC for Oracle};UID=TATADB;pwd=tatadb;SERVER=MFMCY11G;"/>
  </connection>
  <connection id="20654" xr16:uid="{00000000-0015-0000-FFFF-FFFFAE500000}" name="Connection5864" type="1" refreshedVersion="0" background="1">
    <dbPr connection="DRIVER={Microsoft ODBC for Oracle};UID=TATADB;pwd=tatadb;SERVER=MFMCY11G;"/>
  </connection>
  <connection id="20655" xr16:uid="{00000000-0015-0000-FFFF-FFFFAF500000}" name="Connection5865" type="1" refreshedVersion="0" background="1">
    <dbPr connection="DRIVER={Microsoft ODBC for Oracle};UID=TATADB;pwd=tatadb;SERVER=MFMCY11G;"/>
  </connection>
  <connection id="20656" xr16:uid="{00000000-0015-0000-FFFF-FFFFB0500000}" name="Connection5866" type="1" refreshedVersion="0" background="1">
    <dbPr connection="DRIVER={Microsoft ODBC for Oracle};UID=TATADB;pwd=tatadb;SERVER=MFMCY11G;"/>
  </connection>
  <connection id="20657" xr16:uid="{00000000-0015-0000-FFFF-FFFFB1500000}" name="Connection5867" type="1" refreshedVersion="0" background="1">
    <dbPr connection="DRIVER={Microsoft ODBC for Oracle};UID=TATADB;pwd=tatadb;SERVER=MFMCY11G;"/>
  </connection>
  <connection id="20658" xr16:uid="{00000000-0015-0000-FFFF-FFFFB2500000}" name="Connection5868" type="1" refreshedVersion="0" background="1">
    <dbPr connection="DRIVER={Microsoft ODBC for Oracle};UID=TATADB;pwd=tatadb;SERVER=MFMCY11G;"/>
  </connection>
  <connection id="20659" xr16:uid="{00000000-0015-0000-FFFF-FFFFB3500000}" name="Connection5869" type="1" refreshedVersion="0" background="1">
    <dbPr connection="DRIVER={Microsoft ODBC for Oracle};UID=TATADB;pwd=tatadb;SERVER=MFMCY11G;"/>
  </connection>
  <connection id="20660" xr16:uid="{00000000-0015-0000-FFFF-FFFFB4500000}" name="Connection587" type="1" refreshedVersion="0" background="1">
    <dbPr connection="DRIVER={Microsoft ODBC for Oracle};UID=TATADB;pwd=tatadb;SERVER=MFMCY11G;"/>
  </connection>
  <connection id="20661" xr16:uid="{00000000-0015-0000-FFFF-FFFFB5500000}" name="Connection5870" type="1" refreshedVersion="0" background="1">
    <dbPr connection="DRIVER={Microsoft ODBC for Oracle};UID=TATADB;pwd=tatadb;SERVER=MFMCY11G;"/>
  </connection>
  <connection id="20662" xr16:uid="{00000000-0015-0000-FFFF-FFFFB6500000}" name="Connection5871" type="1" refreshedVersion="0" background="1">
    <dbPr connection="DRIVER={Microsoft ODBC for Oracle};UID=TATADB;pwd=tatadb;SERVER=MFMCY11G;"/>
  </connection>
  <connection id="20663" xr16:uid="{00000000-0015-0000-FFFF-FFFFB7500000}" name="Connection5872" type="1" refreshedVersion="0" background="1">
    <dbPr connection="DRIVER={Microsoft ODBC for Oracle};UID=TATADB;pwd=tatadb;SERVER=MFMCY11G;"/>
  </connection>
  <connection id="20664" xr16:uid="{00000000-0015-0000-FFFF-FFFFB8500000}" name="Connection5873" type="1" refreshedVersion="0" background="1">
    <dbPr connection="DRIVER={Microsoft ODBC for Oracle};UID=TATADB;pwd=tatadb;SERVER=MFMCY11G;"/>
  </connection>
  <connection id="20665" xr16:uid="{00000000-0015-0000-FFFF-FFFFB9500000}" name="Connection5874" type="1" refreshedVersion="0" background="1">
    <dbPr connection="DRIVER={Microsoft ODBC for Oracle};UID=TATADB;pwd=tatadb;SERVER=MFMCY11G;"/>
  </connection>
  <connection id="20666" xr16:uid="{00000000-0015-0000-FFFF-FFFFBA500000}" name="Connection5875" type="1" refreshedVersion="0" background="1">
    <dbPr connection="DRIVER={Microsoft ODBC for Oracle};UID=TATADB;pwd=tatadb;SERVER=MFMCY11G;"/>
  </connection>
  <connection id="20667" xr16:uid="{00000000-0015-0000-FFFF-FFFFBB500000}" name="Connection5876" type="1" refreshedVersion="0" background="1">
    <dbPr connection="DRIVER={Microsoft ODBC for Oracle};UID=TATADB;pwd=tatadb;SERVER=MFMCY11G;"/>
  </connection>
  <connection id="20668" xr16:uid="{00000000-0015-0000-FFFF-FFFFBC500000}" name="Connection5877" type="1" refreshedVersion="0" background="1">
    <dbPr connection="DRIVER={Microsoft ODBC for Oracle};UID=TATADB;pwd=tatadb;SERVER=MFMCY11G;"/>
  </connection>
  <connection id="20669" xr16:uid="{00000000-0015-0000-FFFF-FFFFBD500000}" name="Connection5878" type="1" refreshedVersion="0" background="1">
    <dbPr connection="DRIVER={Microsoft ODBC for Oracle};UID=TATADB;pwd=tatadb;SERVER=MFMCY11G;"/>
  </connection>
  <connection id="20670" xr16:uid="{00000000-0015-0000-FFFF-FFFFBE500000}" name="Connection5879" type="1" refreshedVersion="0" background="1">
    <dbPr connection="DRIVER={Microsoft ODBC for Oracle};UID=TATADB;pwd=tatadb;SERVER=MFMCY11G;"/>
  </connection>
  <connection id="20671" xr16:uid="{00000000-0015-0000-FFFF-FFFFBF500000}" name="Connection588" type="1" refreshedVersion="0" background="1">
    <dbPr connection="DRIVER={Microsoft ODBC for Oracle};UID=TATADB;pwd=tatadb;SERVER=MFMCY11G;"/>
  </connection>
  <connection id="20672" xr16:uid="{00000000-0015-0000-FFFF-FFFFC0500000}" name="Connection5880" type="1" refreshedVersion="0" background="1">
    <dbPr connection="DRIVER={Microsoft ODBC for Oracle};UID=TATADB;pwd=tatadb;SERVER=MFMCY11G;"/>
  </connection>
  <connection id="20673" xr16:uid="{00000000-0015-0000-FFFF-FFFFC1500000}" name="Connection5881" type="1" refreshedVersion="0" background="1">
    <dbPr connection="DRIVER={Microsoft ODBC for Oracle};UID=TATADB;pwd=tatadb;SERVER=MFMCY11G;"/>
  </connection>
  <connection id="20674" xr16:uid="{00000000-0015-0000-FFFF-FFFFC2500000}" name="Connection5882" type="1" refreshedVersion="0" background="1">
    <dbPr connection="DRIVER={Microsoft ODBC for Oracle};UID=TATADB;pwd=tatadb;SERVER=MFMCY11G;"/>
  </connection>
  <connection id="20675" xr16:uid="{00000000-0015-0000-FFFF-FFFFC3500000}" name="Connection5883" type="1" refreshedVersion="0" background="1">
    <dbPr connection="DRIVER={Microsoft ODBC for Oracle};UID=TATADB;pwd=tatadb;SERVER=MFMCY11G;"/>
  </connection>
  <connection id="20676" xr16:uid="{00000000-0015-0000-FFFF-FFFFC4500000}" name="Connection5884" type="1" refreshedVersion="0" background="1">
    <dbPr connection="DRIVER={Microsoft ODBC for Oracle};UID=TATADB;pwd=tatadb;SERVER=MFMCY11G;"/>
  </connection>
  <connection id="20677" xr16:uid="{00000000-0015-0000-FFFF-FFFFC5500000}" name="Connection5885" type="1" refreshedVersion="0" background="1">
    <dbPr connection="DRIVER={Microsoft ODBC for Oracle};UID=TATADB;pwd=tatadb;SERVER=MFMCY11G;"/>
  </connection>
  <connection id="20678" xr16:uid="{00000000-0015-0000-FFFF-FFFFC6500000}" name="Connection5886" type="1" refreshedVersion="0" background="1">
    <dbPr connection="DRIVER={Microsoft ODBC for Oracle};UID=TATADB;pwd=tatadb;SERVER=MFMCY11G;"/>
  </connection>
  <connection id="20679" xr16:uid="{00000000-0015-0000-FFFF-FFFFC7500000}" name="Connection5887" type="1" refreshedVersion="0" background="1">
    <dbPr connection="DRIVER={Microsoft ODBC for Oracle};UID=TATADB;pwd=tatadb;SERVER=MFMCY11G;"/>
  </connection>
  <connection id="20680" xr16:uid="{00000000-0015-0000-FFFF-FFFFC8500000}" name="Connection5888" type="1" refreshedVersion="0" background="1">
    <dbPr connection="DRIVER={Microsoft ODBC for Oracle};UID=TATADB;pwd=tatadb;SERVER=MFMCY11G;"/>
  </connection>
  <connection id="20681" xr16:uid="{00000000-0015-0000-FFFF-FFFFC9500000}" name="Connection5889" type="1" refreshedVersion="0" background="1">
    <dbPr connection="DRIVER={Microsoft ODBC for Oracle};UID=TATADB;pwd=tatadb;SERVER=MFMCY11G;"/>
  </connection>
  <connection id="20682" xr16:uid="{00000000-0015-0000-FFFF-FFFFCA500000}" name="Connection589" type="1" refreshedVersion="0" background="1">
    <dbPr connection="DRIVER={Microsoft ODBC for Oracle};UID=TATADB;pwd=tatadb;SERVER=MFMCY11G;"/>
  </connection>
  <connection id="20683" xr16:uid="{00000000-0015-0000-FFFF-FFFFCB500000}" name="Connection5890" type="1" refreshedVersion="0" background="1">
    <dbPr connection="DRIVER={Microsoft ODBC for Oracle};UID=TATADB;pwd=tatadb;SERVER=MFMCY11G;"/>
  </connection>
  <connection id="20684" xr16:uid="{00000000-0015-0000-FFFF-FFFFCC500000}" name="Connection5891" type="1" refreshedVersion="0" background="1">
    <dbPr connection="DRIVER={Microsoft ODBC for Oracle};UID=TATADB;pwd=tatadb;SERVER=MFMCY11G;"/>
  </connection>
  <connection id="20685" xr16:uid="{00000000-0015-0000-FFFF-FFFFCD500000}" name="Connection5892" type="1" refreshedVersion="0" background="1">
    <dbPr connection="DRIVER={Microsoft ODBC for Oracle};UID=TATADB;pwd=tatadb;SERVER=MFMCY11G;"/>
  </connection>
  <connection id="20686" xr16:uid="{00000000-0015-0000-FFFF-FFFFCE500000}" name="Connection5893" type="1" refreshedVersion="0" background="1">
    <dbPr connection="DRIVER={Microsoft ODBC for Oracle};UID=TATADB;pwd=tatadb;SERVER=MFMCY11G;"/>
  </connection>
  <connection id="20687" xr16:uid="{00000000-0015-0000-FFFF-FFFFCF500000}" name="Connection5894" type="1" refreshedVersion="0" background="1">
    <dbPr connection="DRIVER={Microsoft ODBC for Oracle};UID=TATADB;pwd=tatadb;SERVER=MFMCY11G;"/>
  </connection>
  <connection id="20688" xr16:uid="{00000000-0015-0000-FFFF-FFFFD0500000}" name="Connection5895" type="1" refreshedVersion="0" background="1">
    <dbPr connection="DRIVER={Microsoft ODBC for Oracle};UID=TATADB;pwd=tatadb;SERVER=MFMCY11G;"/>
  </connection>
  <connection id="20689" xr16:uid="{00000000-0015-0000-FFFF-FFFFD1500000}" name="Connection5896" type="1" refreshedVersion="0" background="1">
    <dbPr connection="DRIVER={Microsoft ODBC for Oracle};UID=TATADB;pwd=tatadb;SERVER=MFMCY11G;"/>
  </connection>
  <connection id="20690" xr16:uid="{00000000-0015-0000-FFFF-FFFFD2500000}" name="Connection5897" type="1" refreshedVersion="0" background="1">
    <dbPr connection="DRIVER={Microsoft ODBC for Oracle};UID=TATADB;pwd=tatadb;SERVER=MFMCY11G;"/>
  </connection>
  <connection id="20691" xr16:uid="{00000000-0015-0000-FFFF-FFFFD3500000}" name="Connection5898" type="1" refreshedVersion="0" background="1">
    <dbPr connection="DRIVER={Microsoft ODBC for Oracle};UID=TATADB;pwd=tatadb;SERVER=MFMCY11G;"/>
  </connection>
  <connection id="20692" xr16:uid="{00000000-0015-0000-FFFF-FFFFD4500000}" name="Connection5899" type="1" refreshedVersion="0" background="1">
    <dbPr connection="DRIVER={Microsoft ODBC for Oracle};UID=TATADB;pwd=tatadb;SERVER=MFMCY11G;"/>
  </connection>
  <connection id="20693" xr16:uid="{00000000-0015-0000-FFFF-FFFFD5500000}" name="Connection59" type="1" refreshedVersion="0" background="1">
    <dbPr connection="DRIVER={Microsoft ODBC for Oracle};UID=TATADB;pwd=tatadb;SERVER=MFMCY11G;"/>
  </connection>
  <connection id="20694" xr16:uid="{00000000-0015-0000-FFFF-FFFFD6500000}" name="Connection590" type="1" refreshedVersion="0" background="1">
    <dbPr connection="DRIVER={Microsoft ODBC for Oracle};UID=tatadb;pwd=MADHU;SERVER=mfunddb;"/>
  </connection>
  <connection id="20695" xr16:uid="{00000000-0015-0000-FFFF-FFFFD7500000}" name="Connection5900" type="1" refreshedVersion="0" background="1">
    <dbPr connection="DRIVER={Microsoft ODBC for Oracle};UID=TATADB;pwd=tatadb;SERVER=MFMCY11G;"/>
  </connection>
  <connection id="20696" xr16:uid="{00000000-0015-0000-FFFF-FFFFD8500000}" name="Connection5901" type="1" refreshedVersion="0" background="1">
    <dbPr connection="DRIVER={Microsoft ODBC for Oracle};UID=TATADB;pwd=tatadb;SERVER=MFMCY11G;"/>
  </connection>
  <connection id="20697" xr16:uid="{00000000-0015-0000-FFFF-FFFFD9500000}" name="Connection5902" type="1" refreshedVersion="0" background="1">
    <dbPr connection="DRIVER={Microsoft ODBC for Oracle};UID=TATADB;pwd=tatadb;SERVER=MFMCY11G;"/>
  </connection>
  <connection id="20698" xr16:uid="{00000000-0015-0000-FFFF-FFFFDA500000}" name="Connection5903" type="1" refreshedVersion="0" background="1">
    <dbPr connection="DRIVER={Microsoft ODBC for Oracle};UID=TATADB;pwd=tatadb;SERVER=MFMCY11G;"/>
  </connection>
  <connection id="20699" xr16:uid="{00000000-0015-0000-FFFF-FFFFDB500000}" name="Connection5904" type="1" refreshedVersion="0" background="1">
    <dbPr connection="DRIVER={Microsoft ODBC for Oracle};UID=TATADB;pwd=tatadb;SERVER=MFMCY11G;"/>
  </connection>
  <connection id="20700" xr16:uid="{00000000-0015-0000-FFFF-FFFFDC500000}" name="Connection5905" type="1" refreshedVersion="0" background="1">
    <dbPr connection="DRIVER={Microsoft ODBC for Oracle};UID=TATADB;pwd=tatadb;SERVER=MFMCY11G;"/>
  </connection>
  <connection id="20701" xr16:uid="{00000000-0015-0000-FFFF-FFFFDD500000}" name="Connection5906" type="1" refreshedVersion="0" background="1">
    <dbPr connection="DRIVER={Microsoft ODBC for Oracle};UID=TATADB;pwd=tatadb;SERVER=MFMCY11G;"/>
  </connection>
  <connection id="20702" xr16:uid="{00000000-0015-0000-FFFF-FFFFDE500000}" name="Connection5907" type="1" refreshedVersion="0" background="1">
    <dbPr connection="DRIVER={Microsoft ODBC for Oracle};UID=TATADB;pwd=tatadb;SERVER=MFMCY11G;"/>
  </connection>
  <connection id="20703" xr16:uid="{00000000-0015-0000-FFFF-FFFFDF500000}" name="Connection5908" type="1" refreshedVersion="0" background="1">
    <dbPr connection="DRIVER={Microsoft ODBC for Oracle};UID=TATADB;pwd=tatadb;SERVER=MFMCY11G;"/>
  </connection>
  <connection id="20704" xr16:uid="{00000000-0015-0000-FFFF-FFFFE0500000}" name="Connection5909" type="1" refreshedVersion="0" background="1">
    <dbPr connection="DRIVER={Microsoft ODBC for Oracle};UID=TATADB;pwd=tatadb;SERVER=MFMCY11G;"/>
  </connection>
  <connection id="20705" xr16:uid="{00000000-0015-0000-FFFF-FFFFE1500000}" name="Connection591" type="1" refreshedVersion="0" background="1">
    <dbPr connection="DRIVER={Microsoft ODBC for Oracle};UID=tatadb;pwd=MADHU;SERVER=mfunddb;"/>
  </connection>
  <connection id="20706" xr16:uid="{00000000-0015-0000-FFFF-FFFFE2500000}" name="Connection5910" type="1" refreshedVersion="0" background="1">
    <dbPr connection="DRIVER={Microsoft ODBC for Oracle};UID=TATADB;pwd=tatadb;SERVER=MFMCY11G;"/>
  </connection>
  <connection id="20707" xr16:uid="{00000000-0015-0000-FFFF-FFFFE3500000}" name="Connection5911" type="1" refreshedVersion="0" background="1">
    <dbPr connection="DRIVER={Microsoft ODBC for Oracle};UID=TATADB;pwd=tatadb;SERVER=MFMCY11G;"/>
  </connection>
  <connection id="20708" xr16:uid="{00000000-0015-0000-FFFF-FFFFE4500000}" name="Connection5912" type="1" refreshedVersion="0" background="1">
    <dbPr connection="DRIVER={Microsoft ODBC for Oracle};UID=TATADB;pwd=tatadb;SERVER=MFMCY11G;"/>
  </connection>
  <connection id="20709" xr16:uid="{00000000-0015-0000-FFFF-FFFFE5500000}" name="Connection5913" type="1" refreshedVersion="0" background="1">
    <dbPr connection="DRIVER={Microsoft ODBC for Oracle};UID=TATADB;pwd=tatadb;SERVER=MFMCY11G;"/>
  </connection>
  <connection id="20710" xr16:uid="{00000000-0015-0000-FFFF-FFFFE6500000}" name="Connection5914" type="1" refreshedVersion="0" background="1">
    <dbPr connection="DRIVER={Microsoft ODBC for Oracle};UID=TATADB;pwd=tatadb;SERVER=MFMCY11G;"/>
  </connection>
  <connection id="20711" xr16:uid="{00000000-0015-0000-FFFF-FFFFE7500000}" name="Connection5915" type="1" refreshedVersion="0" background="1">
    <dbPr connection="DRIVER={Microsoft ODBC for Oracle};UID=TATADB;pwd=tatadb;SERVER=MFMCY11G;"/>
  </connection>
  <connection id="20712" xr16:uid="{00000000-0015-0000-FFFF-FFFFE8500000}" name="Connection5916" type="1" refreshedVersion="0" background="1">
    <dbPr connection="DRIVER={Microsoft ODBC for Oracle};UID=TATADB;pwd=tatadb;SERVER=MFMCY11G;"/>
  </connection>
  <connection id="20713" xr16:uid="{00000000-0015-0000-FFFF-FFFFE9500000}" name="Connection5917" type="1" refreshedVersion="0" background="1">
    <dbPr connection="DRIVER={Microsoft ODBC for Oracle};UID=TATADB;pwd=tatadb;SERVER=MFMCY11G;"/>
  </connection>
  <connection id="20714" xr16:uid="{00000000-0015-0000-FFFF-FFFFEA500000}" name="Connection5918" type="1" refreshedVersion="0" background="1">
    <dbPr connection="DRIVER={Microsoft ODBC for Oracle};UID=TATADB;pwd=tatadb;SERVER=MFMCY11G;"/>
  </connection>
  <connection id="20715" xr16:uid="{00000000-0015-0000-FFFF-FFFFEB500000}" name="Connection5919" type="1" refreshedVersion="0" background="1">
    <dbPr connection="DRIVER={Microsoft ODBC for Oracle};UID=TATADB;pwd=tatadb;SERVER=MFMCY11G;"/>
  </connection>
  <connection id="20716" xr16:uid="{00000000-0015-0000-FFFF-FFFFEC500000}" name="Connection592" type="1" refreshedVersion="0" background="1">
    <dbPr connection="DRIVER={Microsoft ODBC for Oracle};UID=TATADB;pwd=tatadb;SERVER=MFMCY11G;"/>
  </connection>
  <connection id="20717" xr16:uid="{00000000-0015-0000-FFFF-FFFFED500000}" name="Connection5920" type="1" refreshedVersion="0" background="1">
    <dbPr connection="DRIVER={Microsoft ODBC for Oracle};UID=TATADB;pwd=tatadb;SERVER=MFMCY11G;"/>
  </connection>
  <connection id="20718" xr16:uid="{00000000-0015-0000-FFFF-FFFFEE500000}" name="Connection5921" type="1" refreshedVersion="0" background="1">
    <dbPr connection="DRIVER={Microsoft ODBC for Oracle};UID=TATADB;pwd=tatadb;SERVER=MFMCY11G;"/>
  </connection>
  <connection id="20719" xr16:uid="{00000000-0015-0000-FFFF-FFFFEF500000}" name="Connection5922" type="1" refreshedVersion="0" background="1">
    <dbPr connection="DRIVER={Microsoft ODBC for Oracle};UID=TATADB;pwd=tatadb;SERVER=MFMCY11G;"/>
  </connection>
  <connection id="20720" xr16:uid="{00000000-0015-0000-FFFF-FFFFF0500000}" name="Connection5923" type="1" refreshedVersion="0" background="1">
    <dbPr connection="DRIVER={Microsoft ODBC for Oracle};UID=TATADB;pwd=tatadb;SERVER=MFMCY11G;"/>
  </connection>
  <connection id="20721" xr16:uid="{00000000-0015-0000-FFFF-FFFFF1500000}" name="Connection5924" type="1" refreshedVersion="0" background="1">
    <dbPr connection="DRIVER={Microsoft ODBC for Oracle};UID=TATADB;pwd=tatadb;SERVER=MFMCY11G;"/>
  </connection>
  <connection id="20722" xr16:uid="{00000000-0015-0000-FFFF-FFFFF2500000}" name="Connection5925" type="1" refreshedVersion="0" background="1">
    <dbPr connection="DRIVER={Microsoft ODBC for Oracle};UID=TATADB;pwd=tatadb;SERVER=MFMCY11G;"/>
  </connection>
  <connection id="20723" xr16:uid="{00000000-0015-0000-FFFF-FFFFF3500000}" name="Connection5926" type="1" refreshedVersion="0" background="1">
    <dbPr connection="DRIVER={Microsoft ODBC for Oracle};UID=TATADB;pwd=tatadb;SERVER=MFMCY11G;"/>
  </connection>
  <connection id="20724" xr16:uid="{00000000-0015-0000-FFFF-FFFFF4500000}" name="Connection5927" type="1" refreshedVersion="0" background="1">
    <dbPr connection="DRIVER={Microsoft ODBC for Oracle};UID=TATADB;pwd=tatadb;SERVER=MFMCY11G;"/>
  </connection>
  <connection id="20725" xr16:uid="{00000000-0015-0000-FFFF-FFFFF5500000}" name="Connection5928" type="1" refreshedVersion="0" background="1">
    <dbPr connection="DRIVER={Microsoft ODBC for Oracle};UID=TATADB;pwd=tatadb;SERVER=MFMCY11G;"/>
  </connection>
  <connection id="20726" xr16:uid="{00000000-0015-0000-FFFF-FFFFF6500000}" name="Connection5929" type="1" refreshedVersion="0" background="1">
    <dbPr connection="DRIVER={Microsoft ODBC for Oracle};UID=TATADB;pwd=tatadb;SERVER=MFMCY11G;"/>
  </connection>
  <connection id="20727" xr16:uid="{00000000-0015-0000-FFFF-FFFFF7500000}" name="Connection593" type="1" refreshedVersion="0" background="1">
    <dbPr connection="DRIVER={Microsoft ODBC for Oracle};UID=TATADB;pwd=tatadb;SERVER=MFMCY11G;"/>
  </connection>
  <connection id="20728" xr16:uid="{00000000-0015-0000-FFFF-FFFFF8500000}" name="Connection5930" type="1" refreshedVersion="0" background="1">
    <dbPr connection="DRIVER={Microsoft ODBC for Oracle};UID=TATADB;pwd=tatadb;SERVER=MFMCY11G;"/>
  </connection>
  <connection id="20729" xr16:uid="{00000000-0015-0000-FFFF-FFFFF9500000}" name="Connection5931" type="1" refreshedVersion="0" background="1">
    <dbPr connection="DRIVER={Microsoft ODBC for Oracle};UID=TATADB;pwd=tatadb;SERVER=MFMCY11G;"/>
  </connection>
  <connection id="20730" xr16:uid="{00000000-0015-0000-FFFF-FFFFFA500000}" name="Connection5932" type="1" refreshedVersion="0" background="1">
    <dbPr connection="DRIVER={Microsoft ODBC for Oracle};UID=TATADB;pwd=tatadb;SERVER=MFMCY11G;"/>
  </connection>
  <connection id="20731" xr16:uid="{00000000-0015-0000-FFFF-FFFFFB500000}" name="Connection5933" type="1" refreshedVersion="0" background="1">
    <dbPr connection="DRIVER={Microsoft ODBC for Oracle};UID=TATADB;pwd=tatadb;SERVER=MFMCY11G;"/>
  </connection>
  <connection id="20732" xr16:uid="{00000000-0015-0000-FFFF-FFFFFC500000}" name="Connection5934" type="1" refreshedVersion="0" background="1">
    <dbPr connection="DRIVER={Microsoft ODBC for Oracle};UID=TATADB;pwd=tatadb;SERVER=MFMCY11G;"/>
  </connection>
  <connection id="20733" xr16:uid="{00000000-0015-0000-FFFF-FFFFFD500000}" name="Connection5935" type="1" refreshedVersion="0" background="1">
    <dbPr connection="DRIVER={Microsoft ODBC for Oracle};UID=TATADB;pwd=tatadb;SERVER=MFMCY11G;"/>
  </connection>
  <connection id="20734" xr16:uid="{00000000-0015-0000-FFFF-FFFFFE500000}" name="Connection5936" type="1" refreshedVersion="0" background="1">
    <dbPr connection="DRIVER={Microsoft ODBC for Oracle};UID=TATADB;pwd=tatadb;SERVER=MFMCY11G;"/>
  </connection>
  <connection id="20735" xr16:uid="{00000000-0015-0000-FFFF-FFFFFF500000}" name="Connection5937" type="1" refreshedVersion="0" background="1">
    <dbPr connection="DRIVER={Microsoft ODBC for Oracle};UID=TATADB;pwd=tatadb;SERVER=MFMCY11G;"/>
  </connection>
  <connection id="20736" xr16:uid="{00000000-0015-0000-FFFF-FFFF00510000}" name="Connection5938" type="1" refreshedVersion="0" background="1">
    <dbPr connection="DRIVER={Microsoft ODBC for Oracle};UID=TATADB;pwd=tatadb;SERVER=MFMCY11G;"/>
  </connection>
  <connection id="20737" xr16:uid="{00000000-0015-0000-FFFF-FFFF01510000}" name="Connection5939" type="1" refreshedVersion="0" background="1">
    <dbPr connection="DRIVER={Microsoft ODBC for Oracle};UID=TATADB;pwd=tatadb;SERVER=MFMCY11G;"/>
  </connection>
  <connection id="20738" xr16:uid="{00000000-0015-0000-FFFF-FFFF02510000}" name="Connection594" type="1" refreshedVersion="0" background="1">
    <dbPr connection="DRIVER={Microsoft ODBC for Oracle};UID=tatadb;pwd=MADHU;SERVER=mfunddb;"/>
  </connection>
  <connection id="20739" xr16:uid="{00000000-0015-0000-FFFF-FFFF03510000}" name="Connection5940" type="1" refreshedVersion="0" background="1">
    <dbPr connection="DRIVER={Microsoft ODBC for Oracle};UID=TATADB;pwd=tatadb;SERVER=MFMCY11G;"/>
  </connection>
  <connection id="20740" xr16:uid="{00000000-0015-0000-FFFF-FFFF04510000}" name="Connection5941" type="1" refreshedVersion="0" background="1">
    <dbPr connection="DRIVER={Microsoft ODBC for Oracle};UID=TATADB;pwd=tatadb;SERVER=MFMCY11G;"/>
  </connection>
  <connection id="20741" xr16:uid="{00000000-0015-0000-FFFF-FFFF05510000}" name="Connection5942" type="1" refreshedVersion="0" background="1">
    <dbPr connection="DRIVER={Microsoft ODBC for Oracle};UID=TATADB;pwd=tatadb;SERVER=MFMCY11G;"/>
  </connection>
  <connection id="20742" xr16:uid="{00000000-0015-0000-FFFF-FFFF06510000}" name="Connection5943" type="1" refreshedVersion="0" background="1">
    <dbPr connection="DRIVER={Microsoft ODBC for Oracle};UID=TATADB;pwd=tatadb;SERVER=MFMCY11G;"/>
  </connection>
  <connection id="20743" xr16:uid="{00000000-0015-0000-FFFF-FFFF07510000}" name="Connection5944" type="1" refreshedVersion="0" background="1">
    <dbPr connection="DRIVER={Microsoft ODBC for Oracle};UID=TATADB;pwd=tatadb;SERVER=MFMCY11G;"/>
  </connection>
  <connection id="20744" xr16:uid="{00000000-0015-0000-FFFF-FFFF08510000}" name="Connection5945" type="1" refreshedVersion="0" background="1">
    <dbPr connection="DRIVER={Microsoft ODBC for Oracle};UID=TATADB;pwd=tatadb;SERVER=MFMCY11G;"/>
  </connection>
  <connection id="20745" xr16:uid="{00000000-0015-0000-FFFF-FFFF09510000}" name="Connection5946" type="1" refreshedVersion="0" background="1">
    <dbPr connection="DRIVER={Microsoft ODBC for Oracle};UID=TATADB;pwd=tatadb;SERVER=MFMCY11G;"/>
  </connection>
  <connection id="20746" xr16:uid="{00000000-0015-0000-FFFF-FFFF0A510000}" name="Connection5947" type="1" refreshedVersion="0" background="1">
    <dbPr connection="DRIVER={Microsoft ODBC for Oracle};UID=TATADB;pwd=tatadb;SERVER=MFMCY11G;"/>
  </connection>
  <connection id="20747" xr16:uid="{00000000-0015-0000-FFFF-FFFF0B510000}" name="Connection5948" type="1" refreshedVersion="0" background="1">
    <dbPr connection="DRIVER={Microsoft ODBC for Oracle};UID=TATADB;pwd=tatadb;SERVER=MFMCY11G;"/>
  </connection>
  <connection id="20748" xr16:uid="{00000000-0015-0000-FFFF-FFFF0C510000}" name="Connection5949" type="1" refreshedVersion="0" background="1">
    <dbPr connection="DRIVER={Microsoft ODBC for Oracle};UID=TATADB;pwd=tatadb;SERVER=MFMCY11G;"/>
  </connection>
  <connection id="20749" xr16:uid="{00000000-0015-0000-FFFF-FFFF0D510000}" name="Connection595" type="1" refreshedVersion="0" background="1">
    <dbPr connection="DRIVER={Microsoft ODBC for Oracle};UID=tatadb;pwd=MADHU;SERVER=mfunddb;"/>
  </connection>
  <connection id="20750" xr16:uid="{00000000-0015-0000-FFFF-FFFF0E510000}" name="Connection5950" type="1" refreshedVersion="0" background="1">
    <dbPr connection="DRIVER={Microsoft ODBC for Oracle};UID=TATADB;pwd=tatadb;SERVER=MFMCY11G;"/>
  </connection>
  <connection id="20751" xr16:uid="{00000000-0015-0000-FFFF-FFFF0F510000}" name="Connection5951" type="1" refreshedVersion="0" background="1">
    <dbPr connection="DRIVER={Microsoft ODBC for Oracle};UID=TATADB;pwd=tatadb;SERVER=MFMCY11G;"/>
  </connection>
  <connection id="20752" xr16:uid="{00000000-0015-0000-FFFF-FFFF10510000}" name="Connection5952" type="1" refreshedVersion="0" background="1">
    <dbPr connection="DRIVER={Microsoft ODBC for Oracle};UID=TATADB;pwd=tatadb;SERVER=MFMCY11G;"/>
  </connection>
  <connection id="20753" xr16:uid="{00000000-0015-0000-FFFF-FFFF11510000}" name="Connection5953" type="1" refreshedVersion="0" background="1">
    <dbPr connection="DRIVER={Microsoft ODBC for Oracle};UID=TATADB;pwd=tatadb;SERVER=MFMCY11G;"/>
  </connection>
  <connection id="20754" xr16:uid="{00000000-0015-0000-FFFF-FFFF12510000}" name="Connection5954" type="1" refreshedVersion="0" background="1">
    <dbPr connection="DRIVER={Microsoft ODBC for Oracle};UID=TATADB;pwd=tatadb;SERVER=MFMCY11G;"/>
  </connection>
  <connection id="20755" xr16:uid="{00000000-0015-0000-FFFF-FFFF13510000}" name="Connection5955" type="1" refreshedVersion="0" background="1">
    <dbPr connection="DRIVER={Microsoft ODBC for Oracle};UID=TATADB;pwd=tatadb;SERVER=MFMCY11G;"/>
  </connection>
  <connection id="20756" xr16:uid="{00000000-0015-0000-FFFF-FFFF14510000}" name="Connection5956" type="1" refreshedVersion="0" background="1">
    <dbPr connection="DRIVER={Microsoft ODBC for Oracle};UID=TATADB;pwd=tatadb;SERVER=MFMCY11G;"/>
  </connection>
  <connection id="20757" xr16:uid="{00000000-0015-0000-FFFF-FFFF15510000}" name="Connection5957" type="1" refreshedVersion="0" background="1">
    <dbPr connection="DRIVER={Microsoft ODBC for Oracle};UID=TATADB;pwd=tatadb;SERVER=MFMCY11G;"/>
  </connection>
  <connection id="20758" xr16:uid="{00000000-0015-0000-FFFF-FFFF16510000}" name="Connection5958" type="1" refreshedVersion="0" background="1">
    <dbPr connection="DRIVER={Microsoft ODBC for Oracle};UID=TATADB;pwd=tatadb;SERVER=MFMCY11G;"/>
  </connection>
  <connection id="20759" xr16:uid="{00000000-0015-0000-FFFF-FFFF17510000}" name="Connection5959" type="1" refreshedVersion="0" background="1">
    <dbPr connection="DRIVER={Microsoft ODBC for Oracle};UID=TATADB;pwd=tatadb;SERVER=MFMCY11G;"/>
  </connection>
  <connection id="20760" xr16:uid="{00000000-0015-0000-FFFF-FFFF18510000}" name="Connection596" type="1" refreshedVersion="0" background="1">
    <dbPr connection="DRIVER={Microsoft ODBC for Oracle};UID=tatadb;pwd=MADHU;SERVER=mfunddb;"/>
  </connection>
  <connection id="20761" xr16:uid="{00000000-0015-0000-FFFF-FFFF19510000}" name="Connection5960" type="1" refreshedVersion="0" background="1">
    <dbPr connection="DRIVER={Microsoft ODBC for Oracle};UID=TATADB;pwd=tatadb;SERVER=MFMCY11G;"/>
  </connection>
  <connection id="20762" xr16:uid="{00000000-0015-0000-FFFF-FFFF1A510000}" name="Connection5961" type="1" refreshedVersion="0" background="1">
    <dbPr connection="DRIVER={Microsoft ODBC for Oracle};UID=TATADB;pwd=tatadb;SERVER=MFMCY11G;"/>
  </connection>
  <connection id="20763" xr16:uid="{00000000-0015-0000-FFFF-FFFF1B510000}" name="Connection5962" type="1" refreshedVersion="0" background="1">
    <dbPr connection="DRIVER={Microsoft ODBC for Oracle};UID=TATADB;pwd=tatadb;SERVER=MFMCY11G;"/>
  </connection>
  <connection id="20764" xr16:uid="{00000000-0015-0000-FFFF-FFFF1C510000}" name="Connection5963" type="1" refreshedVersion="0" background="1">
    <dbPr connection="DRIVER={Microsoft ODBC for Oracle};UID=TATADB;pwd=tatadb;SERVER=MFMCY11G;"/>
  </connection>
  <connection id="20765" xr16:uid="{00000000-0015-0000-FFFF-FFFF1D510000}" name="Connection5964" type="1" refreshedVersion="0" background="1">
    <dbPr connection="DRIVER={Microsoft ODBC for Oracle};UID=TATADB;pwd=tatadb;SERVER=MFMCY11G;"/>
  </connection>
  <connection id="20766" xr16:uid="{00000000-0015-0000-FFFF-FFFF1E510000}" name="Connection5965" type="1" refreshedVersion="0" background="1">
    <dbPr connection="DRIVER={Microsoft ODBC for Oracle};UID=TATADB;pwd=tatadb;SERVER=MFMCY11G;"/>
  </connection>
  <connection id="20767" xr16:uid="{00000000-0015-0000-FFFF-FFFF1F510000}" name="Connection5966" type="1" refreshedVersion="0" background="1">
    <dbPr connection="DRIVER={Microsoft ODBC for Oracle};UID=TATADB;pwd=tatadb;SERVER=MFMCY11G;"/>
  </connection>
  <connection id="20768" xr16:uid="{00000000-0015-0000-FFFF-FFFF20510000}" name="Connection5967" type="1" refreshedVersion="0" background="1">
    <dbPr connection="DRIVER={Microsoft ODBC for Oracle};UID=TATADB;pwd=tatadb;SERVER=MFMCY11G;"/>
  </connection>
  <connection id="20769" xr16:uid="{00000000-0015-0000-FFFF-FFFF21510000}" name="Connection5968" type="1" refreshedVersion="0" background="1">
    <dbPr connection="DRIVER={Microsoft ODBC for Oracle};UID=TATADB;pwd=tatadb;SERVER=MFMCY11G;"/>
  </connection>
  <connection id="20770" xr16:uid="{00000000-0015-0000-FFFF-FFFF22510000}" name="Connection5969" type="1" refreshedVersion="0" background="1">
    <dbPr connection="DRIVER={Microsoft ODBC for Oracle};UID=TATADB;pwd=tatadb;SERVER=MFMCY11G;"/>
  </connection>
  <connection id="20771" xr16:uid="{00000000-0015-0000-FFFF-FFFF23510000}" name="Connection597" type="1" refreshedVersion="0" background="1">
    <dbPr connection="DRIVER={Microsoft ODBC for Oracle};UID=tatadb;pwd=MADHU;SERVER=mfunddb;"/>
  </connection>
  <connection id="20772" xr16:uid="{00000000-0015-0000-FFFF-FFFF24510000}" name="Connection5970" type="1" refreshedVersion="0" background="1">
    <dbPr connection="DRIVER={Microsoft ODBC for Oracle};UID=TATADB;pwd=tatadb;SERVER=MFMCY11G;"/>
  </connection>
  <connection id="20773" xr16:uid="{00000000-0015-0000-FFFF-FFFF25510000}" name="Connection5971" type="1" refreshedVersion="0" background="1">
    <dbPr connection="DRIVER={Microsoft ODBC for Oracle};UID=TATADB;pwd=tatadb;SERVER=MFMCY11G;"/>
  </connection>
  <connection id="20774" xr16:uid="{00000000-0015-0000-FFFF-FFFF26510000}" name="Connection5972" type="1" refreshedVersion="0" background="1">
    <dbPr connection="DRIVER={Microsoft ODBC for Oracle};UID=TATADB;pwd=tatadb;SERVER=MFMCY11G;"/>
  </connection>
  <connection id="20775" xr16:uid="{00000000-0015-0000-FFFF-FFFF27510000}" name="Connection5973" type="1" refreshedVersion="0" background="1">
    <dbPr connection="DRIVER={Microsoft ODBC for Oracle};UID=TATADB;pwd=tatadb;SERVER=MFMCY11G;"/>
  </connection>
  <connection id="20776" xr16:uid="{00000000-0015-0000-FFFF-FFFF28510000}" name="Connection5974" type="1" refreshedVersion="0" background="1">
    <dbPr connection="DRIVER={Microsoft ODBC for Oracle};UID=TATADB;pwd=tatadb;SERVER=MFMCY11G;"/>
  </connection>
  <connection id="20777" xr16:uid="{00000000-0015-0000-FFFF-FFFF29510000}" name="Connection5975" type="1" refreshedVersion="0" background="1">
    <dbPr connection="DRIVER={Microsoft ODBC for Oracle};UID=TATADB;pwd=tatadb;SERVER=MFMCY11G;"/>
  </connection>
  <connection id="20778" xr16:uid="{00000000-0015-0000-FFFF-FFFF2A510000}" name="Connection5976" type="1" refreshedVersion="0" background="1">
    <dbPr connection="DRIVER={Microsoft ODBC for Oracle};UID=TATADB;pwd=tatadb;SERVER=MFMCY11G;"/>
  </connection>
  <connection id="20779" xr16:uid="{00000000-0015-0000-FFFF-FFFF2B510000}" name="Connection5977" type="1" refreshedVersion="0" background="1">
    <dbPr connection="DRIVER={Microsoft ODBC for Oracle};UID=TATADB;pwd=tatadb;SERVER=MFMCY11G;"/>
  </connection>
  <connection id="20780" xr16:uid="{00000000-0015-0000-FFFF-FFFF2C510000}" name="Connection5978" type="1" refreshedVersion="0" background="1">
    <dbPr connection="DRIVER={Microsoft ODBC for Oracle};UID=TATADB;pwd=tatadb;SERVER=MFMCY11G;"/>
  </connection>
  <connection id="20781" xr16:uid="{00000000-0015-0000-FFFF-FFFF2D510000}" name="Connection5979" type="1" refreshedVersion="0" background="1">
    <dbPr connection="DRIVER={Microsoft ODBC for Oracle};UID=TATADB;pwd=tatadb;SERVER=MFMCY11G;"/>
  </connection>
  <connection id="20782" xr16:uid="{00000000-0015-0000-FFFF-FFFF2E510000}" name="Connection598" type="1" refreshedVersion="0" background="1">
    <dbPr connection="DRIVER={Microsoft ODBC for Oracle};UID=tatadb;pwd=MADHU;SERVER=mfunddb;"/>
  </connection>
  <connection id="20783" xr16:uid="{00000000-0015-0000-FFFF-FFFF2F510000}" name="Connection5980" type="1" refreshedVersion="0" background="1">
    <dbPr connection="DRIVER={Microsoft ODBC for Oracle};UID=TATADB;pwd=tatadb;SERVER=MFMCY11G;"/>
  </connection>
  <connection id="20784" xr16:uid="{00000000-0015-0000-FFFF-FFFF30510000}" name="Connection5981" type="1" refreshedVersion="0" background="1">
    <dbPr connection="DRIVER={Microsoft ODBC for Oracle};UID=TATADB;pwd=tatadb;SERVER=MFMCY11G;"/>
  </connection>
  <connection id="20785" xr16:uid="{00000000-0015-0000-FFFF-FFFF31510000}" name="Connection5982" type="1" refreshedVersion="0" background="1">
    <dbPr connection="DRIVER={Microsoft ODBC for Oracle};UID=TATADB;pwd=tatadb;SERVER=MFMCY11G;"/>
  </connection>
  <connection id="20786" xr16:uid="{00000000-0015-0000-FFFF-FFFF32510000}" name="Connection5983" type="1" refreshedVersion="0" background="1">
    <dbPr connection="DRIVER={Microsoft ODBC for Oracle};UID=TATADB;pwd=tatadb;SERVER=MFMCY11G;"/>
  </connection>
  <connection id="20787" xr16:uid="{00000000-0015-0000-FFFF-FFFF33510000}" name="Connection5984" type="1" refreshedVersion="0" background="1">
    <dbPr connection="DRIVER={Microsoft ODBC for Oracle};UID=TATADB;pwd=tatadb;SERVER=MFMCY11G;"/>
  </connection>
  <connection id="20788" xr16:uid="{00000000-0015-0000-FFFF-FFFF34510000}" name="Connection5985" type="1" refreshedVersion="0" background="1">
    <dbPr connection="DRIVER={Microsoft ODBC for Oracle};UID=TATADB;pwd=tatadb;SERVER=MFMCY11G;"/>
  </connection>
  <connection id="20789" xr16:uid="{00000000-0015-0000-FFFF-FFFF35510000}" name="Connection5986" type="1" refreshedVersion="0" background="1">
    <dbPr connection="DRIVER={Microsoft ODBC for Oracle};UID=TATADB;pwd=tatadb;SERVER=MFMCY11G;"/>
  </connection>
  <connection id="20790" xr16:uid="{00000000-0015-0000-FFFF-FFFF36510000}" name="Connection5987" type="1" refreshedVersion="0" background="1">
    <dbPr connection="DRIVER={Microsoft ODBC for Oracle};UID=TATADB;pwd=tatadb;SERVER=MFMCY11G;"/>
  </connection>
  <connection id="20791" xr16:uid="{00000000-0015-0000-FFFF-FFFF37510000}" name="Connection5988" type="1" refreshedVersion="0" background="1">
    <dbPr connection="DRIVER={Microsoft ODBC for Oracle};UID=TATADB;pwd=tatadb;SERVER=MFMCY11G;"/>
  </connection>
  <connection id="20792" xr16:uid="{00000000-0015-0000-FFFF-FFFF38510000}" name="Connection5989" type="1" refreshedVersion="0" background="1">
    <dbPr connection="DRIVER={Microsoft ODBC for Oracle};UID=TATADB;pwd=tatadb;SERVER=MFMCY11G;"/>
  </connection>
  <connection id="20793" xr16:uid="{00000000-0015-0000-FFFF-FFFF39510000}" name="Connection599" type="1" refreshedVersion="0" background="1">
    <dbPr connection="DRIVER={Microsoft ODBC for Oracle};UID=TATADB;pwd=tatadb;SERVER=MFMCY11G;"/>
  </connection>
  <connection id="20794" xr16:uid="{00000000-0015-0000-FFFF-FFFF3A510000}" name="Connection5990" type="1" refreshedVersion="0" background="1">
    <dbPr connection="DRIVER={Microsoft ODBC for Oracle};UID=TATADB;pwd=tatadb;SERVER=MFMCY11G;"/>
  </connection>
  <connection id="20795" xr16:uid="{00000000-0015-0000-FFFF-FFFF3B510000}" name="Connection5991" type="1" refreshedVersion="0" background="1">
    <dbPr connection="DRIVER={Microsoft ODBC for Oracle};UID=TATADB;pwd=tatadb;SERVER=MFMCY11G;"/>
  </connection>
  <connection id="20796" xr16:uid="{00000000-0015-0000-FFFF-FFFF3C510000}" name="Connection5992" type="1" refreshedVersion="0" background="1">
    <dbPr connection="DRIVER={Microsoft ODBC for Oracle};UID=TATADB;pwd=tatadb;SERVER=MFMCY11G;"/>
  </connection>
  <connection id="20797" xr16:uid="{00000000-0015-0000-FFFF-FFFF3D510000}" name="Connection5993" type="1" refreshedVersion="0" background="1">
    <dbPr connection="DRIVER={Microsoft ODBC for Oracle};UID=TATADB;pwd=tatadb;SERVER=MFMCY11G;"/>
  </connection>
  <connection id="20798" xr16:uid="{00000000-0015-0000-FFFF-FFFF3E510000}" name="Connection5994" type="1" refreshedVersion="0" background="1">
    <dbPr connection="DRIVER={Microsoft ODBC for Oracle};UID=TATADB;pwd=tatadb;SERVER=MFMCY11G;"/>
  </connection>
  <connection id="20799" xr16:uid="{00000000-0015-0000-FFFF-FFFF3F510000}" name="Connection5995" type="1" refreshedVersion="0" background="1">
    <dbPr connection="DRIVER={Microsoft ODBC for Oracle};UID=TATADB;pwd=tatadb;SERVER=MFMCY11G;"/>
  </connection>
  <connection id="20800" xr16:uid="{00000000-0015-0000-FFFF-FFFF40510000}" name="Connection5996" type="1" refreshedVersion="0" background="1">
    <dbPr connection="DRIVER={Microsoft ODBC for Oracle};UID=TATADB;pwd=tatadb;SERVER=MFMCY11G;"/>
  </connection>
  <connection id="20801" xr16:uid="{00000000-0015-0000-FFFF-FFFF41510000}" name="Connection5997" type="1" refreshedVersion="0" background="1">
    <dbPr connection="DRIVER={Microsoft ODBC for Oracle};UID=TATADB;pwd=tatadb;SERVER=MFMCY11G;"/>
  </connection>
  <connection id="20802" xr16:uid="{00000000-0015-0000-FFFF-FFFF42510000}" name="Connection5998" type="1" refreshedVersion="0" background="1">
    <dbPr connection="DRIVER={Microsoft ODBC for Oracle};UID=TATADB;pwd=tatadb;SERVER=MFMCY11G;"/>
  </connection>
  <connection id="20803" xr16:uid="{00000000-0015-0000-FFFF-FFFF43510000}" name="Connection5999" type="1" refreshedVersion="0" background="1">
    <dbPr connection="DRIVER={Microsoft ODBC for Oracle};UID=TATADB;pwd=tatadb;SERVER=MFMCY11G;"/>
  </connection>
  <connection id="20804" xr16:uid="{00000000-0015-0000-FFFF-FFFF44510000}" name="Connection6" type="1" refreshedVersion="0" background="1">
    <dbPr connection="DRIVER={Microsoft ODBC for Oracle};UID=tatadb;pwd=MADHU;SERVER=mfunddb;"/>
  </connection>
  <connection id="20805" xr16:uid="{00000000-0015-0000-FFFF-FFFF45510000}" name="Connection60" type="1" refreshedVersion="0" background="1">
    <dbPr connection="DRIVER={Microsoft ODBC for Oracle};UID=tatadb;pwd=MADHU;SERVER=mfunddb;"/>
  </connection>
  <connection id="20806" xr16:uid="{00000000-0015-0000-FFFF-FFFF46510000}" name="Connection600" type="1" refreshedVersion="0" background="1">
    <dbPr connection="DRIVER={Microsoft ODBC for Oracle};UID=TATADB;pwd=tatadb;SERVER=MFMCY11G;"/>
  </connection>
  <connection id="20807" xr16:uid="{00000000-0015-0000-FFFF-FFFF47510000}" name="Connection6000" type="1" refreshedVersion="0" background="1">
    <dbPr connection="DRIVER={Microsoft ODBC for Oracle};UID=TATADB;pwd=tatadb;SERVER=MFMCY11G;"/>
  </connection>
  <connection id="20808" xr16:uid="{00000000-0015-0000-FFFF-FFFF48510000}" name="Connection6001" type="1" refreshedVersion="0" background="1">
    <dbPr connection="DRIVER={Microsoft ODBC for Oracle};UID=TATADB;pwd=tatadb;SERVER=MFMCY11G;"/>
  </connection>
  <connection id="20809" xr16:uid="{00000000-0015-0000-FFFF-FFFF49510000}" name="Connection6002" type="1" refreshedVersion="0" background="1">
    <dbPr connection="DRIVER={Microsoft ODBC for Oracle};UID=TATADB;pwd=tatadb;SERVER=MFMCY11G;"/>
  </connection>
  <connection id="20810" xr16:uid="{00000000-0015-0000-FFFF-FFFF4A510000}" name="Connection6003" type="1" refreshedVersion="0" background="1">
    <dbPr connection="DRIVER={Microsoft ODBC for Oracle};UID=TATADB;pwd=tatadb;SERVER=MFMCY11G;"/>
  </connection>
  <connection id="20811" xr16:uid="{00000000-0015-0000-FFFF-FFFF4B510000}" name="Connection6004" type="1" refreshedVersion="0" background="1">
    <dbPr connection="DRIVER={Microsoft ODBC for Oracle};UID=TATADB;pwd=tatadb;SERVER=MFMCY11G;"/>
  </connection>
  <connection id="20812" xr16:uid="{00000000-0015-0000-FFFF-FFFF4C510000}" name="Connection6005" type="1" refreshedVersion="0" background="1">
    <dbPr connection="DRIVER={Microsoft ODBC for Oracle};UID=TATADB;pwd=tatadb;SERVER=MFMCY11G;"/>
  </connection>
  <connection id="20813" xr16:uid="{00000000-0015-0000-FFFF-FFFF4D510000}" name="Connection6006" type="1" refreshedVersion="0" background="1">
    <dbPr connection="DRIVER={Microsoft ODBC for Oracle};UID=TATADB;pwd=tatadb;SERVER=MFMCY11G;"/>
  </connection>
  <connection id="20814" xr16:uid="{00000000-0015-0000-FFFF-FFFF4E510000}" name="Connection6007" type="1" refreshedVersion="0" background="1">
    <dbPr connection="DRIVER={Microsoft ODBC for Oracle};UID=TATADB;pwd=tatadb;SERVER=MFMCY11G;"/>
  </connection>
  <connection id="20815" xr16:uid="{00000000-0015-0000-FFFF-FFFF4F510000}" name="Connection6008" type="1" refreshedVersion="0" background="1">
    <dbPr connection="DRIVER={Microsoft ODBC for Oracle};UID=TATADB;pwd=tatadb;SERVER=MFMCY11G;"/>
  </connection>
  <connection id="20816" xr16:uid="{00000000-0015-0000-FFFF-FFFF50510000}" name="Connection6009" type="1" refreshedVersion="0" background="1">
    <dbPr connection="DRIVER={Microsoft ODBC for Oracle};UID=TATADB;pwd=tatadb;SERVER=MFMCY11G;"/>
  </connection>
  <connection id="20817" xr16:uid="{00000000-0015-0000-FFFF-FFFF51510000}" name="Connection601" type="1" refreshedVersion="0" background="1">
    <dbPr connection="DRIVER={Microsoft ODBC for Oracle};UID=TATADB;pwd=tatadb;SERVER=MFMCY11G;"/>
  </connection>
  <connection id="20818" xr16:uid="{00000000-0015-0000-FFFF-FFFF52510000}" name="Connection6010" type="1" refreshedVersion="0" background="1">
    <dbPr connection="DRIVER={Microsoft ODBC for Oracle};UID=TATADB;pwd=tatadb;SERVER=MFMCY11G;"/>
  </connection>
  <connection id="20819" xr16:uid="{00000000-0015-0000-FFFF-FFFF53510000}" name="Connection6011" type="1" refreshedVersion="0" background="1">
    <dbPr connection="DRIVER={Microsoft ODBC for Oracle};UID=TATADB;pwd=tatadb;SERVER=MFMCY11G;"/>
  </connection>
  <connection id="20820" xr16:uid="{00000000-0015-0000-FFFF-FFFF54510000}" name="Connection6012" type="1" refreshedVersion="0" background="1">
    <dbPr connection="DRIVER={Microsoft ODBC for Oracle};UID=TATADB;pwd=tatadb;SERVER=MFMCY11G;"/>
  </connection>
  <connection id="20821" xr16:uid="{00000000-0015-0000-FFFF-FFFF55510000}" name="Connection6013" type="1" refreshedVersion="0" background="1">
    <dbPr connection="DRIVER={Microsoft ODBC for Oracle};UID=TATADB;pwd=tatadb;SERVER=MFMCY11G;"/>
  </connection>
  <connection id="20822" xr16:uid="{00000000-0015-0000-FFFF-FFFF56510000}" name="Connection6014" type="1" refreshedVersion="0" background="1">
    <dbPr connection="DRIVER={Microsoft ODBC for Oracle};UID=TATADB;pwd=tatadb;SERVER=MFMCY11G;"/>
  </connection>
  <connection id="20823" xr16:uid="{00000000-0015-0000-FFFF-FFFF57510000}" name="Connection6015" type="1" refreshedVersion="0" background="1">
    <dbPr connection="DRIVER={Microsoft ODBC for Oracle};UID=TATADB;pwd=tatadb;SERVER=MFMCY11G;"/>
  </connection>
  <connection id="20824" xr16:uid="{00000000-0015-0000-FFFF-FFFF58510000}" name="Connection6016" type="1" refreshedVersion="0" background="1">
    <dbPr connection="DRIVER={Microsoft ODBC for Oracle};UID=TATADB;pwd=tatadb;SERVER=MFMCY11G;"/>
  </connection>
  <connection id="20825" xr16:uid="{00000000-0015-0000-FFFF-FFFF59510000}" name="Connection6017" type="1" refreshedVersion="0" background="1">
    <dbPr connection="DRIVER={Microsoft ODBC for Oracle};UID=TATADB;pwd=tatadb;SERVER=MFMCY11G;"/>
  </connection>
  <connection id="20826" xr16:uid="{00000000-0015-0000-FFFF-FFFF5A510000}" name="Connection6018" type="1" refreshedVersion="0" background="1">
    <dbPr connection="DRIVER={Microsoft ODBC for Oracle};UID=TATADB;pwd=tatadb;SERVER=MFMCY11G;"/>
  </connection>
  <connection id="20827" xr16:uid="{00000000-0015-0000-FFFF-FFFF5B510000}" name="Connection6019" type="1" refreshedVersion="0" background="1">
    <dbPr connection="DRIVER={Microsoft ODBC for Oracle};UID=TATADB;pwd=tatadb;SERVER=MFMCY11G;"/>
  </connection>
  <connection id="20828" xr16:uid="{00000000-0015-0000-FFFF-FFFF5C510000}" name="Connection602" type="1" refreshedVersion="0" background="1">
    <dbPr connection="DRIVER={Microsoft ODBC for Oracle};UID=tatadb;pwd=MADHU;SERVER=mfunddb;"/>
  </connection>
  <connection id="20829" xr16:uid="{00000000-0015-0000-FFFF-FFFF5D510000}" name="Connection6020" type="1" refreshedVersion="0" background="1">
    <dbPr connection="DRIVER={Microsoft ODBC for Oracle};UID=TATADB;pwd=tatadb;SERVER=MFMCY11G;"/>
  </connection>
  <connection id="20830" xr16:uid="{00000000-0015-0000-FFFF-FFFF5E510000}" name="Connection6021" type="1" refreshedVersion="0" background="1">
    <dbPr connection="DRIVER={Microsoft ODBC for Oracle};UID=TATADB;pwd=tatadb;SERVER=MFMCY11G;"/>
  </connection>
  <connection id="20831" xr16:uid="{00000000-0015-0000-FFFF-FFFF5F510000}" name="Connection6022" type="1" refreshedVersion="0" background="1">
    <dbPr connection="DRIVER={Microsoft ODBC for Oracle};UID=TATADB;pwd=tatadb;SERVER=MFMCY11G;"/>
  </connection>
  <connection id="20832" xr16:uid="{00000000-0015-0000-FFFF-FFFF60510000}" name="Connection6023" type="1" refreshedVersion="0" background="1">
    <dbPr connection="DRIVER={Microsoft ODBC for Oracle};UID=TATADB;pwd=tatadb;SERVER=MFMCY11G;"/>
  </connection>
  <connection id="20833" xr16:uid="{00000000-0015-0000-FFFF-FFFF61510000}" name="Connection6024" type="1" refreshedVersion="0" background="1">
    <dbPr connection="DRIVER={Microsoft ODBC for Oracle};UID=TATADB;pwd=tatadb;SERVER=MFMCY11G;"/>
  </connection>
  <connection id="20834" xr16:uid="{00000000-0015-0000-FFFF-FFFF62510000}" name="Connection6025" type="1" refreshedVersion="0" background="1">
    <dbPr connection="DRIVER={Microsoft ODBC for Oracle};UID=TATADB;pwd=tatadb;SERVER=MFMCY11G;"/>
  </connection>
  <connection id="20835" xr16:uid="{00000000-0015-0000-FFFF-FFFF63510000}" name="Connection6026" type="1" refreshedVersion="0" background="1">
    <dbPr connection="DRIVER={Microsoft ODBC for Oracle};UID=TATADB;pwd=tatadb;SERVER=MFMCY11G;"/>
  </connection>
  <connection id="20836" xr16:uid="{00000000-0015-0000-FFFF-FFFF64510000}" name="Connection6027" type="1" refreshedVersion="0" background="1">
    <dbPr connection="DRIVER={Microsoft ODBC for Oracle};UID=TATADB;pwd=tatadb;SERVER=MFMCY11G;"/>
  </connection>
  <connection id="20837" xr16:uid="{00000000-0015-0000-FFFF-FFFF65510000}" name="Connection6028" type="1" refreshedVersion="0" background="1">
    <dbPr connection="DRIVER={Microsoft ODBC for Oracle};UID=TATADB;pwd=tatadb;SERVER=MFMCY11G;"/>
  </connection>
  <connection id="20838" xr16:uid="{00000000-0015-0000-FFFF-FFFF66510000}" name="Connection6029" type="1" refreshedVersion="0" background="1">
    <dbPr connection="DRIVER={Microsoft ODBC for Oracle};UID=TATADB;pwd=tatadb;SERVER=MFMCY11G;"/>
  </connection>
  <connection id="20839" xr16:uid="{00000000-0015-0000-FFFF-FFFF67510000}" name="Connection603" type="1" refreshedVersion="0" background="1">
    <dbPr connection="DRIVER={Microsoft ODBC for Oracle};UID=tatadb;pwd=MADHU;SERVER=mfunddb;"/>
  </connection>
  <connection id="20840" xr16:uid="{00000000-0015-0000-FFFF-FFFF68510000}" name="Connection6030" type="1" refreshedVersion="0" background="1">
    <dbPr connection="DRIVER={Microsoft ODBC for Oracle};UID=TATADB;pwd=tatadb;SERVER=MFMCY11G;"/>
  </connection>
  <connection id="20841" xr16:uid="{00000000-0015-0000-FFFF-FFFF69510000}" name="Connection6031" type="1" refreshedVersion="0" background="1">
    <dbPr connection="DRIVER={Microsoft ODBC for Oracle};UID=TATADB;pwd=tatadb;SERVER=MFMCY11G;"/>
  </connection>
  <connection id="20842" xr16:uid="{00000000-0015-0000-FFFF-FFFF6A510000}" name="Connection6032" type="1" refreshedVersion="0" background="1">
    <dbPr connection="DRIVER={Microsoft ODBC for Oracle};UID=TATADB;pwd=tatadb;SERVER=MFMCY11G;"/>
  </connection>
  <connection id="20843" xr16:uid="{00000000-0015-0000-FFFF-FFFF6B510000}" name="Connection6033" type="1" refreshedVersion="0" background="1">
    <dbPr connection="DRIVER={Microsoft ODBC for Oracle};UID=TATADB;pwd=tatadb;SERVER=MFMCY11G;"/>
  </connection>
  <connection id="20844" xr16:uid="{00000000-0015-0000-FFFF-FFFF6C510000}" name="Connection6034" type="1" refreshedVersion="0" background="1">
    <dbPr connection="DRIVER={Microsoft ODBC for Oracle};UID=TATADB;pwd=tatadb;SERVER=MFMCY11G;"/>
  </connection>
  <connection id="20845" xr16:uid="{00000000-0015-0000-FFFF-FFFF6D510000}" name="Connection6035" type="1" refreshedVersion="0" background="1">
    <dbPr connection="DRIVER={Microsoft ODBC for Oracle};UID=TATADB;pwd=tatadb;SERVER=MFMCY11G;"/>
  </connection>
  <connection id="20846" xr16:uid="{00000000-0015-0000-FFFF-FFFF6E510000}" name="Connection6036" type="1" refreshedVersion="0" background="1">
    <dbPr connection="DRIVER={Microsoft ODBC for Oracle};UID=TATADB;pwd=tatadb;SERVER=MFMCY11G;"/>
  </connection>
  <connection id="20847" xr16:uid="{00000000-0015-0000-FFFF-FFFF6F510000}" name="Connection6037" type="1" refreshedVersion="0" background="1">
    <dbPr connection="DRIVER={Microsoft ODBC for Oracle};UID=TATADB;pwd=tatadb;SERVER=MFMCY11G;"/>
  </connection>
  <connection id="20848" xr16:uid="{00000000-0015-0000-FFFF-FFFF70510000}" name="Connection6038" type="1" refreshedVersion="0" background="1">
    <dbPr connection="DRIVER={Microsoft ODBC for Oracle};UID=TATADB;pwd=tatadb;SERVER=MFMCY11G;"/>
  </connection>
  <connection id="20849" xr16:uid="{00000000-0015-0000-FFFF-FFFF71510000}" name="Connection6039" type="1" refreshedVersion="0" background="1">
    <dbPr connection="DRIVER={Microsoft ODBC for Oracle};UID=TATADB;pwd=tatadb;SERVER=MFMCY11G;"/>
  </connection>
  <connection id="20850" xr16:uid="{00000000-0015-0000-FFFF-FFFF72510000}" name="Connection604" type="1" refreshedVersion="0" background="1">
    <dbPr connection="DRIVER={Microsoft ODBC for Oracle};UID=tatadb;pwd=MADHU;SERVER=mfunddb;"/>
  </connection>
  <connection id="20851" xr16:uid="{00000000-0015-0000-FFFF-FFFF73510000}" name="Connection6040" type="1" refreshedVersion="0" background="1">
    <dbPr connection="DRIVER={Microsoft ODBC for Oracle};UID=TATADB;pwd=tatadb;SERVER=MFMCY11G;"/>
  </connection>
  <connection id="20852" xr16:uid="{00000000-0015-0000-FFFF-FFFF74510000}" name="Connection6041" type="1" refreshedVersion="0" background="1">
    <dbPr connection="DRIVER={Microsoft ODBC for Oracle};UID=TATADB;pwd=tatadb;SERVER=MFMCY11G;"/>
  </connection>
  <connection id="20853" xr16:uid="{00000000-0015-0000-FFFF-FFFF75510000}" name="Connection6042" type="1" refreshedVersion="0" background="1">
    <dbPr connection="DRIVER={Microsoft ODBC for Oracle};UID=TATADB;pwd=tatadb;SERVER=MFMCY11G;"/>
  </connection>
  <connection id="20854" xr16:uid="{00000000-0015-0000-FFFF-FFFF76510000}" name="Connection6043" type="1" refreshedVersion="0" background="1">
    <dbPr connection="DRIVER={Microsoft ODBC for Oracle};UID=TATADB;pwd=tatadb;SERVER=MFMCY11G;"/>
  </connection>
  <connection id="20855" xr16:uid="{00000000-0015-0000-FFFF-FFFF77510000}" name="Connection6044" type="1" refreshedVersion="0" background="1">
    <dbPr connection="DRIVER={Microsoft ODBC for Oracle};UID=TATADB;pwd=tatadb;SERVER=MFMCY11G;"/>
  </connection>
  <connection id="20856" xr16:uid="{00000000-0015-0000-FFFF-FFFF78510000}" name="Connection6045" type="1" refreshedVersion="0" background="1">
    <dbPr connection="DRIVER={Microsoft ODBC for Oracle};UID=TATADB;pwd=tatadb;SERVER=MFMCY11G;"/>
  </connection>
  <connection id="20857" xr16:uid="{00000000-0015-0000-FFFF-FFFF79510000}" name="Connection6046" type="1" refreshedVersion="0" background="1">
    <dbPr connection="DRIVER={Microsoft ODBC for Oracle};UID=TATADB;pwd=tatadb;SERVER=MFMCY11G;"/>
  </connection>
  <connection id="20858" xr16:uid="{00000000-0015-0000-FFFF-FFFF7A510000}" name="Connection6047" type="1" refreshedVersion="0" background="1">
    <dbPr connection="DRIVER={Microsoft ODBC for Oracle};UID=TATADB;pwd=tatadb;SERVER=MFMCY11G;"/>
  </connection>
  <connection id="20859" xr16:uid="{00000000-0015-0000-FFFF-FFFF7B510000}" name="Connection6048" type="1" refreshedVersion="0" background="1">
    <dbPr connection="DRIVER={Microsoft ODBC for Oracle};UID=TATADB;pwd=tatadb;SERVER=MFMCY11G;"/>
  </connection>
  <connection id="20860" xr16:uid="{00000000-0015-0000-FFFF-FFFF7C510000}" name="Connection6049" type="1" refreshedVersion="0" background="1">
    <dbPr connection="DRIVER={Microsoft ODBC for Oracle};UID=TATADB;pwd=tatadb;SERVER=MFMCY11G;"/>
  </connection>
  <connection id="20861" xr16:uid="{00000000-0015-0000-FFFF-FFFF7D510000}" name="Connection605" type="1" refreshedVersion="0" background="1">
    <dbPr connection="DRIVER={Microsoft ODBC for Oracle};UID=tatadb;pwd=MADHU;SERVER=mfunddb;"/>
  </connection>
  <connection id="20862" xr16:uid="{00000000-0015-0000-FFFF-FFFF7E510000}" name="Connection6050" type="1" refreshedVersion="0" background="1">
    <dbPr connection="DRIVER={Microsoft ODBC for Oracle};UID=TATADB;pwd=tatadb;SERVER=MFMCY11G;"/>
  </connection>
  <connection id="20863" xr16:uid="{00000000-0015-0000-FFFF-FFFF7F510000}" name="Connection6051" type="1" refreshedVersion="0" background="1">
    <dbPr connection="DRIVER={Microsoft ODBC for Oracle};UID=TATADB;pwd=tatadb;SERVER=MFMCY11G;"/>
  </connection>
  <connection id="20864" xr16:uid="{00000000-0015-0000-FFFF-FFFF80510000}" name="Connection6052" type="1" refreshedVersion="0" background="1">
    <dbPr connection="DRIVER={Microsoft ODBC for Oracle};UID=TATADB;pwd=tatadb;SERVER=MFMCY11G;"/>
  </connection>
  <connection id="20865" xr16:uid="{00000000-0015-0000-FFFF-FFFF81510000}" name="Connection6053" type="1" refreshedVersion="0" background="1">
    <dbPr connection="DRIVER={Microsoft ODBC for Oracle};UID=TATADB;pwd=tatadb;SERVER=MFMCY11G;"/>
  </connection>
  <connection id="20866" xr16:uid="{00000000-0015-0000-FFFF-FFFF82510000}" name="Connection6054" type="1" refreshedVersion="0" background="1">
    <dbPr connection="DRIVER={Microsoft ODBC for Oracle};UID=TATADB;pwd=tatadb;SERVER=MFMCY11G;"/>
  </connection>
  <connection id="20867" xr16:uid="{00000000-0015-0000-FFFF-FFFF83510000}" name="Connection6055" type="1" refreshedVersion="0" background="1">
    <dbPr connection="DRIVER={Microsoft ODBC for Oracle};UID=TATADB;pwd=tatadb;SERVER=MFMCY11G;"/>
  </connection>
  <connection id="20868" xr16:uid="{00000000-0015-0000-FFFF-FFFF84510000}" name="Connection6056" type="1" refreshedVersion="0" background="1">
    <dbPr connection="DRIVER={Microsoft ODBC for Oracle};UID=TATADB;pwd=tatadb;SERVER=MFMCY11G;"/>
  </connection>
  <connection id="20869" xr16:uid="{00000000-0015-0000-FFFF-FFFF85510000}" name="Connection6057" type="1" refreshedVersion="0" background="1">
    <dbPr connection="DRIVER={Microsoft ODBC for Oracle};UID=TATADB;pwd=tatadb;SERVER=MFMCY11G;"/>
  </connection>
  <connection id="20870" xr16:uid="{00000000-0015-0000-FFFF-FFFF86510000}" name="Connection6058" type="1" refreshedVersion="0" background="1">
    <dbPr connection="DRIVER={Microsoft ODBC for Oracle};UID=TATADB;pwd=tatadb;SERVER=MFMCY11G;"/>
  </connection>
  <connection id="20871" xr16:uid="{00000000-0015-0000-FFFF-FFFF87510000}" name="Connection6059" type="1" refreshedVersion="0" background="1">
    <dbPr connection="DRIVER={Microsoft ODBC for Oracle};UID=TATADB;pwd=tatadb;SERVER=MFMCY11G;"/>
  </connection>
  <connection id="20872" xr16:uid="{00000000-0015-0000-FFFF-FFFF88510000}" name="Connection606" type="1" refreshedVersion="0" background="1">
    <dbPr connection="DRIVER={Microsoft ODBC for Oracle};UID=tatadb;pwd=MADHU;SERVER=mfunddb;"/>
  </connection>
  <connection id="20873" xr16:uid="{00000000-0015-0000-FFFF-FFFF89510000}" name="Connection6060" type="1" refreshedVersion="0" background="1">
    <dbPr connection="DRIVER={Microsoft ODBC for Oracle};UID=TATADB;pwd=tatadb;SERVER=MFMCY11G;"/>
  </connection>
  <connection id="20874" xr16:uid="{00000000-0015-0000-FFFF-FFFF8A510000}" name="Connection6061" type="1" refreshedVersion="0" background="1">
    <dbPr connection="DRIVER={Microsoft ODBC for Oracle};UID=TATADB;pwd=tatadb;SERVER=MFMCY11G;"/>
  </connection>
  <connection id="20875" xr16:uid="{00000000-0015-0000-FFFF-FFFF8B510000}" name="Connection6062" type="1" refreshedVersion="0" background="1">
    <dbPr connection="DRIVER={Microsoft ODBC for Oracle};UID=TATADB;pwd=tatadb;SERVER=MFMCY11G;"/>
  </connection>
  <connection id="20876" xr16:uid="{00000000-0015-0000-FFFF-FFFF8C510000}" name="Connection6063" type="1" refreshedVersion="0" background="1">
    <dbPr connection="DRIVER={Microsoft ODBC for Oracle};UID=TATADB;pwd=tatadb;SERVER=MFMCY11G;"/>
  </connection>
  <connection id="20877" xr16:uid="{00000000-0015-0000-FFFF-FFFF8D510000}" name="Connection6064" type="1" refreshedVersion="0" background="1">
    <dbPr connection="DRIVER={Microsoft ODBC for Oracle};UID=TATADB;pwd=tatadb;SERVER=MFMCY11G;"/>
  </connection>
  <connection id="20878" xr16:uid="{00000000-0015-0000-FFFF-FFFF8E510000}" name="Connection6065" type="1" refreshedVersion="0" background="1">
    <dbPr connection="DRIVER={Microsoft ODBC for Oracle};UID=TATADB;pwd=tatadb;SERVER=MFMCY11G;"/>
  </connection>
  <connection id="20879" xr16:uid="{00000000-0015-0000-FFFF-FFFF8F510000}" name="Connection6066" type="1" refreshedVersion="0" background="1">
    <dbPr connection="DRIVER={Microsoft ODBC for Oracle};UID=TATADB;pwd=tatadb;SERVER=MFMCY11G;"/>
  </connection>
  <connection id="20880" xr16:uid="{00000000-0015-0000-FFFF-FFFF90510000}" name="Connection6067" type="1" refreshedVersion="0" background="1">
    <dbPr connection="DRIVER={Microsoft ODBC for Oracle};UID=TATADB;pwd=tatadb;SERVER=MFMCY11G;"/>
  </connection>
  <connection id="20881" xr16:uid="{00000000-0015-0000-FFFF-FFFF91510000}" name="Connection6068" type="1" refreshedVersion="0" background="1">
    <dbPr connection="DRIVER={Microsoft ODBC for Oracle};UID=TATADB;pwd=tatadb;SERVER=MFMCY11G;"/>
  </connection>
  <connection id="20882" xr16:uid="{00000000-0015-0000-FFFF-FFFF92510000}" name="Connection6069" type="1" refreshedVersion="0" background="1">
    <dbPr connection="DRIVER={Microsoft ODBC for Oracle};UID=TATADB;pwd=tatadb;SERVER=MFMCY11G;"/>
  </connection>
  <connection id="20883" xr16:uid="{00000000-0015-0000-FFFF-FFFF93510000}" name="Connection607" type="1" refreshedVersion="0" background="1">
    <dbPr connection="DRIVER={Microsoft ODBC for Oracle};UID=tatadb;pwd=MADHU;SERVER=mfunddb;"/>
  </connection>
  <connection id="20884" xr16:uid="{00000000-0015-0000-FFFF-FFFF94510000}" name="Connection6070" type="1" refreshedVersion="0" background="1">
    <dbPr connection="DRIVER={Microsoft ODBC for Oracle};UID=TATADB;pwd=tatadb;SERVER=MFMCY11G;"/>
  </connection>
  <connection id="20885" xr16:uid="{00000000-0015-0000-FFFF-FFFF95510000}" name="Connection6071" type="1" refreshedVersion="0" background="1">
    <dbPr connection="DRIVER={Microsoft ODBC for Oracle};UID=TATADB;pwd=tatadb;SERVER=MFMCY11G;"/>
  </connection>
  <connection id="20886" xr16:uid="{00000000-0015-0000-FFFF-FFFF96510000}" name="Connection6072" type="1" refreshedVersion="0" background="1">
    <dbPr connection="DRIVER={Microsoft ODBC for Oracle};UID=TATADB;pwd=tatadb;SERVER=MFMCY11G;"/>
  </connection>
  <connection id="20887" xr16:uid="{00000000-0015-0000-FFFF-FFFF97510000}" name="Connection6073" type="1" refreshedVersion="0" background="1">
    <dbPr connection="DRIVER={Microsoft ODBC for Oracle};UID=TATADB;pwd=tatadb;SERVER=MFMCY11G;"/>
  </connection>
  <connection id="20888" xr16:uid="{00000000-0015-0000-FFFF-FFFF98510000}" name="Connection6074" type="1" refreshedVersion="0" background="1">
    <dbPr connection="DRIVER={Microsoft ODBC for Oracle};UID=TATADB;pwd=tatadb;SERVER=MFMCY11G;"/>
  </connection>
  <connection id="20889" xr16:uid="{00000000-0015-0000-FFFF-FFFF99510000}" name="Connection6075" type="1" refreshedVersion="0" background="1">
    <dbPr connection="DRIVER={Microsoft ODBC for Oracle};UID=TATADB;pwd=tatadb;SERVER=MFMCY11G;"/>
  </connection>
  <connection id="20890" xr16:uid="{00000000-0015-0000-FFFF-FFFF9A510000}" name="Connection6076" type="1" refreshedVersion="0" background="1">
    <dbPr connection="DRIVER={Microsoft ODBC for Oracle};UID=TATADB;pwd=tatadb;SERVER=MFMCY11G;"/>
  </connection>
  <connection id="20891" xr16:uid="{00000000-0015-0000-FFFF-FFFF9B510000}" name="Connection6077" type="1" refreshedVersion="0" background="1">
    <dbPr connection="DRIVER={Microsoft ODBC for Oracle};UID=TATADB;pwd=tatadb;SERVER=MFMCY11G;"/>
  </connection>
  <connection id="20892" xr16:uid="{00000000-0015-0000-FFFF-FFFF9C510000}" name="Connection6078" type="1" refreshedVersion="0" background="1">
    <dbPr connection="DRIVER={Microsoft ODBC for Oracle};UID=TATADB;pwd=tatadb;SERVER=MFMCY11G;"/>
  </connection>
  <connection id="20893" xr16:uid="{00000000-0015-0000-FFFF-FFFF9D510000}" name="Connection6079" type="1" refreshedVersion="0" background="1">
    <dbPr connection="DRIVER={Microsoft ODBC for Oracle};UID=TATADB;pwd=tatadb;SERVER=MFMCY11G;"/>
  </connection>
  <connection id="20894" xr16:uid="{00000000-0015-0000-FFFF-FFFF9E510000}" name="Connection608" type="1" refreshedVersion="0" background="1">
    <dbPr connection="DRIVER={Microsoft ODBC for Oracle};UID=tatadb;pwd=MADHU;SERVER=mfunddb;"/>
  </connection>
  <connection id="20895" xr16:uid="{00000000-0015-0000-FFFF-FFFF9F510000}" name="Connection6080" type="1" refreshedVersion="0" background="1">
    <dbPr connection="DRIVER={Microsoft ODBC for Oracle};UID=TATADB;pwd=tatadb;SERVER=MFMCY11G;"/>
  </connection>
  <connection id="20896" xr16:uid="{00000000-0015-0000-FFFF-FFFFA0510000}" name="Connection6081" type="1" refreshedVersion="0" background="1">
    <dbPr connection="DRIVER={Microsoft ODBC for Oracle};UID=TATADB;pwd=tatadb;SERVER=MFMCY11G;"/>
  </connection>
  <connection id="20897" xr16:uid="{00000000-0015-0000-FFFF-FFFFA1510000}" name="Connection6082" type="1" refreshedVersion="0" background="1">
    <dbPr connection="DRIVER={Microsoft ODBC for Oracle};UID=TATADB;pwd=tatadb;SERVER=MFMCY11G;"/>
  </connection>
  <connection id="20898" xr16:uid="{00000000-0015-0000-FFFF-FFFFA2510000}" name="Connection6083" type="1" refreshedVersion="0" background="1">
    <dbPr connection="DRIVER={Microsoft ODBC for Oracle};UID=TATADB;pwd=tatadb;SERVER=MFMCY11G;"/>
  </connection>
  <connection id="20899" xr16:uid="{00000000-0015-0000-FFFF-FFFFA3510000}" name="Connection6084" type="1" refreshedVersion="0" background="1">
    <dbPr connection="DRIVER={Microsoft ODBC for Oracle};UID=TATADB;pwd=tatadb;SERVER=MFMCY11G;"/>
  </connection>
  <connection id="20900" xr16:uid="{00000000-0015-0000-FFFF-FFFFA4510000}" name="Connection6085" type="1" refreshedVersion="0" background="1">
    <dbPr connection="DRIVER={Microsoft ODBC for Oracle};UID=TATADB;pwd=tatadb;SERVER=MFMCY11G;"/>
  </connection>
  <connection id="20901" xr16:uid="{00000000-0015-0000-FFFF-FFFFA5510000}" name="Connection6086" type="1" refreshedVersion="0" background="1">
    <dbPr connection="DRIVER={Microsoft ODBC for Oracle};UID=TATADB;pwd=tatadb;SERVER=MFMCY11G;"/>
  </connection>
  <connection id="20902" xr16:uid="{00000000-0015-0000-FFFF-FFFFA6510000}" name="Connection6087" type="1" refreshedVersion="0" background="1">
    <dbPr connection="DRIVER={Microsoft ODBC for Oracle};UID=TATADB;pwd=tatadb;SERVER=MFMCY11G;"/>
  </connection>
  <connection id="20903" xr16:uid="{00000000-0015-0000-FFFF-FFFFA7510000}" name="Connection6088" type="1" refreshedVersion="0" background="1">
    <dbPr connection="DRIVER={Microsoft ODBC for Oracle};UID=TATADB;pwd=tatadb;SERVER=MFMCY11G;"/>
  </connection>
  <connection id="20904" xr16:uid="{00000000-0015-0000-FFFF-FFFFA8510000}" name="Connection6089" type="1" refreshedVersion="0" background="1">
    <dbPr connection="DRIVER={Microsoft ODBC for Oracle};UID=TATADB;pwd=tatadb;SERVER=MFMCY11G;"/>
  </connection>
  <connection id="20905" xr16:uid="{00000000-0015-0000-FFFF-FFFFA9510000}" name="Connection609" type="1" refreshedVersion="0" background="1">
    <dbPr connection="DRIVER={Microsoft ODBC for Oracle};UID=tatadb;pwd=MADHU;SERVER=mfunddb;"/>
  </connection>
  <connection id="20906" xr16:uid="{00000000-0015-0000-FFFF-FFFFAA510000}" name="Connection6090" type="1" refreshedVersion="0" background="1">
    <dbPr connection="DRIVER={Microsoft ODBC for Oracle};UID=TATADB;pwd=tatadb;SERVER=MFMCY11G;"/>
  </connection>
  <connection id="20907" xr16:uid="{00000000-0015-0000-FFFF-FFFFAB510000}" name="Connection6091" type="1" refreshedVersion="0" background="1">
    <dbPr connection="DRIVER={Microsoft ODBC for Oracle};UID=TATADB;pwd=tatadb;SERVER=MFMCY11G;"/>
  </connection>
  <connection id="20908" xr16:uid="{00000000-0015-0000-FFFF-FFFFAC510000}" name="Connection6092" type="1" refreshedVersion="0" background="1">
    <dbPr connection="DRIVER={Microsoft ODBC for Oracle};UID=TATADB;pwd=tatadb;SERVER=MFMCY11G;"/>
  </connection>
  <connection id="20909" xr16:uid="{00000000-0015-0000-FFFF-FFFFAD510000}" name="Connection6093" type="1" refreshedVersion="0" background="1">
    <dbPr connection="DRIVER={Microsoft ODBC for Oracle};UID=TATADB;pwd=tatadb;SERVER=MFMCY11G;"/>
  </connection>
  <connection id="20910" xr16:uid="{00000000-0015-0000-FFFF-FFFFAE510000}" name="Connection6094" type="1" refreshedVersion="0" background="1">
    <dbPr connection="DRIVER={Microsoft ODBC for Oracle};UID=TATADB;pwd=tatadb;SERVER=MFMCY11G;"/>
  </connection>
  <connection id="20911" xr16:uid="{00000000-0015-0000-FFFF-FFFFAF510000}" name="Connection6095" type="1" refreshedVersion="0" background="1">
    <dbPr connection="DRIVER={Microsoft ODBC for Oracle};UID=TATADB;pwd=tatadb;SERVER=MFMCY11G;"/>
  </connection>
  <connection id="20912" xr16:uid="{00000000-0015-0000-FFFF-FFFFB0510000}" name="Connection6096" type="1" refreshedVersion="0" background="1">
    <dbPr connection="DRIVER={Microsoft ODBC for Oracle};UID=TATADB;pwd=tatadb;SERVER=MFMCY11G;"/>
  </connection>
  <connection id="20913" xr16:uid="{00000000-0015-0000-FFFF-FFFFB1510000}" name="Connection6097" type="1" refreshedVersion="0" background="1">
    <dbPr connection="DRIVER={Microsoft ODBC for Oracle};UID=TATADB;pwd=tatadb;SERVER=MFMCY11G;"/>
  </connection>
  <connection id="20914" xr16:uid="{00000000-0015-0000-FFFF-FFFFB2510000}" name="Connection6098" type="1" refreshedVersion="0" background="1">
    <dbPr connection="DRIVER={Microsoft ODBC for Oracle};UID=TATADB;pwd=tatadb;SERVER=MFMCY11G;"/>
  </connection>
  <connection id="20915" xr16:uid="{00000000-0015-0000-FFFF-FFFFB3510000}" name="Connection6099" type="1" refreshedVersion="0" background="1">
    <dbPr connection="DRIVER={Microsoft ODBC for Oracle};UID=TATADB;pwd=tatadb;SERVER=MFMCY11G;"/>
  </connection>
  <connection id="20916" xr16:uid="{00000000-0015-0000-FFFF-FFFFB4510000}" name="Connection61" type="1" refreshedVersion="0" background="1">
    <dbPr connection="DRIVER={Microsoft ODBC for Oracle};UID=tatadb;pwd=MADHU;SERVER=mfunddb;"/>
  </connection>
  <connection id="20917" xr16:uid="{00000000-0015-0000-FFFF-FFFFB5510000}" name="Connection610" type="1" refreshedVersion="0" background="1">
    <dbPr connection="DRIVER={Microsoft ODBC for Oracle};UID=tatadb;pwd=MADHU;SERVER=mfunddb;"/>
  </connection>
  <connection id="20918" xr16:uid="{00000000-0015-0000-FFFF-FFFFB6510000}" name="Connection6100" type="1" refreshedVersion="0" background="1">
    <dbPr connection="DRIVER={Microsoft ODBC for Oracle};UID=TATADB;pwd=tatadb;SERVER=MFMCY11G;"/>
  </connection>
  <connection id="20919" xr16:uid="{00000000-0015-0000-FFFF-FFFFB7510000}" name="Connection6101" type="1" refreshedVersion="0" background="1">
    <dbPr connection="DRIVER={Microsoft ODBC for Oracle};UID=TATADB;pwd=tatadb;SERVER=MFMCY11G;"/>
  </connection>
  <connection id="20920" xr16:uid="{00000000-0015-0000-FFFF-FFFFB8510000}" name="Connection6102" type="1" refreshedVersion="0" background="1">
    <dbPr connection="DRIVER={Microsoft ODBC for Oracle};UID=TATADB;pwd=tatadb;SERVER=MFMCY11G;"/>
  </connection>
  <connection id="20921" xr16:uid="{00000000-0015-0000-FFFF-FFFFB9510000}" name="Connection6103" type="1" refreshedVersion="0" background="1">
    <dbPr connection="DRIVER={Microsoft ODBC for Oracle};UID=TATADB;pwd=tatadb;SERVER=MFMCY11G;"/>
  </connection>
  <connection id="20922" xr16:uid="{00000000-0015-0000-FFFF-FFFFBA510000}" name="Connection6104" type="1" refreshedVersion="0" background="1">
    <dbPr connection="DRIVER={Microsoft ODBC for Oracle};UID=TATADB;pwd=tatadb;SERVER=MFMCY11G;"/>
  </connection>
  <connection id="20923" xr16:uid="{00000000-0015-0000-FFFF-FFFFBB510000}" name="Connection6105" type="1" refreshedVersion="0" background="1">
    <dbPr connection="DRIVER={Microsoft ODBC for Oracle};UID=TATADB;pwd=tatadb;SERVER=MFMCY11G;"/>
  </connection>
  <connection id="20924" xr16:uid="{00000000-0015-0000-FFFF-FFFFBC510000}" name="Connection6106" type="1" refreshedVersion="0" background="1">
    <dbPr connection="DRIVER={Microsoft ODBC for Oracle};UID=TATADB;pwd=tatadb;SERVER=MFMCY11G;"/>
  </connection>
  <connection id="20925" xr16:uid="{00000000-0015-0000-FFFF-FFFFBD510000}" name="Connection6107" type="1" refreshedVersion="0" background="1">
    <dbPr connection="DRIVER={Microsoft ODBC for Oracle};UID=TATADB;pwd=tatadb;SERVER=MFMCY11G;"/>
  </connection>
  <connection id="20926" xr16:uid="{00000000-0015-0000-FFFF-FFFFBE510000}" name="Connection6108" type="1" refreshedVersion="0" background="1">
    <dbPr connection="DRIVER={Microsoft ODBC for Oracle};UID=TATADB;pwd=tatadb;SERVER=MFMCY11G;"/>
  </connection>
  <connection id="20927" xr16:uid="{00000000-0015-0000-FFFF-FFFFBF510000}" name="Connection6109" type="1" refreshedVersion="0" background="1">
    <dbPr connection="DRIVER={Microsoft ODBC for Oracle};UID=TATADB;pwd=tatadb;SERVER=MFMCY11G;"/>
  </connection>
  <connection id="20928" xr16:uid="{00000000-0015-0000-FFFF-FFFFC0510000}" name="Connection611" type="1" refreshedVersion="0" background="1">
    <dbPr connection="DRIVER={Microsoft ODBC for Oracle};UID=TATADB;pwd=tatadb;SERVER=MFMCY11G;"/>
  </connection>
  <connection id="20929" xr16:uid="{00000000-0015-0000-FFFF-FFFFC1510000}" name="Connection6110" type="1" refreshedVersion="0" background="1">
    <dbPr connection="DRIVER={Microsoft ODBC for Oracle};UID=TATADB;pwd=tatadb;SERVER=MFMCY11G;"/>
  </connection>
  <connection id="20930" xr16:uid="{00000000-0015-0000-FFFF-FFFFC2510000}" name="Connection6111" type="1" refreshedVersion="0" background="1">
    <dbPr connection="DRIVER={Microsoft ODBC for Oracle};UID=TATADB;pwd=tatadb;SERVER=MFMCY11G;"/>
  </connection>
  <connection id="20931" xr16:uid="{00000000-0015-0000-FFFF-FFFFC3510000}" name="Connection6112" type="1" refreshedVersion="0" background="1">
    <dbPr connection="DRIVER={Microsoft ODBC for Oracle};UID=TATADB;pwd=tatadb;SERVER=MFMCY11G;"/>
  </connection>
  <connection id="20932" xr16:uid="{00000000-0015-0000-FFFF-FFFFC4510000}" name="Connection6113" type="1" refreshedVersion="0" background="1">
    <dbPr connection="DRIVER={Microsoft ODBC for Oracle};UID=TATADB;pwd=tatadb;SERVER=MFMCY11G;"/>
  </connection>
  <connection id="20933" xr16:uid="{00000000-0015-0000-FFFF-FFFFC5510000}" name="Connection6114" type="1" refreshedVersion="0" background="1">
    <dbPr connection="DRIVER={Microsoft ODBC for Oracle};UID=TATADB;pwd=tatadb;SERVER=MFMCY11G;"/>
  </connection>
  <connection id="20934" xr16:uid="{00000000-0015-0000-FFFF-FFFFC6510000}" name="Connection6115" type="1" refreshedVersion="0" background="1">
    <dbPr connection="DRIVER={Microsoft ODBC for Oracle};UID=TATADB;pwd=tatadb;SERVER=MFMCY11G;"/>
  </connection>
  <connection id="20935" xr16:uid="{00000000-0015-0000-FFFF-FFFFC7510000}" name="Connection6116" type="1" refreshedVersion="0" background="1">
    <dbPr connection="DRIVER={Microsoft ODBC for Oracle};UID=TATADB;pwd=tatadb;SERVER=MFMCY11G;"/>
  </connection>
  <connection id="20936" xr16:uid="{00000000-0015-0000-FFFF-FFFFC8510000}" name="Connection6117" type="1" refreshedVersion="0" background="1">
    <dbPr connection="DRIVER={Microsoft ODBC for Oracle};UID=TATADB;pwd=tatadb;SERVER=MFMCY11G;"/>
  </connection>
  <connection id="20937" xr16:uid="{00000000-0015-0000-FFFF-FFFFC9510000}" name="Connection6118" type="1" refreshedVersion="0" background="1">
    <dbPr connection="DRIVER={Microsoft ODBC for Oracle};UID=TATADB;pwd=tatadb;SERVER=MFMCY11G;"/>
  </connection>
  <connection id="20938" xr16:uid="{00000000-0015-0000-FFFF-FFFFCA510000}" name="Connection6119" type="1" refreshedVersion="0" background="1">
    <dbPr connection="DRIVER={Microsoft ODBC for Oracle};UID=TATADB;pwd=tatadb;SERVER=MFMCY11G;"/>
  </connection>
  <connection id="20939" xr16:uid="{00000000-0015-0000-FFFF-FFFFCB510000}" name="Connection612" type="1" refreshedVersion="0" background="1">
    <dbPr connection="DRIVER={Microsoft ODBC for Oracle};UID=tatadb;pwd=MADHU;SERVER=mfunddb;"/>
  </connection>
  <connection id="20940" xr16:uid="{00000000-0015-0000-FFFF-FFFFCC510000}" name="Connection6120" type="1" refreshedVersion="0" background="1">
    <dbPr connection="DRIVER={Microsoft ODBC for Oracle};UID=TATADB;pwd=tatadb;SERVER=MFMCY11G;"/>
  </connection>
  <connection id="20941" xr16:uid="{00000000-0015-0000-FFFF-FFFFCD510000}" name="Connection6121" type="1" refreshedVersion="0" background="1">
    <dbPr connection="DRIVER={Microsoft ODBC for Oracle};UID=TATADB;pwd=tatadb;SERVER=MFMCY11G;"/>
  </connection>
  <connection id="20942" xr16:uid="{00000000-0015-0000-FFFF-FFFFCE510000}" name="Connection6122" type="1" refreshedVersion="0" background="1">
    <dbPr connection="DRIVER={Microsoft ODBC for Oracle};UID=TATADB;pwd=tatadb;SERVER=MFMCY11G;"/>
  </connection>
  <connection id="20943" xr16:uid="{00000000-0015-0000-FFFF-FFFFCF510000}" name="Connection6123" type="1" refreshedVersion="0" background="1">
    <dbPr connection="DRIVER={Microsoft ODBC for Oracle};UID=TATADB;pwd=tatadb;SERVER=MFMCY11G;"/>
  </connection>
  <connection id="20944" xr16:uid="{00000000-0015-0000-FFFF-FFFFD0510000}" name="Connection6124" type="1" refreshedVersion="0" background="1">
    <dbPr connection="DRIVER={Microsoft ODBC for Oracle};UID=TATADB;pwd=tatadb;SERVER=MFMCY11G;"/>
  </connection>
  <connection id="20945" xr16:uid="{00000000-0015-0000-FFFF-FFFFD1510000}" name="Connection6125" type="1" refreshedVersion="0" background="1">
    <dbPr connection="DRIVER={Microsoft ODBC for Oracle};UID=TATADB;pwd=tatadb;SERVER=MFMCY11G;"/>
  </connection>
  <connection id="20946" xr16:uid="{00000000-0015-0000-FFFF-FFFFD2510000}" name="Connection6126" type="1" refreshedVersion="0" background="1">
    <dbPr connection="DRIVER={Microsoft ODBC for Oracle};UID=TATADB;pwd=tatadb;SERVER=MFMCY11G;"/>
  </connection>
  <connection id="20947" xr16:uid="{00000000-0015-0000-FFFF-FFFFD3510000}" name="Connection6127" type="1" refreshedVersion="0" background="1">
    <dbPr connection="DRIVER={Microsoft ODBC for Oracle};UID=TATADB;pwd=tatadb;SERVER=MFMCY11G;"/>
  </connection>
  <connection id="20948" xr16:uid="{00000000-0015-0000-FFFF-FFFFD4510000}" name="Connection6128" type="1" refreshedVersion="0" background="1">
    <dbPr connection="DRIVER={Microsoft ODBC for Oracle};UID=TATADB;pwd=tatadb;SERVER=MFMCY11G;"/>
  </connection>
  <connection id="20949" xr16:uid="{00000000-0015-0000-FFFF-FFFFD5510000}" name="Connection6129" type="1" refreshedVersion="0" background="1">
    <dbPr connection="DRIVER={Microsoft ODBC for Oracle};UID=TATADB;pwd=tatadb;SERVER=MFMCY11G;"/>
  </connection>
  <connection id="20950" xr16:uid="{00000000-0015-0000-FFFF-FFFFD6510000}" name="Connection613" type="1" refreshedVersion="0" background="1">
    <dbPr connection="DRIVER={Microsoft ODBC for Oracle};UID=tatadb;pwd=MADHU;SERVER=mfunddb;"/>
  </connection>
  <connection id="20951" xr16:uid="{00000000-0015-0000-FFFF-FFFFD7510000}" name="Connection6130" type="1" refreshedVersion="0" background="1">
    <dbPr connection="DRIVER={Microsoft ODBC for Oracle};UID=TATADB;pwd=tatadb;SERVER=MFMCY11G;"/>
  </connection>
  <connection id="20952" xr16:uid="{00000000-0015-0000-FFFF-FFFFD8510000}" name="Connection6131" type="1" refreshedVersion="0" background="1">
    <dbPr connection="DRIVER={Microsoft ODBC for Oracle};UID=TATADB;pwd=tatadb;SERVER=MFMCY11G;"/>
  </connection>
  <connection id="20953" xr16:uid="{00000000-0015-0000-FFFF-FFFFD9510000}" name="Connection6132" type="1" refreshedVersion="0" background="1">
    <dbPr connection="DRIVER={Microsoft ODBC for Oracle};UID=TATADB;pwd=tatadb;SERVER=MFMCY11G;"/>
  </connection>
  <connection id="20954" xr16:uid="{00000000-0015-0000-FFFF-FFFFDA510000}" name="Connection6133" type="1" refreshedVersion="0" background="1">
    <dbPr connection="DRIVER={Microsoft ODBC for Oracle};UID=TATADB;pwd=tatadb;SERVER=MFMCY11G;"/>
  </connection>
  <connection id="20955" xr16:uid="{00000000-0015-0000-FFFF-FFFFDB510000}" name="Connection6134" type="1" refreshedVersion="0" background="1">
    <dbPr connection="DRIVER={Microsoft ODBC for Oracle};UID=TATADB;pwd=tatadb;SERVER=MFMCY11G;"/>
  </connection>
  <connection id="20956" xr16:uid="{00000000-0015-0000-FFFF-FFFFDC510000}" name="Connection6135" type="1" refreshedVersion="0" background="1">
    <dbPr connection="DRIVER={Microsoft ODBC for Oracle};UID=TATADB;pwd=tatadb;SERVER=MFMCY11G;"/>
  </connection>
  <connection id="20957" xr16:uid="{00000000-0015-0000-FFFF-FFFFDD510000}" name="Connection6136" type="1" refreshedVersion="0" background="1">
    <dbPr connection="DRIVER={Microsoft ODBC for Oracle};UID=TATADB;pwd=tatadb;SERVER=MFMCY11G;"/>
  </connection>
  <connection id="20958" xr16:uid="{00000000-0015-0000-FFFF-FFFFDE510000}" name="Connection6137" type="1" refreshedVersion="0" background="1">
    <dbPr connection="DRIVER={Microsoft ODBC for Oracle};UID=TATADB;pwd=tatadb;SERVER=MFMCY11G;"/>
  </connection>
  <connection id="20959" xr16:uid="{00000000-0015-0000-FFFF-FFFFDF510000}" name="Connection6138" type="1" refreshedVersion="0" background="1">
    <dbPr connection="DRIVER={Microsoft ODBC for Oracle};UID=TATADB;pwd=tatadb;SERVER=MFMCY11G;"/>
  </connection>
  <connection id="20960" xr16:uid="{00000000-0015-0000-FFFF-FFFFE0510000}" name="Connection6139" type="1" refreshedVersion="0" background="1">
    <dbPr connection="DRIVER={Microsoft ODBC for Oracle};UID=TATADB;pwd=tatadb;SERVER=MFMCY11G;"/>
  </connection>
  <connection id="20961" xr16:uid="{00000000-0015-0000-FFFF-FFFFE1510000}" name="Connection614" type="1" refreshedVersion="0" background="1">
    <dbPr connection="DRIVER={Microsoft ODBC for Oracle};UID=tatadb;pwd=MADHU;SERVER=mfunddb;"/>
  </connection>
  <connection id="20962" xr16:uid="{00000000-0015-0000-FFFF-FFFFE2510000}" name="Connection6140" type="1" refreshedVersion="0" background="1">
    <dbPr connection="DRIVER={Microsoft ODBC for Oracle};UID=TATADB;pwd=tatadb;SERVER=MFMCY11G;"/>
  </connection>
  <connection id="20963" xr16:uid="{00000000-0015-0000-FFFF-FFFFE3510000}" name="Connection6141" type="1" refreshedVersion="0" background="1">
    <dbPr connection="DRIVER={Microsoft ODBC for Oracle};UID=TATADB;pwd=tatadb;SERVER=MFMCY11G;"/>
  </connection>
  <connection id="20964" xr16:uid="{00000000-0015-0000-FFFF-FFFFE4510000}" name="Connection6142" type="1" refreshedVersion="0" background="1">
    <dbPr connection="DRIVER={Microsoft ODBC for Oracle};UID=TATADB;pwd=tatadb;SERVER=MFMCY11G;"/>
  </connection>
  <connection id="20965" xr16:uid="{00000000-0015-0000-FFFF-FFFFE5510000}" name="Connection6143" type="1" refreshedVersion="0" background="1">
    <dbPr connection="DRIVER={Microsoft ODBC for Oracle};UID=TATADB;pwd=tatadb;SERVER=MFMCY11G;"/>
  </connection>
  <connection id="20966" xr16:uid="{00000000-0015-0000-FFFF-FFFFE6510000}" name="Connection6144" type="1" refreshedVersion="0" background="1">
    <dbPr connection="DRIVER={Microsoft ODBC for Oracle};UID=TATADB;pwd=tatadb;SERVER=MFMCY11G;"/>
  </connection>
  <connection id="20967" xr16:uid="{00000000-0015-0000-FFFF-FFFFE7510000}" name="Connection6145" type="1" refreshedVersion="0" background="1">
    <dbPr connection="DRIVER={Microsoft ODBC for Oracle};UID=TATADB;pwd=tatadb;SERVER=MFMCY11G;"/>
  </connection>
  <connection id="20968" xr16:uid="{00000000-0015-0000-FFFF-FFFFE8510000}" name="Connection6146" type="1" refreshedVersion="0" background="1">
    <dbPr connection="DRIVER={Microsoft ODBC for Oracle};UID=TATADB;pwd=tatadb;SERVER=MFMCY11G;"/>
  </connection>
  <connection id="20969" xr16:uid="{00000000-0015-0000-FFFF-FFFFE9510000}" name="Connection6147" type="1" refreshedVersion="0" background="1">
    <dbPr connection="DRIVER={Microsoft ODBC for Oracle};UID=TATADB;pwd=tatadb;SERVER=MFMCY11G;"/>
  </connection>
  <connection id="20970" xr16:uid="{00000000-0015-0000-FFFF-FFFFEA510000}" name="Connection6148" type="1" refreshedVersion="0" background="1">
    <dbPr connection="DRIVER={Microsoft ODBC for Oracle};UID=TATADB;pwd=tatadb;SERVER=MFMCY11G;"/>
  </connection>
  <connection id="20971" xr16:uid="{00000000-0015-0000-FFFF-FFFFEB510000}" name="Connection6149" type="1" refreshedVersion="0" background="1">
    <dbPr connection="DRIVER={Microsoft ODBC for Oracle};UID=TATADB;pwd=tatadb;SERVER=MFMCY11G;"/>
  </connection>
  <connection id="20972" xr16:uid="{00000000-0015-0000-FFFF-FFFFEC510000}" name="Connection615" type="1" refreshedVersion="0" background="1">
    <dbPr connection="DRIVER={Microsoft ODBC for Oracle};UID=tatadb;pwd=MADHU;SERVER=mfunddb;"/>
  </connection>
  <connection id="20973" xr16:uid="{00000000-0015-0000-FFFF-FFFFED510000}" name="Connection6150" type="1" refreshedVersion="0" background="1">
    <dbPr connection="DRIVER={Microsoft ODBC for Oracle};UID=TATADB;pwd=tatadb;SERVER=MFMCY11G;"/>
  </connection>
  <connection id="20974" xr16:uid="{00000000-0015-0000-FFFF-FFFFEE510000}" name="Connection6151" type="1" refreshedVersion="0" background="1">
    <dbPr connection="DRIVER={Microsoft ODBC for Oracle};UID=TATADB;pwd=tatadb;SERVER=MFMCY11G;"/>
  </connection>
  <connection id="20975" xr16:uid="{00000000-0015-0000-FFFF-FFFFEF510000}" name="Connection6152" type="1" refreshedVersion="0" background="1">
    <dbPr connection="DRIVER={Microsoft ODBC for Oracle};UID=TATADB;pwd=tatadb;SERVER=MFMCY11G;"/>
  </connection>
  <connection id="20976" xr16:uid="{00000000-0015-0000-FFFF-FFFFF0510000}" name="Connection6153" type="1" refreshedVersion="0" background="1">
    <dbPr connection="DRIVER={Microsoft ODBC for Oracle};UID=TATADB;pwd=tatadb;SERVER=MFMCY11G;"/>
  </connection>
  <connection id="20977" xr16:uid="{00000000-0015-0000-FFFF-FFFFF1510000}" name="Connection6154" type="1" refreshedVersion="0" background="1">
    <dbPr connection="DRIVER={Microsoft ODBC for Oracle};UID=TATADB;pwd=tatadb;SERVER=MFMCY11G;"/>
  </connection>
  <connection id="20978" xr16:uid="{00000000-0015-0000-FFFF-FFFFF2510000}" name="Connection6155" type="1" refreshedVersion="0" background="1">
    <dbPr connection="DRIVER={Microsoft ODBC for Oracle};UID=TATADB;pwd=tatadb;SERVER=MFMCY11G;"/>
  </connection>
  <connection id="20979" xr16:uid="{00000000-0015-0000-FFFF-FFFFF3510000}" name="Connection6156" type="1" refreshedVersion="0" background="1">
    <dbPr connection="DRIVER={Microsoft ODBC for Oracle};UID=TATADB;pwd=tatadb;SERVER=MFMCY11G;"/>
  </connection>
  <connection id="20980" xr16:uid="{00000000-0015-0000-FFFF-FFFFF4510000}" name="Connection6157" type="1" refreshedVersion="0" background="1">
    <dbPr connection="DRIVER={Microsoft ODBC for Oracle};UID=TATADB;pwd=tatadb;SERVER=MFMCY11G;"/>
  </connection>
  <connection id="20981" xr16:uid="{00000000-0015-0000-FFFF-FFFFF5510000}" name="Connection6158" type="1" refreshedVersion="0" background="1">
    <dbPr connection="DRIVER={Microsoft ODBC for Oracle};UID=TATADB;pwd=tatadb;SERVER=MFMCY11G;"/>
  </connection>
  <connection id="20982" xr16:uid="{00000000-0015-0000-FFFF-FFFFF6510000}" name="Connection6159" type="1" refreshedVersion="0" background="1">
    <dbPr connection="DRIVER={Microsoft ODBC for Oracle};UID=TATADB;pwd=tatadb;SERVER=MFMCY11G;"/>
  </connection>
  <connection id="20983" xr16:uid="{00000000-0015-0000-FFFF-FFFFF7510000}" name="Connection616" type="1" refreshedVersion="0" background="1">
    <dbPr connection="DRIVER={Microsoft ODBC for Oracle};UID=TATADB;pwd=tatadb;SERVER=MFMCY11G;"/>
  </connection>
  <connection id="20984" xr16:uid="{00000000-0015-0000-FFFF-FFFFF8510000}" name="Connection6160" type="1" refreshedVersion="0" background="1">
    <dbPr connection="DRIVER={Microsoft ODBC for Oracle};UID=TATADB;pwd=tatadb;SERVER=MFMCY11G;"/>
  </connection>
  <connection id="20985" xr16:uid="{00000000-0015-0000-FFFF-FFFFF9510000}" name="Connection6161" type="1" refreshedVersion="0" background="1">
    <dbPr connection="DRIVER={Microsoft ODBC for Oracle};UID=TATADB;pwd=tatadb;SERVER=MFMCY11G;"/>
  </connection>
  <connection id="20986" xr16:uid="{00000000-0015-0000-FFFF-FFFFFA510000}" name="Connection6162" type="1" refreshedVersion="0" background="1">
    <dbPr connection="DRIVER={Microsoft ODBC for Oracle};UID=TATADB;pwd=tatadb;SERVER=MFMCY11G;"/>
  </connection>
  <connection id="20987" xr16:uid="{00000000-0015-0000-FFFF-FFFFFB510000}" name="Connection6163" type="1" refreshedVersion="0" background="1">
    <dbPr connection="DRIVER={Microsoft ODBC for Oracle};UID=TATADB;pwd=tatadb;SERVER=MFMCY11G;"/>
  </connection>
  <connection id="20988" xr16:uid="{00000000-0015-0000-FFFF-FFFFFC510000}" name="Connection6164" type="1" refreshedVersion="0" background="1">
    <dbPr connection="DRIVER={Microsoft ODBC for Oracle};UID=TATADB;pwd=tatadb;SERVER=MFMCY11G;"/>
  </connection>
  <connection id="20989" xr16:uid="{00000000-0015-0000-FFFF-FFFFFD510000}" name="Connection6165" type="1" refreshedVersion="0" background="1">
    <dbPr connection="DRIVER={Microsoft ODBC for Oracle};UID=TATADB;pwd=tatadb;SERVER=MFMCY11G;"/>
  </connection>
  <connection id="20990" xr16:uid="{00000000-0015-0000-FFFF-FFFFFE510000}" name="Connection6166" type="1" refreshedVersion="0" background="1">
    <dbPr connection="DRIVER={Microsoft ODBC for Oracle};UID=TATADB;pwd=tatadb;SERVER=MFMCY11G;"/>
  </connection>
  <connection id="20991" xr16:uid="{00000000-0015-0000-FFFF-FFFFFF510000}" name="Connection6167" type="1" refreshedVersion="0" background="1">
    <dbPr connection="DRIVER={Microsoft ODBC for Oracle};UID=TATADB;pwd=tatadb;SERVER=MFMCY11G;"/>
  </connection>
  <connection id="20992" xr16:uid="{00000000-0015-0000-FFFF-FFFF00520000}" name="Connection6168" type="1" refreshedVersion="0" background="1">
    <dbPr connection="DRIVER={Microsoft ODBC for Oracle};UID=TATADB;pwd=tatadb;SERVER=MFMCY11G;"/>
  </connection>
  <connection id="20993" xr16:uid="{00000000-0015-0000-FFFF-FFFF01520000}" name="Connection6169" type="1" refreshedVersion="0" background="1">
    <dbPr connection="DRIVER={Microsoft ODBC for Oracle};UID=TATADB;pwd=tatadb;SERVER=MFMCY11G;"/>
  </connection>
  <connection id="20994" xr16:uid="{00000000-0015-0000-FFFF-FFFF02520000}" name="Connection617" type="1" refreshedVersion="0" background="1">
    <dbPr connection="DRIVER={Microsoft ODBC for Oracle};UID=TATADB;pwd=tatadb;SERVER=MFMCY11G;"/>
  </connection>
  <connection id="20995" xr16:uid="{00000000-0015-0000-FFFF-FFFF03520000}" name="Connection6170" type="1" refreshedVersion="0" background="1">
    <dbPr connection="DRIVER={Microsoft ODBC for Oracle};UID=TATADB;pwd=tatadb;SERVER=MFMCY11G;"/>
  </connection>
  <connection id="20996" xr16:uid="{00000000-0015-0000-FFFF-FFFF04520000}" name="Connection6171" type="1" refreshedVersion="0" background="1">
    <dbPr connection="DRIVER={Microsoft ODBC for Oracle};UID=TATADB;pwd=tatadb;SERVER=MFMCY11G;"/>
  </connection>
  <connection id="20997" xr16:uid="{00000000-0015-0000-FFFF-FFFF05520000}" name="Connection6172" type="1" refreshedVersion="0" background="1">
    <dbPr connection="DRIVER={Microsoft ODBC for Oracle};UID=TATADB;pwd=tatadb;SERVER=MFMCY11G;"/>
  </connection>
  <connection id="20998" xr16:uid="{00000000-0015-0000-FFFF-FFFF06520000}" name="Connection6173" type="1" refreshedVersion="0" background="1">
    <dbPr connection="DRIVER={Microsoft ODBC for Oracle};UID=TATADB;pwd=tatadb;SERVER=MFMCY11G;"/>
  </connection>
  <connection id="20999" xr16:uid="{00000000-0015-0000-FFFF-FFFF07520000}" name="Connection6174" type="1" refreshedVersion="0" background="1">
    <dbPr connection="DRIVER={Microsoft ODBC for Oracle};UID=TATADB;pwd=tatadb;SERVER=MFMCY11G;"/>
  </connection>
  <connection id="21000" xr16:uid="{00000000-0015-0000-FFFF-FFFF08520000}" name="Connection6175" type="1" refreshedVersion="0" background="1">
    <dbPr connection="DRIVER={Microsoft ODBC for Oracle};UID=TATADB;pwd=tatadb;SERVER=MFMCY11G;"/>
  </connection>
  <connection id="21001" xr16:uid="{00000000-0015-0000-FFFF-FFFF09520000}" name="Connection6176" type="1" refreshedVersion="0" background="1">
    <dbPr connection="DRIVER={Microsoft ODBC for Oracle};UID=TATADB;pwd=tatadb;SERVER=MFMCY11G;"/>
  </connection>
  <connection id="21002" xr16:uid="{00000000-0015-0000-FFFF-FFFF0A520000}" name="Connection6177" type="1" refreshedVersion="0" background="1">
    <dbPr connection="DRIVER={Microsoft ODBC for Oracle};UID=TATADB;pwd=tatadb;SERVER=MFMCY11G;"/>
  </connection>
  <connection id="21003" xr16:uid="{00000000-0015-0000-FFFF-FFFF0B520000}" name="Connection6178" type="1" refreshedVersion="0" background="1">
    <dbPr connection="DRIVER={Microsoft ODBC for Oracle};UID=TATADB;pwd=tatadb;SERVER=MFMCY11G;"/>
  </connection>
  <connection id="21004" xr16:uid="{00000000-0015-0000-FFFF-FFFF0C520000}" name="Connection6179" type="1" refreshedVersion="0" background="1">
    <dbPr connection="DRIVER={Microsoft ODBC for Oracle};UID=TATADB;pwd=tatadb;SERVER=MFMCY11G;"/>
  </connection>
  <connection id="21005" xr16:uid="{00000000-0015-0000-FFFF-FFFF0D520000}" name="Connection618" type="1" refreshedVersion="0" background="1">
    <dbPr connection="DRIVER={Microsoft ODBC for Oracle};UID=TATADB;pwd=tatadb;SERVER=MFMCY11G;"/>
  </connection>
  <connection id="21006" xr16:uid="{00000000-0015-0000-FFFF-FFFF0E520000}" name="Connection6180" type="1" refreshedVersion="0" background="1">
    <dbPr connection="DRIVER={Microsoft ODBC for Oracle};UID=TATADB;pwd=tatadb;SERVER=MFMCY11G;"/>
  </connection>
  <connection id="21007" xr16:uid="{00000000-0015-0000-FFFF-FFFF0F520000}" name="Connection6181" type="1" refreshedVersion="0" background="1">
    <dbPr connection="DRIVER={Microsoft ODBC for Oracle};UID=TATADB;pwd=tatadb;SERVER=MFMCY11G;"/>
  </connection>
  <connection id="21008" xr16:uid="{00000000-0015-0000-FFFF-FFFF10520000}" name="Connection6182" type="1" refreshedVersion="0" background="1">
    <dbPr connection="DRIVER={Microsoft ODBC for Oracle};UID=TATADB;pwd=tatadb;SERVER=MFMCY11G;"/>
  </connection>
  <connection id="21009" xr16:uid="{00000000-0015-0000-FFFF-FFFF11520000}" name="Connection6183" type="1" refreshedVersion="0" background="1">
    <dbPr connection="DRIVER={Microsoft ODBC for Oracle};UID=TATADB;pwd=tatadb;SERVER=MFMCY11G;"/>
  </connection>
  <connection id="21010" xr16:uid="{00000000-0015-0000-FFFF-FFFF12520000}" name="Connection6184" type="1" refreshedVersion="0" background="1">
    <dbPr connection="DRIVER={Microsoft ODBC for Oracle};UID=TATADB;pwd=tatadb;SERVER=MFMCY11G;"/>
  </connection>
  <connection id="21011" xr16:uid="{00000000-0015-0000-FFFF-FFFF13520000}" name="Connection6185" type="1" refreshedVersion="0" background="1">
    <dbPr connection="DRIVER={Microsoft ODBC for Oracle};UID=TATADB;pwd=tatadb;SERVER=MFMCY11G;"/>
  </connection>
  <connection id="21012" xr16:uid="{00000000-0015-0000-FFFF-FFFF14520000}" name="Connection6186" type="1" refreshedVersion="0" background="1">
    <dbPr connection="DRIVER={Microsoft ODBC for Oracle};UID=TATADB;pwd=tatadb;SERVER=MFMCY11G;"/>
  </connection>
  <connection id="21013" xr16:uid="{00000000-0015-0000-FFFF-FFFF15520000}" name="Connection6187" type="1" refreshedVersion="0" background="1">
    <dbPr connection="DRIVER={Microsoft ODBC for Oracle};UID=TATADB;pwd=tatadb;SERVER=MFMCY11G;"/>
  </connection>
  <connection id="21014" xr16:uid="{00000000-0015-0000-FFFF-FFFF16520000}" name="Connection6188" type="1" refreshedVersion="0" background="1">
    <dbPr connection="DRIVER={Microsoft ODBC for Oracle};UID=TATADB;pwd=tatadb;SERVER=MFMCY11G;"/>
  </connection>
  <connection id="21015" xr16:uid="{00000000-0015-0000-FFFF-FFFF17520000}" name="Connection6189" type="1" refreshedVersion="0" background="1">
    <dbPr connection="DRIVER={Microsoft ODBC for Oracle};UID=TATADB;pwd=tatadb;SERVER=MFMCY11G;"/>
  </connection>
  <connection id="21016" xr16:uid="{00000000-0015-0000-FFFF-FFFF18520000}" name="Connection619" type="1" refreshedVersion="0" background="1">
    <dbPr connection="DRIVER={Microsoft ODBC for Oracle};UID=tatadb;pwd=MADHU;SERVER=mfunddb;"/>
  </connection>
  <connection id="21017" xr16:uid="{00000000-0015-0000-FFFF-FFFF19520000}" name="Connection6190" type="1" refreshedVersion="0" background="1">
    <dbPr connection="DRIVER={Microsoft ODBC for Oracle};UID=TATADB;pwd=tatadb;SERVER=MFMCY11G;"/>
  </connection>
  <connection id="21018" xr16:uid="{00000000-0015-0000-FFFF-FFFF1A520000}" name="Connection6191" type="1" refreshedVersion="0" background="1">
    <dbPr connection="DRIVER={Microsoft ODBC for Oracle};UID=TATADB;pwd=tatadb;SERVER=MFMCY11G;"/>
  </connection>
  <connection id="21019" xr16:uid="{00000000-0015-0000-FFFF-FFFF1B520000}" name="Connection6192" type="1" refreshedVersion="0" background="1">
    <dbPr connection="DRIVER={Microsoft ODBC for Oracle};UID=TATADB;pwd=tatadb;SERVER=MFMCY11G;"/>
  </connection>
  <connection id="21020" xr16:uid="{00000000-0015-0000-FFFF-FFFF1C520000}" name="Connection6193" type="1" refreshedVersion="0" background="1">
    <dbPr connection="DRIVER={Microsoft ODBC for Oracle};UID=TATADB;pwd=tatadb;SERVER=MFMCY11G;"/>
  </connection>
  <connection id="21021" xr16:uid="{00000000-0015-0000-FFFF-FFFF1D520000}" name="Connection6194" type="1" refreshedVersion="0" background="1">
    <dbPr connection="DRIVER={Microsoft ODBC for Oracle};UID=TATADB;pwd=tatadb;SERVER=MFMCY11G;"/>
  </connection>
  <connection id="21022" xr16:uid="{00000000-0015-0000-FFFF-FFFF1E520000}" name="Connection6195" type="1" refreshedVersion="0" background="1">
    <dbPr connection="DRIVER={Microsoft ODBC for Oracle};UID=TATADB;pwd=tatadb;SERVER=MFMCY11G;"/>
  </connection>
  <connection id="21023" xr16:uid="{00000000-0015-0000-FFFF-FFFF1F520000}" name="Connection6196" type="1" refreshedVersion="0" background="1">
    <dbPr connection="DRIVER={Microsoft ODBC for Oracle};UID=TATADB;pwd=tatadb;SERVER=MFMCY11G;"/>
  </connection>
  <connection id="21024" xr16:uid="{00000000-0015-0000-FFFF-FFFF20520000}" name="Connection6197" type="1" refreshedVersion="0" background="1">
    <dbPr connection="DRIVER={Microsoft ODBC for Oracle};UID=TATADB;pwd=tatadb;SERVER=MFMCY11G;"/>
  </connection>
  <connection id="21025" xr16:uid="{00000000-0015-0000-FFFF-FFFF21520000}" name="Connection6198" type="1" refreshedVersion="0" background="1">
    <dbPr connection="DRIVER={Microsoft ODBC for Oracle};UID=TATADB;pwd=tatadb;SERVER=MFMCY11G;"/>
  </connection>
  <connection id="21026" xr16:uid="{00000000-0015-0000-FFFF-FFFF22520000}" name="Connection6199" type="1" refreshedVersion="0" background="1">
    <dbPr connection="DRIVER={Microsoft ODBC for Oracle};UID=TATADB;pwd=tatadb;SERVER=MFMCY11G;"/>
  </connection>
  <connection id="21027" xr16:uid="{00000000-0015-0000-FFFF-FFFF23520000}" name="Connection62" type="1" refreshedVersion="0" background="1">
    <dbPr connection="DRIVER={Microsoft ODBC for Oracle};UID=tatadb;pwd=MADHU;SERVER=mfunddb;"/>
  </connection>
  <connection id="21028" xr16:uid="{00000000-0015-0000-FFFF-FFFF24520000}" name="Connection620" type="1" refreshedVersion="0" background="1">
    <dbPr connection="DRIVER={Microsoft ODBC for Oracle};UID=tatadb;pwd=MADHU;SERVER=mfunddb;"/>
  </connection>
  <connection id="21029" xr16:uid="{00000000-0015-0000-FFFF-FFFF25520000}" name="Connection6200" type="1" refreshedVersion="0" background="1">
    <dbPr connection="DRIVER={Microsoft ODBC for Oracle};UID=TATADB;pwd=tatadb;SERVER=MFMCY11G;"/>
  </connection>
  <connection id="21030" xr16:uid="{00000000-0015-0000-FFFF-FFFF26520000}" name="Connection6201" type="1" refreshedVersion="0" background="1">
    <dbPr connection="DRIVER={Microsoft ODBC for Oracle};UID=TATADB;pwd=tatadb;SERVER=MFMCY11G;"/>
  </connection>
  <connection id="21031" xr16:uid="{00000000-0015-0000-FFFF-FFFF27520000}" name="Connection6202" type="1" refreshedVersion="0" background="1">
    <dbPr connection="DRIVER={Microsoft ODBC for Oracle};UID=TATADB;pwd=tatadb;SERVER=MFMCY11G;"/>
  </connection>
  <connection id="21032" xr16:uid="{00000000-0015-0000-FFFF-FFFF28520000}" name="Connection6203" type="1" refreshedVersion="0" background="1">
    <dbPr connection="DRIVER={Microsoft ODBC for Oracle};UID=TATADB;pwd=tatadb;SERVER=MFMCY11G;"/>
  </connection>
  <connection id="21033" xr16:uid="{00000000-0015-0000-FFFF-FFFF29520000}" name="Connection6204" type="1" refreshedVersion="0" background="1">
    <dbPr connection="DRIVER={Microsoft ODBC for Oracle};UID=TATADB;pwd=tatadb;SERVER=MFMCY11G;"/>
  </connection>
  <connection id="21034" xr16:uid="{00000000-0015-0000-FFFF-FFFF2A520000}" name="Connection6205" type="1" refreshedVersion="0" background="1">
    <dbPr connection="DRIVER={Microsoft ODBC for Oracle};UID=TATADB;pwd=tatadb;SERVER=MFMCY11G;"/>
  </connection>
  <connection id="21035" xr16:uid="{00000000-0015-0000-FFFF-FFFF2B520000}" name="Connection6206" type="1" refreshedVersion="0" background="1">
    <dbPr connection="DRIVER={Microsoft ODBC for Oracle};UID=TATADB;pwd=tatadb;SERVER=MFMCY11G;"/>
  </connection>
  <connection id="21036" xr16:uid="{00000000-0015-0000-FFFF-FFFF2C520000}" name="Connection6207" type="1" refreshedVersion="0" background="1">
    <dbPr connection="DRIVER={Microsoft ODBC for Oracle};UID=TATADB;pwd=tatadb;SERVER=MFMCY11G;"/>
  </connection>
  <connection id="21037" xr16:uid="{00000000-0015-0000-FFFF-FFFF2D520000}" name="Connection6208" type="1" refreshedVersion="0" background="1">
    <dbPr connection="DRIVER={Microsoft ODBC for Oracle};UID=TATADB;pwd=tatadb;SERVER=MFMCY11G;"/>
  </connection>
  <connection id="21038" xr16:uid="{00000000-0015-0000-FFFF-FFFF2E520000}" name="Connection6209" type="1" refreshedVersion="0" background="1">
    <dbPr connection="DRIVER={Microsoft ODBC for Oracle};UID=TATADB;pwd=tatadb;SERVER=MFMCY11G;"/>
  </connection>
  <connection id="21039" xr16:uid="{00000000-0015-0000-FFFF-FFFF2F520000}" name="Connection621" type="1" refreshedVersion="0" background="1">
    <dbPr connection="DRIVER={Microsoft ODBC for Oracle};UID=TATADB;pwd=tatadb;SERVER=MFMCY11G;"/>
  </connection>
  <connection id="21040" xr16:uid="{00000000-0015-0000-FFFF-FFFF30520000}" name="Connection6210" type="1" refreshedVersion="0" background="1">
    <dbPr connection="DRIVER={Microsoft ODBC for Oracle};UID=TATADB;pwd=tatadb;SERVER=MFMCY11G;"/>
  </connection>
  <connection id="21041" xr16:uid="{00000000-0015-0000-FFFF-FFFF31520000}" name="Connection6211" type="1" refreshedVersion="0" background="1">
    <dbPr connection="DRIVER={Microsoft ODBC for Oracle};UID=TATADB;pwd=tatadb;SERVER=MFMCY11G;"/>
  </connection>
  <connection id="21042" xr16:uid="{00000000-0015-0000-FFFF-FFFF32520000}" name="Connection6212" type="1" refreshedVersion="0" background="1">
    <dbPr connection="DRIVER={Microsoft ODBC for Oracle};UID=TATADB;pwd=tatadb;SERVER=MFMCY11G;"/>
  </connection>
  <connection id="21043" xr16:uid="{00000000-0015-0000-FFFF-FFFF33520000}" name="Connection6213" type="1" refreshedVersion="0" background="1">
    <dbPr connection="DRIVER={Microsoft ODBC for Oracle};UID=TATADB;pwd=tatadb;SERVER=MFMCY11G;"/>
  </connection>
  <connection id="21044" xr16:uid="{00000000-0015-0000-FFFF-FFFF34520000}" name="Connection6214" type="1" refreshedVersion="0" background="1">
    <dbPr connection="DRIVER={Microsoft ODBC for Oracle};UID=TATADB;pwd=tatadb;SERVER=MFMCY11G;"/>
  </connection>
  <connection id="21045" xr16:uid="{00000000-0015-0000-FFFF-FFFF35520000}" name="Connection6215" type="1" refreshedVersion="0" background="1">
    <dbPr connection="DRIVER={Microsoft ODBC for Oracle};UID=TATADB;pwd=tatadb;SERVER=MFMCY11G;"/>
  </connection>
  <connection id="21046" xr16:uid="{00000000-0015-0000-FFFF-FFFF36520000}" name="Connection6216" type="1" refreshedVersion="0" background="1">
    <dbPr connection="DRIVER={Microsoft ODBC for Oracle};UID=TATADB;pwd=tatadb;SERVER=MFMCY11G;"/>
  </connection>
  <connection id="21047" xr16:uid="{00000000-0015-0000-FFFF-FFFF37520000}" name="Connection6217" type="1" refreshedVersion="0" background="1">
    <dbPr connection="DRIVER={Microsoft ODBC for Oracle};UID=TATADB;pwd=tatadb;SERVER=MFMCY11G;"/>
  </connection>
  <connection id="21048" xr16:uid="{00000000-0015-0000-FFFF-FFFF38520000}" name="Connection6218" type="1" refreshedVersion="0" background="1">
    <dbPr connection="DRIVER={Microsoft ODBC for Oracle};UID=TATADB;pwd=tatadb;SERVER=MFMCY11G;"/>
  </connection>
  <connection id="21049" xr16:uid="{00000000-0015-0000-FFFF-FFFF39520000}" name="Connection6219" type="1" refreshedVersion="0" background="1">
    <dbPr connection="DRIVER={Microsoft ODBC for Oracle};UID=TATADB;pwd=tatadb;SERVER=MFMCY11G;"/>
  </connection>
  <connection id="21050" xr16:uid="{00000000-0015-0000-FFFF-FFFF3A520000}" name="Connection622" type="1" refreshedVersion="0" background="1">
    <dbPr connection="DRIVER={Microsoft ODBC for Oracle};UID=tatadb;pwd=MADHU;SERVER=mfunddb;"/>
  </connection>
  <connection id="21051" xr16:uid="{00000000-0015-0000-FFFF-FFFF3B520000}" name="Connection6220" type="1" refreshedVersion="0" background="1">
    <dbPr connection="DRIVER={Microsoft ODBC for Oracle};UID=TATADB;pwd=tatadb;SERVER=MFMCY11G;"/>
  </connection>
  <connection id="21052" xr16:uid="{00000000-0015-0000-FFFF-FFFF3C520000}" name="Connection6221" type="1" refreshedVersion="0" background="1">
    <dbPr connection="DRIVER={Microsoft ODBC for Oracle};UID=TATADB;pwd=tatadb;SERVER=MFMCY11G;"/>
  </connection>
  <connection id="21053" xr16:uid="{00000000-0015-0000-FFFF-FFFF3D520000}" name="Connection6222" type="1" refreshedVersion="0" background="1">
    <dbPr connection="DRIVER={Microsoft ODBC for Oracle};UID=TATADB;pwd=tatadb;SERVER=MFMCY11G;"/>
  </connection>
  <connection id="21054" xr16:uid="{00000000-0015-0000-FFFF-FFFF3E520000}" name="Connection6223" type="1" refreshedVersion="0" background="1">
    <dbPr connection="DRIVER={Microsoft ODBC for Oracle};UID=TATADB;pwd=tatadb;SERVER=MFMCY11G;"/>
  </connection>
  <connection id="21055" xr16:uid="{00000000-0015-0000-FFFF-FFFF3F520000}" name="Connection6224" type="1" refreshedVersion="0" background="1">
    <dbPr connection="DRIVER={Microsoft ODBC for Oracle};UID=TATADB;pwd=tatadb;SERVER=MFMCY11G;"/>
  </connection>
  <connection id="21056" xr16:uid="{00000000-0015-0000-FFFF-FFFF40520000}" name="Connection6225" type="1" refreshedVersion="0" background="1">
    <dbPr connection="DRIVER={Microsoft ODBC for Oracle};UID=TATADB;pwd=tatadb;SERVER=MFMCY11G;"/>
  </connection>
  <connection id="21057" xr16:uid="{00000000-0015-0000-FFFF-FFFF41520000}" name="Connection6226" type="1" refreshedVersion="0" background="1">
    <dbPr connection="DRIVER={Microsoft ODBC for Oracle};UID=TATADB;pwd=tatadb;SERVER=MFMCY11G;"/>
  </connection>
  <connection id="21058" xr16:uid="{00000000-0015-0000-FFFF-FFFF42520000}" name="Connection6227" type="1" refreshedVersion="0" background="1">
    <dbPr connection="DRIVER={Microsoft ODBC for Oracle};UID=TATADB;pwd=tatadb;SERVER=MFMCY11G;"/>
  </connection>
  <connection id="21059" xr16:uid="{00000000-0015-0000-FFFF-FFFF43520000}" name="Connection6228" type="1" refreshedVersion="0" background="1">
    <dbPr connection="DRIVER={Microsoft ODBC for Oracle};UID=TATADB;pwd=tatadb;SERVER=MFMCY11G;"/>
  </connection>
  <connection id="21060" xr16:uid="{00000000-0015-0000-FFFF-FFFF44520000}" name="Connection6229" type="1" refreshedVersion="0" background="1">
    <dbPr connection="DRIVER={Microsoft ODBC for Oracle};UID=TATADB;pwd=tatadb;SERVER=MFMCY11G;"/>
  </connection>
  <connection id="21061" xr16:uid="{00000000-0015-0000-FFFF-FFFF45520000}" name="Connection623" type="1" refreshedVersion="0" background="1">
    <dbPr connection="DRIVER={Microsoft ODBC for Oracle};UID=TATADB;pwd=tatadb;SERVER=MFMCY11G;"/>
  </connection>
  <connection id="21062" xr16:uid="{00000000-0015-0000-FFFF-FFFF46520000}" name="Connection6230" type="1" refreshedVersion="0" background="1">
    <dbPr connection="DRIVER={Microsoft ODBC for Oracle};UID=TATADB;pwd=tatadb;SERVER=MFMCY11G;"/>
  </connection>
  <connection id="21063" xr16:uid="{00000000-0015-0000-FFFF-FFFF47520000}" name="Connection6231" type="1" refreshedVersion="0" background="1">
    <dbPr connection="DRIVER={Microsoft ODBC for Oracle};UID=TATADB;pwd=tatadb;SERVER=MFMCY11G;"/>
  </connection>
  <connection id="21064" xr16:uid="{00000000-0015-0000-FFFF-FFFF48520000}" name="Connection6232" type="1" refreshedVersion="0" background="1">
    <dbPr connection="DRIVER={Microsoft ODBC for Oracle};UID=TATADB;pwd=tatadb;SERVER=MFMCY11G;"/>
  </connection>
  <connection id="21065" xr16:uid="{00000000-0015-0000-FFFF-FFFF49520000}" name="Connection6233" type="1" refreshedVersion="0" background="1">
    <dbPr connection="DRIVER={Microsoft ODBC for Oracle};UID=TATADB;pwd=tatadb;SERVER=MFMCY11G;"/>
  </connection>
  <connection id="21066" xr16:uid="{00000000-0015-0000-FFFF-FFFF4A520000}" name="Connection6234" type="1" refreshedVersion="0" background="1">
    <dbPr connection="DRIVER={Microsoft ODBC for Oracle};UID=TATADB;pwd=tatadb;SERVER=MFMCY11G;"/>
  </connection>
  <connection id="21067" xr16:uid="{00000000-0015-0000-FFFF-FFFF4B520000}" name="Connection6235" type="1" refreshedVersion="0" background="1">
    <dbPr connection="DRIVER={Microsoft ODBC for Oracle};UID=TATADB;pwd=tatadb;SERVER=MFMCY11G;"/>
  </connection>
  <connection id="21068" xr16:uid="{00000000-0015-0000-FFFF-FFFF4C520000}" name="Connection6236" type="1" refreshedVersion="0" background="1">
    <dbPr connection="DRIVER={Microsoft ODBC for Oracle};UID=TATADB;pwd=tatadb;SERVER=MFMCY11G;"/>
  </connection>
  <connection id="21069" xr16:uid="{00000000-0015-0000-FFFF-FFFF4D520000}" name="Connection6237" type="1" refreshedVersion="0" background="1">
    <dbPr connection="DRIVER={Microsoft ODBC for Oracle};UID=TATADB;pwd=tatadb;SERVER=MFMCY11G;"/>
  </connection>
  <connection id="21070" xr16:uid="{00000000-0015-0000-FFFF-FFFF4E520000}" name="Connection6238" type="1" refreshedVersion="0" background="1">
    <dbPr connection="DRIVER={Microsoft ODBC for Oracle};UID=TATADB;pwd=tatadb;SERVER=MFMCY11G;"/>
  </connection>
  <connection id="21071" xr16:uid="{00000000-0015-0000-FFFF-FFFF4F520000}" name="Connection6239" type="1" refreshedVersion="0" background="1">
    <dbPr connection="DRIVER={Microsoft ODBC for Oracle};UID=TATADB;pwd=tatadb;SERVER=MFMCY11G;"/>
  </connection>
  <connection id="21072" xr16:uid="{00000000-0015-0000-FFFF-FFFF50520000}" name="Connection624" type="1" refreshedVersion="0" background="1">
    <dbPr connection="DRIVER={Microsoft ODBC for Oracle};UID=TATADB;pwd=tatadb;SERVER=MFMCY11G;"/>
  </connection>
  <connection id="21073" xr16:uid="{00000000-0015-0000-FFFF-FFFF51520000}" name="Connection6240" type="1" refreshedVersion="0" background="1">
    <dbPr connection="DRIVER={Microsoft ODBC for Oracle};UID=TATADB;pwd=tatadb;SERVER=MFMCY11G;"/>
  </connection>
  <connection id="21074" xr16:uid="{00000000-0015-0000-FFFF-FFFF52520000}" name="Connection6241" type="1" refreshedVersion="0" background="1">
    <dbPr connection="DRIVER={Microsoft ODBC for Oracle};UID=TATADB;pwd=tatadb;SERVER=MFMCY11G;"/>
  </connection>
  <connection id="21075" xr16:uid="{00000000-0015-0000-FFFF-FFFF53520000}" name="Connection6242" type="1" refreshedVersion="0" background="1">
    <dbPr connection="DRIVER={Microsoft ODBC for Oracle};UID=TATADB;pwd=tatadb;SERVER=MFMCY11G;"/>
  </connection>
  <connection id="21076" xr16:uid="{00000000-0015-0000-FFFF-FFFF54520000}" name="Connection6243" type="1" refreshedVersion="0" background="1">
    <dbPr connection="DRIVER={Microsoft ODBC for Oracle};UID=TATADB;pwd=tatadb;SERVER=MFMCY11G;"/>
  </connection>
  <connection id="21077" xr16:uid="{00000000-0015-0000-FFFF-FFFF55520000}" name="Connection6244" type="1" refreshedVersion="0" background="1">
    <dbPr connection="DRIVER={Microsoft ODBC for Oracle};UID=TATADB;pwd=tatadb;SERVER=MFMCY11G;"/>
  </connection>
  <connection id="21078" xr16:uid="{00000000-0015-0000-FFFF-FFFF56520000}" name="Connection6245" type="1" refreshedVersion="0" background="1">
    <dbPr connection="DRIVER={Microsoft ODBC for Oracle};UID=TATADB;pwd=tatadb;SERVER=MFMCY11G;"/>
  </connection>
  <connection id="21079" xr16:uid="{00000000-0015-0000-FFFF-FFFF57520000}" name="Connection6246" type="1" refreshedVersion="0" background="1">
    <dbPr connection="DRIVER={Microsoft ODBC for Oracle};UID=TATADB;pwd=tatadb;SERVER=MFMCY11G;"/>
  </connection>
  <connection id="21080" xr16:uid="{00000000-0015-0000-FFFF-FFFF58520000}" name="Connection6247" type="1" refreshedVersion="0" background="1">
    <dbPr connection="DRIVER={Microsoft ODBC for Oracle};UID=TATADB;pwd=tatadb;SERVER=MFMCY11G;"/>
  </connection>
  <connection id="21081" xr16:uid="{00000000-0015-0000-FFFF-FFFF59520000}" name="Connection6248" type="1" refreshedVersion="0" background="1">
    <dbPr connection="DRIVER={Microsoft ODBC for Oracle};UID=TATADB;pwd=tatadb;SERVER=MFMCY11G;"/>
  </connection>
  <connection id="21082" xr16:uid="{00000000-0015-0000-FFFF-FFFF5A520000}" name="Connection6249" type="1" refreshedVersion="0" background="1">
    <dbPr connection="DRIVER={Microsoft ODBC for Oracle};UID=TATADB;pwd=tatadb;SERVER=MFMCY11G;"/>
  </connection>
  <connection id="21083" xr16:uid="{00000000-0015-0000-FFFF-FFFF5B520000}" name="Connection625" type="1" refreshedVersion="0" background="1">
    <dbPr connection="DRIVER={Microsoft ODBC for Oracle};UID=TATADB;pwd=tatadb;SERVER=MFMCY11G;"/>
  </connection>
  <connection id="21084" xr16:uid="{00000000-0015-0000-FFFF-FFFF5C520000}" name="Connection6250" type="1" refreshedVersion="0" background="1">
    <dbPr connection="DRIVER={Microsoft ODBC for Oracle};UID=TATADB;pwd=tatadb;SERVER=MFMCY11G;"/>
  </connection>
  <connection id="21085" xr16:uid="{00000000-0015-0000-FFFF-FFFF5D520000}" name="Connection6251" type="1" refreshedVersion="0" background="1">
    <dbPr connection="DRIVER={Microsoft ODBC for Oracle};UID=TATADB;pwd=tatadb;SERVER=MFMCY11G;"/>
  </connection>
  <connection id="21086" xr16:uid="{00000000-0015-0000-FFFF-FFFF5E520000}" name="Connection6252" type="1" refreshedVersion="0" background="1">
    <dbPr connection="DRIVER={Microsoft ODBC for Oracle};UID=TATADB;pwd=tatadb;SERVER=MFMCY11G;"/>
  </connection>
  <connection id="21087" xr16:uid="{00000000-0015-0000-FFFF-FFFF5F520000}" name="Connection6253" type="1" refreshedVersion="0" background="1">
    <dbPr connection="DRIVER={Microsoft ODBC for Oracle};UID=TATADB;pwd=tatadb;SERVER=MFMCY11G;"/>
  </connection>
  <connection id="21088" xr16:uid="{00000000-0015-0000-FFFF-FFFF60520000}" name="Connection6254" type="1" refreshedVersion="0" background="1">
    <dbPr connection="DRIVER={Microsoft ODBC for Oracle};UID=TATADB;pwd=tatadb;SERVER=MFMCY11G;"/>
  </connection>
  <connection id="21089" xr16:uid="{00000000-0015-0000-FFFF-FFFF61520000}" name="Connection6255" type="1" refreshedVersion="0" background="1">
    <dbPr connection="DRIVER={Microsoft ODBC for Oracle};UID=TATADB;pwd=tatadb;SERVER=MFMCY11G;"/>
  </connection>
  <connection id="21090" xr16:uid="{00000000-0015-0000-FFFF-FFFF62520000}" name="Connection6256" type="1" refreshedVersion="0" background="1">
    <dbPr connection="DRIVER={Microsoft ODBC for Oracle};UID=TATADB;pwd=tatadb;SERVER=MFMCY11G;"/>
  </connection>
  <connection id="21091" xr16:uid="{00000000-0015-0000-FFFF-FFFF63520000}" name="Connection6257" type="1" refreshedVersion="0" background="1">
    <dbPr connection="DRIVER={Microsoft ODBC for Oracle};UID=TATADB;pwd=tatadb;SERVER=MFMCY11G;"/>
  </connection>
  <connection id="21092" xr16:uid="{00000000-0015-0000-FFFF-FFFF64520000}" name="Connection6258" type="1" refreshedVersion="0" background="1">
    <dbPr connection="DRIVER={Microsoft ODBC for Oracle};UID=TATADB;pwd=tatadb;SERVER=MFMCY11G;"/>
  </connection>
  <connection id="21093" xr16:uid="{00000000-0015-0000-FFFF-FFFF65520000}" name="Connection6259" type="1" refreshedVersion="0" background="1">
    <dbPr connection="DRIVER={Microsoft ODBC for Oracle};UID=TATADB;pwd=tatadb;SERVER=MFMCY11G;"/>
  </connection>
  <connection id="21094" xr16:uid="{00000000-0015-0000-FFFF-FFFF66520000}" name="Connection626" type="1" refreshedVersion="0" background="1">
    <dbPr connection="DRIVER={Microsoft ODBC for Oracle};UID=tatadb;pwd=MADHU;SERVER=mfunddb;"/>
  </connection>
  <connection id="21095" xr16:uid="{00000000-0015-0000-FFFF-FFFF67520000}" name="Connection6260" type="1" refreshedVersion="0" background="1">
    <dbPr connection="DRIVER={Microsoft ODBC for Oracle};UID=TATADB;pwd=tatadb;SERVER=MFMCY11G;"/>
  </connection>
  <connection id="21096" xr16:uid="{00000000-0015-0000-FFFF-FFFF68520000}" name="Connection6261" type="1" refreshedVersion="0" background="1">
    <dbPr connection="DRIVER={Microsoft ODBC for Oracle};UID=TATADB;pwd=tatadb;SERVER=MFMCY11G;"/>
  </connection>
  <connection id="21097" xr16:uid="{00000000-0015-0000-FFFF-FFFF69520000}" name="Connection6262" type="1" refreshedVersion="0" background="1">
    <dbPr connection="DRIVER={Microsoft ODBC for Oracle};UID=TATADB;pwd=tatadb;SERVER=MFMCY11G;"/>
  </connection>
  <connection id="21098" xr16:uid="{00000000-0015-0000-FFFF-FFFF6A520000}" name="Connection6263" type="1" refreshedVersion="0" background="1">
    <dbPr connection="DRIVER={Microsoft ODBC for Oracle};UID=TATADB;pwd=tatadb;SERVER=MFMCY11G;"/>
  </connection>
  <connection id="21099" xr16:uid="{00000000-0015-0000-FFFF-FFFF6B520000}" name="Connection6264" type="1" refreshedVersion="0" background="1">
    <dbPr connection="DRIVER={Microsoft ODBC for Oracle};UID=TATADB;pwd=tatadb;SERVER=MFMCY11G;"/>
  </connection>
  <connection id="21100" xr16:uid="{00000000-0015-0000-FFFF-FFFF6C520000}" name="Connection6265" type="1" refreshedVersion="0" background="1">
    <dbPr connection="DRIVER={Microsoft ODBC for Oracle};UID=TATADB;pwd=tatadb;SERVER=MFMCY11G;"/>
  </connection>
  <connection id="21101" xr16:uid="{00000000-0015-0000-FFFF-FFFF6D520000}" name="Connection6266" type="1" refreshedVersion="0" background="1">
    <dbPr connection="DRIVER={Microsoft ODBC for Oracle};UID=TATADB;pwd=tatadb;SERVER=MFMCY11G;"/>
  </connection>
  <connection id="21102" xr16:uid="{00000000-0015-0000-FFFF-FFFF6E520000}" name="Connection6267" type="1" refreshedVersion="0" background="1">
    <dbPr connection="DRIVER={Microsoft ODBC for Oracle};UID=TATADB;pwd=tatadb;SERVER=MFMCY11G;"/>
  </connection>
  <connection id="21103" xr16:uid="{00000000-0015-0000-FFFF-FFFF6F520000}" name="Connection6268" type="1" refreshedVersion="0" background="1">
    <dbPr connection="DRIVER={Microsoft ODBC for Oracle};UID=TATADB;pwd=tatadb;SERVER=MFMCY11G;"/>
  </connection>
  <connection id="21104" xr16:uid="{00000000-0015-0000-FFFF-FFFF70520000}" name="Connection6269" type="1" refreshedVersion="0" background="1">
    <dbPr connection="DRIVER={Microsoft ODBC for Oracle};UID=TATADB;pwd=tatadb;SERVER=MFMCY11G;"/>
  </connection>
  <connection id="21105" xr16:uid="{00000000-0015-0000-FFFF-FFFF71520000}" name="Connection627" type="1" refreshedVersion="0" background="1">
    <dbPr connection="DRIVER={Microsoft ODBC for Oracle};UID=tatadb;pwd=MADHU;SERVER=mfunddb;"/>
  </connection>
  <connection id="21106" xr16:uid="{00000000-0015-0000-FFFF-FFFF72520000}" name="Connection6270" type="1" refreshedVersion="0" background="1">
    <dbPr connection="DRIVER={Microsoft ODBC for Oracle};UID=TATADB;pwd=tatadb;SERVER=MFMCY11G;"/>
  </connection>
  <connection id="21107" xr16:uid="{00000000-0015-0000-FFFF-FFFF73520000}" name="Connection6271" type="1" refreshedVersion="0" background="1">
    <dbPr connection="DRIVER={Microsoft ODBC for Oracle};UID=TATADB;pwd=tatadb;SERVER=MFMCY11G;"/>
  </connection>
  <connection id="21108" xr16:uid="{00000000-0015-0000-FFFF-FFFF74520000}" name="Connection6272" type="1" refreshedVersion="0" background="1">
    <dbPr connection="DRIVER={Microsoft ODBC for Oracle};UID=TATADB;pwd=tatadb;SERVER=MFMCY11G;"/>
  </connection>
  <connection id="21109" xr16:uid="{00000000-0015-0000-FFFF-FFFF75520000}" name="Connection6273" type="1" refreshedVersion="0" background="1">
    <dbPr connection="DRIVER={Microsoft ODBC for Oracle};UID=TATADB;pwd=tatadb;SERVER=MFMCY11G;"/>
  </connection>
  <connection id="21110" xr16:uid="{00000000-0015-0000-FFFF-FFFF76520000}" name="Connection6274" type="1" refreshedVersion="0" background="1">
    <dbPr connection="DRIVER={Microsoft ODBC for Oracle};UID=TATADB;pwd=tatadb;SERVER=MFMCY11G;"/>
  </connection>
  <connection id="21111" xr16:uid="{00000000-0015-0000-FFFF-FFFF77520000}" name="Connection6275" type="1" refreshedVersion="0" background="1">
    <dbPr connection="DRIVER={Microsoft ODBC for Oracle};UID=TATADB;pwd=tatadb;SERVER=MFMCY11G;"/>
  </connection>
  <connection id="21112" xr16:uid="{00000000-0015-0000-FFFF-FFFF78520000}" name="Connection6276" type="1" refreshedVersion="0" background="1">
    <dbPr connection="DRIVER={Microsoft ODBC for Oracle};UID=TATADB;pwd=tatadb;SERVER=MFMCY11G;"/>
  </connection>
  <connection id="21113" xr16:uid="{00000000-0015-0000-FFFF-FFFF79520000}" name="Connection6277" type="1" refreshedVersion="0" background="1">
    <dbPr connection="DRIVER={Microsoft ODBC for Oracle};UID=TATADB;pwd=tatadb;SERVER=MFMCY11G;"/>
  </connection>
  <connection id="21114" xr16:uid="{00000000-0015-0000-FFFF-FFFF7A520000}" name="Connection6278" type="1" refreshedVersion="0" background="1">
    <dbPr connection="DRIVER={Microsoft ODBC for Oracle};UID=TATADB;pwd=tatadb;SERVER=MFMCY11G;"/>
  </connection>
  <connection id="21115" xr16:uid="{00000000-0015-0000-FFFF-FFFF7B520000}" name="Connection6279" type="1" refreshedVersion="0" background="1">
    <dbPr connection="DRIVER={Microsoft ODBC for Oracle};UID=TATADB;pwd=tatadb;SERVER=MFMCY11G;"/>
  </connection>
  <connection id="21116" xr16:uid="{00000000-0015-0000-FFFF-FFFF7C520000}" name="Connection628" type="1" refreshedVersion="0" background="1">
    <dbPr connection="DRIVER={Microsoft ODBC for Oracle};UID=tatadb;pwd=MADHU;SERVER=mfunddb;"/>
  </connection>
  <connection id="21117" xr16:uid="{00000000-0015-0000-FFFF-FFFF7D520000}" name="Connection6280" type="1" refreshedVersion="0" background="1">
    <dbPr connection="DRIVER={Microsoft ODBC for Oracle};UID=TATADB;pwd=tatadb;SERVER=MFMCY11G;"/>
  </connection>
  <connection id="21118" xr16:uid="{00000000-0015-0000-FFFF-FFFF7E520000}" name="Connection6281" type="1" refreshedVersion="0" background="1">
    <dbPr connection="DRIVER={Microsoft ODBC for Oracle};UID=TATADB;pwd=tatadb;SERVER=MFMCY11G;"/>
  </connection>
  <connection id="21119" xr16:uid="{00000000-0015-0000-FFFF-FFFF7F520000}" name="Connection6282" type="1" refreshedVersion="0" background="1">
    <dbPr connection="DRIVER={Microsoft ODBC for Oracle};UID=TATADB;pwd=tatadb;SERVER=MFMCY11G;"/>
  </connection>
  <connection id="21120" xr16:uid="{00000000-0015-0000-FFFF-FFFF80520000}" name="Connection6283" type="1" refreshedVersion="0" background="1">
    <dbPr connection="DRIVER={Microsoft ODBC for Oracle};UID=TATADB;pwd=tatadb;SERVER=MFMCY11G;"/>
  </connection>
  <connection id="21121" xr16:uid="{00000000-0015-0000-FFFF-FFFF81520000}" name="Connection6284" type="1" refreshedVersion="0" background="1">
    <dbPr connection="DRIVER={Microsoft ODBC for Oracle};UID=TATADB;pwd=tatadb;SERVER=MFMCY11G;"/>
  </connection>
  <connection id="21122" xr16:uid="{00000000-0015-0000-FFFF-FFFF82520000}" name="Connection6285" type="1" refreshedVersion="0" background="1">
    <dbPr connection="DRIVER={Microsoft ODBC for Oracle};UID=TATADB;pwd=tatadb;SERVER=MFMCY11G;"/>
  </connection>
  <connection id="21123" xr16:uid="{00000000-0015-0000-FFFF-FFFF83520000}" name="Connection6286" type="1" refreshedVersion="0" background="1">
    <dbPr connection="DRIVER={Microsoft ODBC for Oracle};UID=TATADB;pwd=tatadb;SERVER=MFMCY11G;"/>
  </connection>
  <connection id="21124" xr16:uid="{00000000-0015-0000-FFFF-FFFF84520000}" name="Connection6287" type="1" refreshedVersion="0" background="1">
    <dbPr connection="DRIVER={Microsoft ODBC for Oracle};UID=TATADB;pwd=tatadb;SERVER=MFMCY11G;"/>
  </connection>
  <connection id="21125" xr16:uid="{00000000-0015-0000-FFFF-FFFF85520000}" name="Connection6288" type="1" refreshedVersion="0" background="1">
    <dbPr connection="DRIVER={Microsoft ODBC for Oracle};UID=TATADB;pwd=tatadb;SERVER=MFMCY11G;"/>
  </connection>
  <connection id="21126" xr16:uid="{00000000-0015-0000-FFFF-FFFF86520000}" name="Connection6289" type="1" refreshedVersion="0" background="1">
    <dbPr connection="DRIVER={Microsoft ODBC for Oracle};UID=TATADB;pwd=tatadb;SERVER=MFMCY11G;"/>
  </connection>
  <connection id="21127" xr16:uid="{00000000-0015-0000-FFFF-FFFF87520000}" name="Connection629" type="1" refreshedVersion="0" background="1">
    <dbPr connection="DRIVER={Microsoft ODBC for Oracle};UID=tatadb;pwd=MADHU;SERVER=mfunddb;"/>
  </connection>
  <connection id="21128" xr16:uid="{00000000-0015-0000-FFFF-FFFF88520000}" name="Connection6290" type="1" refreshedVersion="0" background="1">
    <dbPr connection="DRIVER={Microsoft ODBC for Oracle};UID=TATADB;pwd=tatadb;SERVER=MFMCY11G;"/>
  </connection>
  <connection id="21129" xr16:uid="{00000000-0015-0000-FFFF-FFFF89520000}" name="Connection6291" type="1" refreshedVersion="0" background="1">
    <dbPr connection="DRIVER={Microsoft ODBC for Oracle};UID=TATADB;pwd=tatadb;SERVER=MFMCY11G;"/>
  </connection>
  <connection id="21130" xr16:uid="{00000000-0015-0000-FFFF-FFFF8A520000}" name="Connection6292" type="1" refreshedVersion="0" background="1">
    <dbPr connection="DRIVER={Microsoft ODBC for Oracle};UID=TATADB;pwd=tatadb;SERVER=MFMCY11G;"/>
  </connection>
  <connection id="21131" xr16:uid="{00000000-0015-0000-FFFF-FFFF8B520000}" name="Connection6293" type="1" refreshedVersion="0" background="1">
    <dbPr connection="DRIVER={Microsoft ODBC for Oracle};UID=TATADB;pwd=tatadb;SERVER=MFMCY11G;"/>
  </connection>
  <connection id="21132" xr16:uid="{00000000-0015-0000-FFFF-FFFF8C520000}" name="Connection6294" type="1" refreshedVersion="0" background="1">
    <dbPr connection="DRIVER={Microsoft ODBC for Oracle};UID=TATADB;pwd=tatadb;SERVER=MFMCY11G;"/>
  </connection>
  <connection id="21133" xr16:uid="{00000000-0015-0000-FFFF-FFFF8D520000}" name="Connection6295" type="1" refreshedVersion="0" background="1">
    <dbPr connection="DRIVER={Microsoft ODBC for Oracle};UID=TATADB;pwd=tatadb;SERVER=MFMCY11G;"/>
  </connection>
  <connection id="21134" xr16:uid="{00000000-0015-0000-FFFF-FFFF8E520000}" name="Connection6296" type="1" refreshedVersion="0" background="1">
    <dbPr connection="DRIVER={Microsoft ODBC for Oracle};UID=TATADB;pwd=tatadb;SERVER=MFMCY11G;"/>
  </connection>
  <connection id="21135" xr16:uid="{00000000-0015-0000-FFFF-FFFF8F520000}" name="Connection6297" type="1" refreshedVersion="0" background="1">
    <dbPr connection="DRIVER={Microsoft ODBC for Oracle};UID=TATADB;pwd=tatadb;SERVER=MFMCY11G;"/>
  </connection>
  <connection id="21136" xr16:uid="{00000000-0015-0000-FFFF-FFFF90520000}" name="Connection6298" type="1" refreshedVersion="0" background="1">
    <dbPr connection="DRIVER={Microsoft ODBC for Oracle};UID=TATADB;pwd=tatadb;SERVER=MFMCY11G;"/>
  </connection>
  <connection id="21137" xr16:uid="{00000000-0015-0000-FFFF-FFFF91520000}" name="Connection6299" type="1" refreshedVersion="0" background="1">
    <dbPr connection="DRIVER={Microsoft ODBC for Oracle};UID=TATADB;pwd=tatadb;SERVER=MFMCY11G;"/>
  </connection>
  <connection id="21138" xr16:uid="{00000000-0015-0000-FFFF-FFFF92520000}" name="Connection63" type="1" refreshedVersion="0" background="1">
    <dbPr connection="DRIVER={Microsoft ODBC for Oracle};UID=tatadb;pwd=MADHU;SERVER=mfunddb;"/>
  </connection>
  <connection id="21139" xr16:uid="{00000000-0015-0000-FFFF-FFFF93520000}" name="Connection630" type="1" refreshedVersion="0" background="1">
    <dbPr connection="DRIVER={Microsoft ODBC for Oracle};UID=tatadb;pwd=MADHU;SERVER=mfunddb;"/>
  </connection>
  <connection id="21140" xr16:uid="{00000000-0015-0000-FFFF-FFFF94520000}" name="Connection6300" type="1" refreshedVersion="0" background="1">
    <dbPr connection="DRIVER={Microsoft ODBC for Oracle};UID=TATADB;pwd=tatadb;SERVER=MFMCY11G;"/>
  </connection>
  <connection id="21141" xr16:uid="{00000000-0015-0000-FFFF-FFFF95520000}" name="Connection6301" type="1" refreshedVersion="0" background="1">
    <dbPr connection="DRIVER={Microsoft ODBC for Oracle};UID=TATADB;pwd=tatadb;SERVER=MFMCY11G;"/>
  </connection>
  <connection id="21142" xr16:uid="{00000000-0015-0000-FFFF-FFFF96520000}" name="Connection6302" type="1" refreshedVersion="0" background="1">
    <dbPr connection="DRIVER={Microsoft ODBC for Oracle};UID=TATADB;pwd=tatadb;SERVER=MFMCY11G;"/>
  </connection>
  <connection id="21143" xr16:uid="{00000000-0015-0000-FFFF-FFFF97520000}" name="Connection6303" type="1" refreshedVersion="0" background="1">
    <dbPr connection="DRIVER={Microsoft ODBC for Oracle};UID=TATADB;pwd=tatadb;SERVER=MFMCY11G;"/>
  </connection>
  <connection id="21144" xr16:uid="{00000000-0015-0000-FFFF-FFFF98520000}" name="Connection6304" type="1" refreshedVersion="0" background="1">
    <dbPr connection="DRIVER={Microsoft ODBC for Oracle};UID=TATADB;pwd=tatadb;SERVER=MFMCY11G;"/>
  </connection>
  <connection id="21145" xr16:uid="{00000000-0015-0000-FFFF-FFFF99520000}" name="Connection6305" type="1" refreshedVersion="0" background="1">
    <dbPr connection="DRIVER={Microsoft ODBC for Oracle};UID=TATADB;pwd=tatadb;SERVER=MFMCY11G;"/>
  </connection>
  <connection id="21146" xr16:uid="{00000000-0015-0000-FFFF-FFFF9A520000}" name="Connection6306" type="1" refreshedVersion="0" background="1">
    <dbPr connection="DRIVER={Microsoft ODBC for Oracle};UID=TATADB;pwd=tatadb;SERVER=MFMCY11G;"/>
  </connection>
  <connection id="21147" xr16:uid="{00000000-0015-0000-FFFF-FFFF9B520000}" name="Connection6307" type="1" refreshedVersion="0" background="1">
    <dbPr connection="DRIVER={Microsoft ODBC for Oracle};UID=TATADB;pwd=tatadb;SERVER=MFMCY11G;"/>
  </connection>
  <connection id="21148" xr16:uid="{00000000-0015-0000-FFFF-FFFF9C520000}" name="Connection6308" type="1" refreshedVersion="0" background="1">
    <dbPr connection="DRIVER={Microsoft ODBC for Oracle};UID=TATADB;pwd=tatadb;SERVER=MFMCY11G;"/>
  </connection>
  <connection id="21149" xr16:uid="{00000000-0015-0000-FFFF-FFFF9D520000}" name="Connection6309" type="1" refreshedVersion="0" background="1">
    <dbPr connection="DRIVER={Microsoft ODBC for Oracle};UID=TATADB;pwd=tatadb;SERVER=MFMCY11G;"/>
  </connection>
  <connection id="21150" xr16:uid="{00000000-0015-0000-FFFF-FFFF9E520000}" name="Connection631" type="1" refreshedVersion="0" background="1">
    <dbPr connection="DRIVER={Microsoft ODBC for Oracle};UID=tatadb;pwd=MADHU;SERVER=mfunddb;"/>
  </connection>
  <connection id="21151" xr16:uid="{00000000-0015-0000-FFFF-FFFF9F520000}" name="Connection6310" type="1" refreshedVersion="0" background="1">
    <dbPr connection="DRIVER={Microsoft ODBC for Oracle};UID=TATADB;pwd=tatadb;SERVER=MFMCY11G;"/>
  </connection>
  <connection id="21152" xr16:uid="{00000000-0015-0000-FFFF-FFFFA0520000}" name="Connection6311" type="1" refreshedVersion="0" background="1">
    <dbPr connection="DRIVER={Microsoft ODBC for Oracle};UID=TATADB;pwd=tatadb;SERVER=MFMCY11G;"/>
  </connection>
  <connection id="21153" xr16:uid="{00000000-0015-0000-FFFF-FFFFA1520000}" name="Connection6312" type="1" refreshedVersion="0" background="1">
    <dbPr connection="DRIVER={Microsoft ODBC for Oracle};UID=TATADB;pwd=tatadb;SERVER=MFMCY11G;"/>
  </connection>
  <connection id="21154" xr16:uid="{00000000-0015-0000-FFFF-FFFFA2520000}" name="Connection6313" type="1" refreshedVersion="0" background="1">
    <dbPr connection="DRIVER={Microsoft ODBC for Oracle};UID=TATADB;pwd=tatadb;SERVER=MFMCY11G;"/>
  </connection>
  <connection id="21155" xr16:uid="{00000000-0015-0000-FFFF-FFFFA3520000}" name="Connection6314" type="1" refreshedVersion="0" background="1">
    <dbPr connection="DRIVER={Microsoft ODBC for Oracle};UID=TATADB;pwd=tatadb;SERVER=MFMCY11G;"/>
  </connection>
  <connection id="21156" xr16:uid="{00000000-0015-0000-FFFF-FFFFA4520000}" name="Connection6315" type="1" refreshedVersion="0" background="1">
    <dbPr connection="DRIVER={Microsoft ODBC for Oracle};UID=TATADB;pwd=tatadb;SERVER=MFMCY11G;"/>
  </connection>
  <connection id="21157" xr16:uid="{00000000-0015-0000-FFFF-FFFFA5520000}" name="Connection6316" type="1" refreshedVersion="0" background="1">
    <dbPr connection="DRIVER={Microsoft ODBC for Oracle};UID=TATADB;pwd=tatadb;SERVER=MFMCY11G;"/>
  </connection>
  <connection id="21158" xr16:uid="{00000000-0015-0000-FFFF-FFFFA6520000}" name="Connection6317" type="1" refreshedVersion="0" background="1">
    <dbPr connection="DRIVER={Microsoft ODBC for Oracle};UID=TATADB;pwd=tatadb;SERVER=MFMCY11G;"/>
  </connection>
  <connection id="21159" xr16:uid="{00000000-0015-0000-FFFF-FFFFA7520000}" name="Connection6318" type="1" refreshedVersion="0" background="1">
    <dbPr connection="DRIVER={Microsoft ODBC for Oracle};UID=TATADB;pwd=tatadb;SERVER=MFMCY11G;"/>
  </connection>
  <connection id="21160" xr16:uid="{00000000-0015-0000-FFFF-FFFFA8520000}" name="Connection6319" type="1" refreshedVersion="0" background="1">
    <dbPr connection="DRIVER={Microsoft ODBC for Oracle};UID=TATADB;pwd=tatadb;SERVER=MFMCY11G;"/>
  </connection>
  <connection id="21161" xr16:uid="{00000000-0015-0000-FFFF-FFFFA9520000}" name="Connection632" type="1" refreshedVersion="0" background="1">
    <dbPr connection="DRIVER={Microsoft ODBC for Oracle};UID=tatadb;pwd=MADHU;SERVER=mfunddb;"/>
  </connection>
  <connection id="21162" xr16:uid="{00000000-0015-0000-FFFF-FFFFAA520000}" name="Connection6320" type="1" refreshedVersion="0" background="1">
    <dbPr connection="DRIVER={Microsoft ODBC for Oracle};UID=TATADB;pwd=tatadb;SERVER=MFMCY11G;"/>
  </connection>
  <connection id="21163" xr16:uid="{00000000-0015-0000-FFFF-FFFFAB520000}" name="Connection6321" type="1" refreshedVersion="0" background="1">
    <dbPr connection="DRIVER={Microsoft ODBC for Oracle};UID=TATADB;pwd=tatadb;SERVER=MFMCY11G;"/>
  </connection>
  <connection id="21164" xr16:uid="{00000000-0015-0000-FFFF-FFFFAC520000}" name="Connection6322" type="1" refreshedVersion="0" background="1">
    <dbPr connection="DRIVER={Microsoft ODBC for Oracle};UID=TATADB;pwd=tatadb;SERVER=MFMCY11G;"/>
  </connection>
  <connection id="21165" xr16:uid="{00000000-0015-0000-FFFF-FFFFAD520000}" name="Connection6323" type="1" refreshedVersion="0" background="1">
    <dbPr connection="DRIVER={Microsoft ODBC for Oracle};UID=TATADB;pwd=tatadb;SERVER=MFMCY11G;"/>
  </connection>
  <connection id="21166" xr16:uid="{00000000-0015-0000-FFFF-FFFFAE520000}" name="Connection6324" type="1" refreshedVersion="0" background="1">
    <dbPr connection="DRIVER={Microsoft ODBC for Oracle};UID=TATADB;pwd=tatadb;SERVER=MFMCY11G;"/>
  </connection>
  <connection id="21167" xr16:uid="{00000000-0015-0000-FFFF-FFFFAF520000}" name="Connection6325" type="1" refreshedVersion="0" background="1">
    <dbPr connection="DRIVER={Microsoft ODBC for Oracle};UID=TATADB;pwd=tatadb;SERVER=MFMCY11G;"/>
  </connection>
  <connection id="21168" xr16:uid="{00000000-0015-0000-FFFF-FFFFB0520000}" name="Connection6326" type="1" refreshedVersion="0" background="1">
    <dbPr connection="DRIVER={Microsoft ODBC for Oracle};UID=TATADB;pwd=tatadb;SERVER=MFMCY11G;"/>
  </connection>
  <connection id="21169" xr16:uid="{00000000-0015-0000-FFFF-FFFFB1520000}" name="Connection6327" type="1" refreshedVersion="0" background="1">
    <dbPr connection="DRIVER={Microsoft ODBC for Oracle};UID=TATADB;pwd=tatadb;SERVER=MFMCY11G;"/>
  </connection>
  <connection id="21170" xr16:uid="{00000000-0015-0000-FFFF-FFFFB2520000}" name="Connection6328" type="1" refreshedVersion="0" background="1">
    <dbPr connection="DRIVER={Microsoft ODBC for Oracle};UID=TATADB;pwd=tatadb;SERVER=MFMCY11G;"/>
  </connection>
  <connection id="21171" xr16:uid="{00000000-0015-0000-FFFF-FFFFB3520000}" name="Connection6329" type="1" refreshedVersion="0" background="1">
    <dbPr connection="DRIVER={Microsoft ODBC for Oracle};UID=TATADB;pwd=tatadb;SERVER=MFMCY11G;"/>
  </connection>
  <connection id="21172" xr16:uid="{00000000-0015-0000-FFFF-FFFFB4520000}" name="Connection633" type="1" refreshedVersion="0" background="1">
    <dbPr connection="DRIVER={Microsoft ODBC for Oracle};UID=tatadb;pwd=MADHU;SERVER=mfunddb;"/>
  </connection>
  <connection id="21173" xr16:uid="{00000000-0015-0000-FFFF-FFFFB5520000}" name="Connection6330" type="1" refreshedVersion="0" background="1">
    <dbPr connection="DRIVER={Microsoft ODBC for Oracle};UID=TATADB;pwd=tatadb;SERVER=MFMCY11G;"/>
  </connection>
  <connection id="21174" xr16:uid="{00000000-0015-0000-FFFF-FFFFB6520000}" name="Connection6331" type="1" refreshedVersion="0" background="1">
    <dbPr connection="DRIVER={Microsoft ODBC for Oracle};UID=TATADB;pwd=tatadb;SERVER=MFMCY11G;"/>
  </connection>
  <connection id="21175" xr16:uid="{00000000-0015-0000-FFFF-FFFFB7520000}" name="Connection6332" type="1" refreshedVersion="0" background="1">
    <dbPr connection="DRIVER={Microsoft ODBC for Oracle};UID=TATADB;pwd=tatadb;SERVER=MFMCY11G;"/>
  </connection>
  <connection id="21176" xr16:uid="{00000000-0015-0000-FFFF-FFFFB8520000}" name="Connection6333" type="1" refreshedVersion="0" background="1">
    <dbPr connection="DRIVER={Microsoft ODBC for Oracle};UID=TATADB;pwd=tatadb;SERVER=MFMCY11G;"/>
  </connection>
  <connection id="21177" xr16:uid="{00000000-0015-0000-FFFF-FFFFB9520000}" name="Connection6334" type="1" refreshedVersion="0" background="1">
    <dbPr connection="DRIVER={Microsoft ODBC for Oracle};UID=TATADB;pwd=tatadb;SERVER=MFMCY11G;"/>
  </connection>
  <connection id="21178" xr16:uid="{00000000-0015-0000-FFFF-FFFFBA520000}" name="Connection6335" type="1" refreshedVersion="0" background="1">
    <dbPr connection="DRIVER={Microsoft ODBC for Oracle};UID=TATADB;pwd=tatadb;SERVER=MFMCY11G;"/>
  </connection>
  <connection id="21179" xr16:uid="{00000000-0015-0000-FFFF-FFFFBB520000}" name="Connection6336" type="1" refreshedVersion="0" background="1">
    <dbPr connection="DRIVER={Microsoft ODBC for Oracle};UID=TATADB;pwd=tatadb;SERVER=MFMCY11G;"/>
  </connection>
  <connection id="21180" xr16:uid="{00000000-0015-0000-FFFF-FFFFBC520000}" name="Connection6337" type="1" refreshedVersion="0" background="1">
    <dbPr connection="DRIVER={Microsoft ODBC for Oracle};UID=TATADB;pwd=tatadb;SERVER=MFMCY11G;"/>
  </connection>
  <connection id="21181" xr16:uid="{00000000-0015-0000-FFFF-FFFFBD520000}" name="Connection6338" type="1" refreshedVersion="0" background="1">
    <dbPr connection="DRIVER={Microsoft ODBC for Oracle};UID=TATADB;pwd=tatadb;SERVER=MFMCY11G;"/>
  </connection>
  <connection id="21182" xr16:uid="{00000000-0015-0000-FFFF-FFFFBE520000}" name="Connection6339" type="1" refreshedVersion="0" background="1">
    <dbPr connection="DRIVER={Microsoft ODBC for Oracle};UID=TATADB;pwd=tatadb;SERVER=MFMCY11G;"/>
  </connection>
  <connection id="21183" xr16:uid="{00000000-0015-0000-FFFF-FFFFBF520000}" name="Connection634" type="1" refreshedVersion="0" background="1">
    <dbPr connection="DRIVER={Microsoft ODBC for Oracle};UID=tatadb;pwd=MADHU;SERVER=mfunddb;"/>
  </connection>
  <connection id="21184" xr16:uid="{00000000-0015-0000-FFFF-FFFFC0520000}" name="Connection6340" type="1" refreshedVersion="0" background="1">
    <dbPr connection="DRIVER={Microsoft ODBC for Oracle};UID=TATADB;pwd=tatadb;SERVER=MFMCY11G;"/>
  </connection>
  <connection id="21185" xr16:uid="{00000000-0015-0000-FFFF-FFFFC1520000}" name="Connection6341" type="1" refreshedVersion="0" background="1">
    <dbPr connection="DRIVER={Microsoft ODBC for Oracle};UID=TATADB;pwd=tatadb;SERVER=MFMCY11G;"/>
  </connection>
  <connection id="21186" xr16:uid="{00000000-0015-0000-FFFF-FFFFC2520000}" name="Connection6342" type="1" refreshedVersion="0" background="1">
    <dbPr connection="DRIVER={Microsoft ODBC for Oracle};UID=TATADB;pwd=tatadb;SERVER=MFMCY11G;"/>
  </connection>
  <connection id="21187" xr16:uid="{00000000-0015-0000-FFFF-FFFFC3520000}" name="Connection6343" type="1" refreshedVersion="0" background="1">
    <dbPr connection="DRIVER={Microsoft ODBC for Oracle};UID=TATADB;pwd=tatadb;SERVER=MFMCY11G;"/>
  </connection>
  <connection id="21188" xr16:uid="{00000000-0015-0000-FFFF-FFFFC4520000}" name="Connection6344" type="1" refreshedVersion="0" background="1">
    <dbPr connection="DRIVER={Microsoft ODBC for Oracle};UID=TATADB;pwd=tatadb;SERVER=MFMCY11G;"/>
  </connection>
  <connection id="21189" xr16:uid="{00000000-0015-0000-FFFF-FFFFC5520000}" name="Connection6345" type="1" refreshedVersion="0" background="1">
    <dbPr connection="DRIVER={Microsoft ODBC for Oracle};UID=TATADB;pwd=tatadb;SERVER=MFMCY11G;"/>
  </connection>
  <connection id="21190" xr16:uid="{00000000-0015-0000-FFFF-FFFFC6520000}" name="Connection6346" type="1" refreshedVersion="0" background="1">
    <dbPr connection="DRIVER={Microsoft ODBC for Oracle};UID=TATADB;pwd=tatadb;SERVER=MFMCY11G;"/>
  </connection>
  <connection id="21191" xr16:uid="{00000000-0015-0000-FFFF-FFFFC7520000}" name="Connection6347" type="1" refreshedVersion="0" background="1">
    <dbPr connection="DRIVER={Microsoft ODBC for Oracle};UID=TATADB;pwd=tatadb;SERVER=MFMCY11G;"/>
  </connection>
  <connection id="21192" xr16:uid="{00000000-0015-0000-FFFF-FFFFC8520000}" name="Connection6348" type="1" refreshedVersion="0" background="1">
    <dbPr connection="DRIVER={Microsoft ODBC for Oracle};UID=TATADB;pwd=tatadb;SERVER=MFMCY11G;"/>
  </connection>
  <connection id="21193" xr16:uid="{00000000-0015-0000-FFFF-FFFFC9520000}" name="Connection6349" type="1" refreshedVersion="0" background="1">
    <dbPr connection="DRIVER={Microsoft ODBC for Oracle};UID=TATADB;pwd=tatadb;SERVER=MFMCY11G;"/>
  </connection>
  <connection id="21194" xr16:uid="{00000000-0015-0000-FFFF-FFFFCA520000}" name="Connection635" type="1" refreshedVersion="0" background="1">
    <dbPr connection="DRIVER={Microsoft ODBC for Oracle};UID=TATADB;pwd=tatadb;SERVER=MFMCY11G;"/>
  </connection>
  <connection id="21195" xr16:uid="{00000000-0015-0000-FFFF-FFFFCB520000}" name="Connection6350" type="1" refreshedVersion="0" background="1">
    <dbPr connection="DRIVER={Microsoft ODBC for Oracle};UID=TATADB;pwd=tatadb;SERVER=MFMCY11G;"/>
  </connection>
  <connection id="21196" xr16:uid="{00000000-0015-0000-FFFF-FFFFCC520000}" name="Connection6351" type="1" refreshedVersion="0" background="1">
    <dbPr connection="DRIVER={Microsoft ODBC for Oracle};UID=TATADB;pwd=tatadb;SERVER=MFMCY11G;"/>
  </connection>
  <connection id="21197" xr16:uid="{00000000-0015-0000-FFFF-FFFFCD520000}" name="Connection6352" type="1" refreshedVersion="0" background="1">
    <dbPr connection="DRIVER={Microsoft ODBC for Oracle};UID=TATADB;pwd=tatadb;SERVER=MFMCY11G;"/>
  </connection>
  <connection id="21198" xr16:uid="{00000000-0015-0000-FFFF-FFFFCE520000}" name="Connection6353" type="1" refreshedVersion="0" background="1">
    <dbPr connection="DRIVER={Microsoft ODBC for Oracle};UID=TATADB;pwd=tatadb;SERVER=MFMCY11G;"/>
  </connection>
  <connection id="21199" xr16:uid="{00000000-0015-0000-FFFF-FFFFCF520000}" name="Connection6354" type="1" refreshedVersion="0" background="1">
    <dbPr connection="DRIVER={Microsoft ODBC for Oracle};UID=TATADB;pwd=tatadb;SERVER=MFMCY11G;"/>
  </connection>
  <connection id="21200" xr16:uid="{00000000-0015-0000-FFFF-FFFFD0520000}" name="Connection6355" type="1" refreshedVersion="0" background="1">
    <dbPr connection="DRIVER={Microsoft ODBC for Oracle};UID=TATADB;pwd=tatadb;SERVER=MFMCY11G;"/>
  </connection>
  <connection id="21201" xr16:uid="{00000000-0015-0000-FFFF-FFFFD1520000}" name="Connection6356" type="1" refreshedVersion="0" background="1">
    <dbPr connection="DRIVER={Microsoft ODBC for Oracle};UID=TATADB;pwd=tatadb;SERVER=MFMCY11G;"/>
  </connection>
  <connection id="21202" xr16:uid="{00000000-0015-0000-FFFF-FFFFD2520000}" name="Connection6357" type="1" refreshedVersion="0" background="1">
    <dbPr connection="DRIVER={Microsoft ODBC for Oracle};UID=TATADB;pwd=tatadb;SERVER=MFMCY11G;"/>
  </connection>
  <connection id="21203" xr16:uid="{00000000-0015-0000-FFFF-FFFFD3520000}" name="Connection6358" type="1" refreshedVersion="0" background="1">
    <dbPr connection="DRIVER={Microsoft ODBC for Oracle};UID=TATADB;pwd=tatadb;SERVER=MFMCY11G;"/>
  </connection>
  <connection id="21204" xr16:uid="{00000000-0015-0000-FFFF-FFFFD4520000}" name="Connection6359" type="1" refreshedVersion="0" background="1">
    <dbPr connection="DRIVER={Microsoft ODBC for Oracle};UID=TATADB;pwd=tatadb;SERVER=MFMCY11G;"/>
  </connection>
  <connection id="21205" xr16:uid="{00000000-0015-0000-FFFF-FFFFD5520000}" name="Connection636" type="1" refreshedVersion="0" background="1">
    <dbPr connection="DRIVER={Microsoft ODBC for Oracle};UID=tatadb;pwd=MADHU;SERVER=mfunddb;"/>
  </connection>
  <connection id="21206" xr16:uid="{00000000-0015-0000-FFFF-FFFFD6520000}" name="Connection6360" type="1" refreshedVersion="0" background="1">
    <dbPr connection="DRIVER={Microsoft ODBC for Oracle};UID=TATADB;pwd=tatadb;SERVER=MFMCY11G;"/>
  </connection>
  <connection id="21207" xr16:uid="{00000000-0015-0000-FFFF-FFFFD7520000}" name="Connection6361" type="1" refreshedVersion="0" background="1">
    <dbPr connection="DRIVER={Microsoft ODBC for Oracle};UID=TATADB;pwd=tatadb;SERVER=MFMCY11G;"/>
  </connection>
  <connection id="21208" xr16:uid="{00000000-0015-0000-FFFF-FFFFD8520000}" name="Connection6362" type="1" refreshedVersion="0" background="1">
    <dbPr connection="DRIVER={Microsoft ODBC for Oracle};UID=TATADB;pwd=tatadb;SERVER=MFMCY11G;"/>
  </connection>
  <connection id="21209" xr16:uid="{00000000-0015-0000-FFFF-FFFFD9520000}" name="Connection6363" type="1" refreshedVersion="0" background="1">
    <dbPr connection="DRIVER={Microsoft ODBC for Oracle};UID=TATADB;pwd=tatadb;SERVER=MFMCY11G;"/>
  </connection>
  <connection id="21210" xr16:uid="{00000000-0015-0000-FFFF-FFFFDA520000}" name="Connection6364" type="1" refreshedVersion="0" background="1">
    <dbPr connection="DRIVER={Microsoft ODBC for Oracle};UID=TATADB;pwd=tatadb;SERVER=MFMCY11G;"/>
  </connection>
  <connection id="21211" xr16:uid="{00000000-0015-0000-FFFF-FFFFDB520000}" name="Connection6365" type="1" refreshedVersion="0" background="1">
    <dbPr connection="DRIVER={Microsoft ODBC for Oracle};UID=TATADB;pwd=tatadb;SERVER=MFMCY11G;"/>
  </connection>
  <connection id="21212" xr16:uid="{00000000-0015-0000-FFFF-FFFFDC520000}" name="Connection6366" type="1" refreshedVersion="0" background="1">
    <dbPr connection="DRIVER={Microsoft ODBC for Oracle};UID=TATADB;pwd=tatadb;SERVER=MFMCY11G;"/>
  </connection>
  <connection id="21213" xr16:uid="{00000000-0015-0000-FFFF-FFFFDD520000}" name="Connection6367" type="1" refreshedVersion="0" background="1">
    <dbPr connection="DRIVER={Microsoft ODBC for Oracle};UID=TATADB;pwd=tatadb;SERVER=MFMCY11G;"/>
  </connection>
  <connection id="21214" xr16:uid="{00000000-0015-0000-FFFF-FFFFDE520000}" name="Connection6368" type="1" refreshedVersion="0" background="1">
    <dbPr connection="DRIVER={Microsoft ODBC for Oracle};UID=TATADB;pwd=tatadb;SERVER=MFMCY11G;"/>
  </connection>
  <connection id="21215" xr16:uid="{00000000-0015-0000-FFFF-FFFFDF520000}" name="Connection6369" type="1" refreshedVersion="0" background="1">
    <dbPr connection="DRIVER={Microsoft ODBC for Oracle};UID=TATADB;pwd=tatadb;SERVER=MFMCY11G;"/>
  </connection>
  <connection id="21216" xr16:uid="{00000000-0015-0000-FFFF-FFFFE0520000}" name="Connection637" type="1" refreshedVersion="0" background="1">
    <dbPr connection="DRIVER={Microsoft ODBC for Oracle};UID=tatadb;pwd=MADHU;SERVER=mfunddb;"/>
  </connection>
  <connection id="21217" xr16:uid="{00000000-0015-0000-FFFF-FFFFE1520000}" name="Connection6370" type="1" refreshedVersion="0" background="1">
    <dbPr connection="DRIVER={Microsoft ODBC for Oracle};UID=TATADB;pwd=tatadb;SERVER=MFMCY11G;"/>
  </connection>
  <connection id="21218" xr16:uid="{00000000-0015-0000-FFFF-FFFFE2520000}" name="Connection6371" type="1" refreshedVersion="0" background="1">
    <dbPr connection="DRIVER={Microsoft ODBC for Oracle};UID=TATADB;pwd=tatadb;SERVER=MFMCY11G;"/>
  </connection>
  <connection id="21219" xr16:uid="{00000000-0015-0000-FFFF-FFFFE3520000}" name="Connection6372" type="1" refreshedVersion="0" background="1">
    <dbPr connection="DRIVER={Microsoft ODBC for Oracle};UID=TATADB;pwd=tatadb;SERVER=MFMCY11G;"/>
  </connection>
  <connection id="21220" xr16:uid="{00000000-0015-0000-FFFF-FFFFE4520000}" name="Connection6373" type="1" refreshedVersion="0" background="1">
    <dbPr connection="DRIVER={Microsoft ODBC for Oracle};UID=TATADB;pwd=tatadb;SERVER=MFMCY11G;"/>
  </connection>
  <connection id="21221" xr16:uid="{00000000-0015-0000-FFFF-FFFFE5520000}" name="Connection6374" type="1" refreshedVersion="0" background="1">
    <dbPr connection="DRIVER={Microsoft ODBC for Oracle};UID=TATADB;pwd=tatadb;SERVER=MFMCY11G;"/>
  </connection>
  <connection id="21222" xr16:uid="{00000000-0015-0000-FFFF-FFFFE6520000}" name="Connection6375" type="1" refreshedVersion="0" background="1">
    <dbPr connection="DRIVER={Microsoft ODBC for Oracle};UID=TATADB;pwd=tatadb;SERVER=MFMCY11G;"/>
  </connection>
  <connection id="21223" xr16:uid="{00000000-0015-0000-FFFF-FFFFE7520000}" name="Connection6376" type="1" refreshedVersion="0" background="1">
    <dbPr connection="DRIVER={Microsoft ODBC for Oracle};UID=TATADB;pwd=tatadb;SERVER=MFMCY11G;"/>
  </connection>
  <connection id="21224" xr16:uid="{00000000-0015-0000-FFFF-FFFFE8520000}" name="Connection6377" type="1" refreshedVersion="0" background="1">
    <dbPr connection="DRIVER={Microsoft ODBC for Oracle};UID=TATADB;pwd=tatadb;SERVER=MFMCY11G;"/>
  </connection>
  <connection id="21225" xr16:uid="{00000000-0015-0000-FFFF-FFFFE9520000}" name="Connection6378" type="1" refreshedVersion="0" background="1">
    <dbPr connection="DRIVER={Microsoft ODBC for Oracle};UID=TATADB;pwd=tatadb;SERVER=MFMCY11G;"/>
  </connection>
  <connection id="21226" xr16:uid="{00000000-0015-0000-FFFF-FFFFEA520000}" name="Connection6379" type="1" refreshedVersion="0" background="1">
    <dbPr connection="DRIVER={Microsoft ODBC for Oracle};UID=TATADB;pwd=tatadb;SERVER=MFMCY11G;"/>
  </connection>
  <connection id="21227" xr16:uid="{00000000-0015-0000-FFFF-FFFFEB520000}" name="Connection638" type="1" refreshedVersion="0" background="1">
    <dbPr connection="DRIVER={Microsoft ODBC for Oracle};UID=tatadb;pwd=MADHU;SERVER=mfunddb;"/>
  </connection>
  <connection id="21228" xr16:uid="{00000000-0015-0000-FFFF-FFFFEC520000}" name="Connection6380" type="1" refreshedVersion="0" background="1">
    <dbPr connection="DRIVER={Microsoft ODBC for Oracle};UID=TATADB;pwd=tatadb;SERVER=MFMCY11G;"/>
  </connection>
  <connection id="21229" xr16:uid="{00000000-0015-0000-FFFF-FFFFED520000}" name="Connection6381" type="1" refreshedVersion="0" background="1">
    <dbPr connection="DRIVER={Microsoft ODBC for Oracle};UID=TATADB;pwd=tatadb;SERVER=MFMCY11G;"/>
  </connection>
  <connection id="21230" xr16:uid="{00000000-0015-0000-FFFF-FFFFEE520000}" name="Connection6382" type="1" refreshedVersion="0" background="1">
    <dbPr connection="DRIVER={Microsoft ODBC for Oracle};UID=TATADB;pwd=tatadb;SERVER=MFMCY11G;"/>
  </connection>
  <connection id="21231" xr16:uid="{00000000-0015-0000-FFFF-FFFFEF520000}" name="Connection6383" type="1" refreshedVersion="0" background="1">
    <dbPr connection="DRIVER={Microsoft ODBC for Oracle};UID=TATADB;pwd=tatadb;SERVER=MFMCY11G;"/>
  </connection>
  <connection id="21232" xr16:uid="{00000000-0015-0000-FFFF-FFFFF0520000}" name="Connection6384" type="1" refreshedVersion="0" background="1">
    <dbPr connection="DRIVER={Microsoft ODBC for Oracle};UID=TATADB;pwd=tatadb;SERVER=MFMCY11G;"/>
  </connection>
  <connection id="21233" xr16:uid="{00000000-0015-0000-FFFF-FFFFF1520000}" name="Connection6385" type="1" refreshedVersion="0" background="1">
    <dbPr connection="DRIVER={Microsoft ODBC for Oracle};UID=TATADB;pwd=tatadb;SERVER=MFMCY11G;"/>
  </connection>
  <connection id="21234" xr16:uid="{00000000-0015-0000-FFFF-FFFFF2520000}" name="Connection6386" type="1" refreshedVersion="0" background="1">
    <dbPr connection="DRIVER={Microsoft ODBC for Oracle};UID=TATADB;pwd=tatadb;SERVER=MFMCY11G;"/>
  </connection>
  <connection id="21235" xr16:uid="{00000000-0015-0000-FFFF-FFFFF3520000}" name="Connection6387" type="1" refreshedVersion="0" background="1">
    <dbPr connection="DRIVER={Microsoft ODBC for Oracle};UID=TATADB;pwd=tatadb;SERVER=MFMCY11G;"/>
  </connection>
  <connection id="21236" xr16:uid="{00000000-0015-0000-FFFF-FFFFF4520000}" name="Connection6388" type="1" refreshedVersion="0" background="1">
    <dbPr connection="DRIVER={Microsoft ODBC for Oracle};UID=TATADB;pwd=tatadb;SERVER=MFMCY11G;"/>
  </connection>
  <connection id="21237" xr16:uid="{00000000-0015-0000-FFFF-FFFFF5520000}" name="Connection6389" type="1" refreshedVersion="0" background="1">
    <dbPr connection="DRIVER={Microsoft ODBC for Oracle};UID=TATADB;pwd=tatadb;SERVER=MFMCY11G;"/>
  </connection>
  <connection id="21238" xr16:uid="{00000000-0015-0000-FFFF-FFFFF6520000}" name="Connection639" type="1" refreshedVersion="0" background="1">
    <dbPr connection="DRIVER={Microsoft ODBC for Oracle};UID=tatadb;pwd=MADHU;SERVER=mfunddb;"/>
  </connection>
  <connection id="21239" xr16:uid="{00000000-0015-0000-FFFF-FFFFF7520000}" name="Connection6390" type="1" refreshedVersion="0" background="1">
    <dbPr connection="DRIVER={Microsoft ODBC for Oracle};UID=TATADB;pwd=tatadb;SERVER=MFMCY11G;"/>
  </connection>
  <connection id="21240" xr16:uid="{00000000-0015-0000-FFFF-FFFFF8520000}" name="Connection6391" type="1" refreshedVersion="0" background="1">
    <dbPr connection="DRIVER={Microsoft ODBC for Oracle};UID=TATADB;pwd=tatadb;SERVER=MFMCY11G;"/>
  </connection>
  <connection id="21241" xr16:uid="{00000000-0015-0000-FFFF-FFFFF9520000}" name="Connection6392" type="1" refreshedVersion="0" background="1">
    <dbPr connection="DRIVER={Microsoft ODBC for Oracle};UID=TATADB;pwd=tatadb;SERVER=MFMCY11G;"/>
  </connection>
  <connection id="21242" xr16:uid="{00000000-0015-0000-FFFF-FFFFFA520000}" name="Connection6393" type="1" refreshedVersion="0" background="1">
    <dbPr connection="DRIVER={Microsoft ODBC for Oracle};UID=TATADB;pwd=tatadb;SERVER=MFMCY11G;"/>
  </connection>
  <connection id="21243" xr16:uid="{00000000-0015-0000-FFFF-FFFFFB520000}" name="Connection6394" type="1" refreshedVersion="0" background="1">
    <dbPr connection="DRIVER={Microsoft ODBC for Oracle};UID=TATADB;pwd=tatadb;SERVER=MFMCY11G;"/>
  </connection>
  <connection id="21244" xr16:uid="{00000000-0015-0000-FFFF-FFFFFC520000}" name="Connection6395" type="1" refreshedVersion="0" background="1">
    <dbPr connection="DRIVER={Microsoft ODBC for Oracle};UID=TATADB;pwd=tatadb;SERVER=MFMCY11G;"/>
  </connection>
  <connection id="21245" xr16:uid="{00000000-0015-0000-FFFF-FFFFFD520000}" name="Connection6396" type="1" refreshedVersion="0" background="1">
    <dbPr connection="DRIVER={Microsoft ODBC for Oracle};UID=TATADB;pwd=tatadb;SERVER=MFMCY11G;"/>
  </connection>
  <connection id="21246" xr16:uid="{00000000-0015-0000-FFFF-FFFFFE520000}" name="Connection6397" type="1" refreshedVersion="0" background="1">
    <dbPr connection="DRIVER={Microsoft ODBC for Oracle};UID=TATADB;pwd=tatadb;SERVER=MFMCY11G;"/>
  </connection>
  <connection id="21247" xr16:uid="{00000000-0015-0000-FFFF-FFFFFF520000}" name="Connection6398" type="1" refreshedVersion="0" background="1">
    <dbPr connection="DRIVER={Microsoft ODBC for Oracle};UID=TATADB;pwd=tatadb;SERVER=MFMCY11G;"/>
  </connection>
  <connection id="21248" xr16:uid="{00000000-0015-0000-FFFF-FFFF00530000}" name="Connection6399" type="1" refreshedVersion="0" background="1">
    <dbPr connection="DRIVER={Microsoft ODBC for Oracle};UID=TATADB;pwd=tatadb;SERVER=MFMCY11G;"/>
  </connection>
  <connection id="21249" xr16:uid="{00000000-0015-0000-FFFF-FFFF01530000}" name="Connection64" type="1" refreshedVersion="0" background="1">
    <dbPr connection="DRIVER={Microsoft ODBC for Oracle};UID=TATADB;pwd=tatadb;SERVER=MFMCY11G;"/>
  </connection>
  <connection id="21250" xr16:uid="{00000000-0015-0000-FFFF-FFFF02530000}" name="Connection640" type="1" refreshedVersion="0" background="1">
    <dbPr connection="DRIVER={Microsoft ODBC for Oracle};UID=tatadb;pwd=MADHU;SERVER=mfunddb;"/>
  </connection>
  <connection id="21251" xr16:uid="{00000000-0015-0000-FFFF-FFFF03530000}" name="Connection6400" type="1" refreshedVersion="0" background="1">
    <dbPr connection="DRIVER={Microsoft ODBC for Oracle};UID=TATADB;pwd=tatadb;SERVER=MFMCY11G;"/>
  </connection>
  <connection id="21252" xr16:uid="{00000000-0015-0000-FFFF-FFFF04530000}" name="Connection6401" type="1" refreshedVersion="0" background="1">
    <dbPr connection="DRIVER={Microsoft ODBC for Oracle};UID=TATADB;pwd=tatadb;SERVER=MFMCY11G;"/>
  </connection>
  <connection id="21253" xr16:uid="{00000000-0015-0000-FFFF-FFFF05530000}" name="Connection6402" type="1" refreshedVersion="0" background="1">
    <dbPr connection="DRIVER={Microsoft ODBC for Oracle};UID=TATADB;pwd=tatadb;SERVER=MFMCY11G;"/>
  </connection>
  <connection id="21254" xr16:uid="{00000000-0015-0000-FFFF-FFFF06530000}" name="Connection6403" type="1" refreshedVersion="0" background="1">
    <dbPr connection="DRIVER={Microsoft ODBC for Oracle};UID=TATADB;pwd=tatadb;SERVER=MFMCY11G;"/>
  </connection>
  <connection id="21255" xr16:uid="{00000000-0015-0000-FFFF-FFFF07530000}" name="Connection6404" type="1" refreshedVersion="0" background="1">
    <dbPr connection="DRIVER={Microsoft ODBC for Oracle};UID=TATADB;pwd=tatadb;SERVER=MFMCY11G;"/>
  </connection>
  <connection id="21256" xr16:uid="{00000000-0015-0000-FFFF-FFFF08530000}" name="Connection6405" type="1" refreshedVersion="0" background="1">
    <dbPr connection="DRIVER={Microsoft ODBC for Oracle};UID=TATADB;pwd=tatadb;SERVER=MFMCY11G;"/>
  </connection>
  <connection id="21257" xr16:uid="{00000000-0015-0000-FFFF-FFFF09530000}" name="Connection6406" type="1" refreshedVersion="0" background="1">
    <dbPr connection="DRIVER={Microsoft ODBC for Oracle};UID=TATADB;pwd=tatadb;SERVER=MFMCY11G;"/>
  </connection>
  <connection id="21258" xr16:uid="{00000000-0015-0000-FFFF-FFFF0A530000}" name="Connection6407" type="1" refreshedVersion="0" background="1">
    <dbPr connection="DRIVER={Microsoft ODBC for Oracle};UID=TATADB;pwd=tatadb;SERVER=MFMCY11G;"/>
  </connection>
  <connection id="21259" xr16:uid="{00000000-0015-0000-FFFF-FFFF0B530000}" name="Connection6408" type="1" refreshedVersion="0" background="1">
    <dbPr connection="DRIVER={Microsoft ODBC for Oracle};UID=TATADB;pwd=tatadb;SERVER=MFMCY11G;"/>
  </connection>
  <connection id="21260" xr16:uid="{00000000-0015-0000-FFFF-FFFF0C530000}" name="Connection6409" type="1" refreshedVersion="0" background="1">
    <dbPr connection="DRIVER={Microsoft ODBC for Oracle};UID=TATADB;pwd=tatadb;SERVER=MFMCY11G;"/>
  </connection>
  <connection id="21261" xr16:uid="{00000000-0015-0000-FFFF-FFFF0D530000}" name="Connection641" type="1" refreshedVersion="0" background="1">
    <dbPr connection="DRIVER={Microsoft ODBC for Oracle};UID=TATADB;pwd=tatadb;SERVER=MFMCY11G;"/>
  </connection>
  <connection id="21262" xr16:uid="{00000000-0015-0000-FFFF-FFFF0E530000}" name="Connection6410" type="1" refreshedVersion="0" background="1">
    <dbPr connection="DRIVER={Microsoft ODBC for Oracle};UID=TATADB;pwd=tatadb;SERVER=MFMCY11G;"/>
  </connection>
  <connection id="21263" xr16:uid="{00000000-0015-0000-FFFF-FFFF0F530000}" name="Connection6411" type="1" refreshedVersion="0" background="1">
    <dbPr connection="DRIVER={Microsoft ODBC for Oracle};UID=TATADB;pwd=tatadb;SERVER=MFMCY11G;"/>
  </connection>
  <connection id="21264" xr16:uid="{00000000-0015-0000-FFFF-FFFF10530000}" name="Connection6412" type="1" refreshedVersion="0" background="1">
    <dbPr connection="DRIVER={Microsoft ODBC for Oracle};UID=TATADB;pwd=tatadb;SERVER=MFMCY11G;"/>
  </connection>
  <connection id="21265" xr16:uid="{00000000-0015-0000-FFFF-FFFF11530000}" name="Connection6413" type="1" refreshedVersion="0" background="1">
    <dbPr connection="DRIVER={Microsoft ODBC for Oracle};UID=TATADB;pwd=tatadb;SERVER=MFMCY11G;"/>
  </connection>
  <connection id="21266" xr16:uid="{00000000-0015-0000-FFFF-FFFF12530000}" name="Connection6414" type="1" refreshedVersion="0" background="1">
    <dbPr connection="DRIVER={Microsoft ODBC for Oracle};UID=TATADB;pwd=tatadb;SERVER=MFMCY11G;"/>
  </connection>
  <connection id="21267" xr16:uid="{00000000-0015-0000-FFFF-FFFF13530000}" name="Connection6415" type="1" refreshedVersion="0" background="1">
    <dbPr connection="DRIVER={Microsoft ODBC for Oracle};UID=TATADB;pwd=tatadb;SERVER=MFMCY11G;"/>
  </connection>
  <connection id="21268" xr16:uid="{00000000-0015-0000-FFFF-FFFF14530000}" name="Connection6416" type="1" refreshedVersion="0" background="1">
    <dbPr connection="DRIVER={Microsoft ODBC for Oracle};UID=TATADB;pwd=tatadb;SERVER=MFMCY11G;"/>
  </connection>
  <connection id="21269" xr16:uid="{00000000-0015-0000-FFFF-FFFF15530000}" name="Connection6417" type="1" refreshedVersion="0" background="1">
    <dbPr connection="DRIVER={Microsoft ODBC for Oracle};UID=TATADB;pwd=tatadb;SERVER=MFMCY11G;"/>
  </connection>
  <connection id="21270" xr16:uid="{00000000-0015-0000-FFFF-FFFF16530000}" name="Connection6418" type="1" refreshedVersion="0" background="1">
    <dbPr connection="DRIVER={Microsoft ODBC for Oracle};UID=TATADB;pwd=tatadb;SERVER=MFMCY11G;"/>
  </connection>
  <connection id="21271" xr16:uid="{00000000-0015-0000-FFFF-FFFF17530000}" name="Connection6419" type="1" refreshedVersion="0" background="1">
    <dbPr connection="DRIVER={Microsoft ODBC for Oracle};UID=TATADB;pwd=tatadb;SERVER=MFMCY11G;"/>
  </connection>
  <connection id="21272" xr16:uid="{00000000-0015-0000-FFFF-FFFF18530000}" name="Connection642" type="1" refreshedVersion="0" background="1">
    <dbPr connection="DRIVER={Microsoft ODBC for Oracle};UID=tatadb;pwd=MADHU;SERVER=mfunddb;"/>
  </connection>
  <connection id="21273" xr16:uid="{00000000-0015-0000-FFFF-FFFF19530000}" name="Connection6420" type="1" refreshedVersion="0" background="1">
    <dbPr connection="DRIVER={Microsoft ODBC for Oracle};UID=TATADB;pwd=tatadb;SERVER=MFMCY11G;"/>
  </connection>
  <connection id="21274" xr16:uid="{00000000-0015-0000-FFFF-FFFF1A530000}" name="Connection6421" type="1" refreshedVersion="0" background="1">
    <dbPr connection="DRIVER={Microsoft ODBC for Oracle};UID=TATADB;pwd=tatadb;SERVER=MFMCY11G;"/>
  </connection>
  <connection id="21275" xr16:uid="{00000000-0015-0000-FFFF-FFFF1B530000}" name="Connection6422" type="1" refreshedVersion="0" background="1">
    <dbPr connection="DRIVER={Microsoft ODBC for Oracle};UID=TATADB;pwd=tatadb;SERVER=MFMCY11G;"/>
  </connection>
  <connection id="21276" xr16:uid="{00000000-0015-0000-FFFF-FFFF1C530000}" name="Connection6423" type="1" refreshedVersion="0" background="1">
    <dbPr connection="DRIVER={Microsoft ODBC for Oracle};UID=TATADB;pwd=tatadb;SERVER=MFMCY11G;"/>
  </connection>
  <connection id="21277" xr16:uid="{00000000-0015-0000-FFFF-FFFF1D530000}" name="Connection6424" type="1" refreshedVersion="0" background="1">
    <dbPr connection="DRIVER={Microsoft ODBC for Oracle};UID=TATADB;pwd=tatadb;SERVER=MFMCY11G;"/>
  </connection>
  <connection id="21278" xr16:uid="{00000000-0015-0000-FFFF-FFFF1E530000}" name="Connection6425" type="1" refreshedVersion="0" background="1">
    <dbPr connection="DRIVER={Microsoft ODBC for Oracle};UID=TATADB;pwd=tatadb;SERVER=MFMCY11G;"/>
  </connection>
  <connection id="21279" xr16:uid="{00000000-0015-0000-FFFF-FFFF1F530000}" name="Connection6426" type="1" refreshedVersion="0" background="1">
    <dbPr connection="DRIVER={Microsoft ODBC for Oracle};UID=TATADB;pwd=tatadb;SERVER=MFMCY11G;"/>
  </connection>
  <connection id="21280" xr16:uid="{00000000-0015-0000-FFFF-FFFF20530000}" name="Connection6427" type="1" refreshedVersion="0" background="1">
    <dbPr connection="DRIVER={Microsoft ODBC for Oracle};UID=TATADB;pwd=tatadb;SERVER=MFMCY11G;"/>
  </connection>
  <connection id="21281" xr16:uid="{00000000-0015-0000-FFFF-FFFF21530000}" name="Connection6428" type="1" refreshedVersion="0" background="1">
    <dbPr connection="DRIVER={Microsoft ODBC for Oracle};UID=TATADB;pwd=tatadb;SERVER=MFMCY11G;"/>
  </connection>
  <connection id="21282" xr16:uid="{00000000-0015-0000-FFFF-FFFF22530000}" name="Connection6429" type="1" refreshedVersion="0" background="1">
    <dbPr connection="DRIVER={Microsoft ODBC for Oracle};UID=TATADB;pwd=tatadb;SERVER=MFMCY11G;"/>
  </connection>
  <connection id="21283" xr16:uid="{00000000-0015-0000-FFFF-FFFF23530000}" name="Connection643" type="1" refreshedVersion="0" background="1">
    <dbPr connection="DRIVER={Microsoft ODBC for Oracle};UID=tatadb;pwd=MADHU;SERVER=mfunddb;"/>
  </connection>
  <connection id="21284" xr16:uid="{00000000-0015-0000-FFFF-FFFF24530000}" name="Connection6430" type="1" refreshedVersion="0" background="1">
    <dbPr connection="DRIVER={Microsoft ODBC for Oracle};UID=TATADB;pwd=tatadb;SERVER=MFMCY11G;"/>
  </connection>
  <connection id="21285" xr16:uid="{00000000-0015-0000-FFFF-FFFF25530000}" name="Connection6431" type="1" refreshedVersion="0" background="1">
    <dbPr connection="DRIVER={Microsoft ODBC for Oracle};UID=TATADB;pwd=tatadb;SERVER=MFMCY11G;"/>
  </connection>
  <connection id="21286" xr16:uid="{00000000-0015-0000-FFFF-FFFF26530000}" name="Connection6432" type="1" refreshedVersion="0" background="1">
    <dbPr connection="DRIVER={Microsoft ODBC for Oracle};UID=TATADB;pwd=tatadb;SERVER=MFMCY11G;"/>
  </connection>
  <connection id="21287" xr16:uid="{00000000-0015-0000-FFFF-FFFF27530000}" name="Connection6433" type="1" refreshedVersion="0" background="1">
    <dbPr connection="DRIVER={Microsoft ODBC for Oracle};UID=TATADB;pwd=tatadb;SERVER=MFMCY11G;"/>
  </connection>
  <connection id="21288" xr16:uid="{00000000-0015-0000-FFFF-FFFF28530000}" name="Connection6434" type="1" refreshedVersion="0" background="1">
    <dbPr connection="DRIVER={Microsoft ODBC for Oracle};UID=TATADB;pwd=tatadb;SERVER=MFMCY11G;"/>
  </connection>
  <connection id="21289" xr16:uid="{00000000-0015-0000-FFFF-FFFF29530000}" name="Connection6435" type="1" refreshedVersion="0" background="1">
    <dbPr connection="DRIVER={Microsoft ODBC for Oracle};UID=TATADB;pwd=tatadb;SERVER=MFMCY11G;"/>
  </connection>
  <connection id="21290" xr16:uid="{00000000-0015-0000-FFFF-FFFF2A530000}" name="Connection6436" type="1" refreshedVersion="0" background="1">
    <dbPr connection="DRIVER={Microsoft ODBC for Oracle};UID=TATADB;pwd=tatadb;SERVER=MFMCY11G;"/>
  </connection>
  <connection id="21291" xr16:uid="{00000000-0015-0000-FFFF-FFFF2B530000}" name="Connection6437" type="1" refreshedVersion="0" background="1">
    <dbPr connection="DRIVER={Microsoft ODBC for Oracle};UID=TATADB;pwd=tatadb;SERVER=MFMCY11G;"/>
  </connection>
  <connection id="21292" xr16:uid="{00000000-0015-0000-FFFF-FFFF2C530000}" name="Connection6438" type="1" refreshedVersion="0" background="1">
    <dbPr connection="DRIVER={Microsoft ODBC for Oracle};UID=TATADB;pwd=tatadb;SERVER=MFMCY11G;"/>
  </connection>
  <connection id="21293" xr16:uid="{00000000-0015-0000-FFFF-FFFF2D530000}" name="Connection6439" type="1" refreshedVersion="0" background="1">
    <dbPr connection="DRIVER={Microsoft ODBC for Oracle};UID=TATADB;pwd=tatadb;SERVER=MFMCY11G;"/>
  </connection>
  <connection id="21294" xr16:uid="{00000000-0015-0000-FFFF-FFFF2E530000}" name="Connection644" type="1" refreshedVersion="0" background="1">
    <dbPr connection="DRIVER={Microsoft ODBC for Oracle};UID=tatadb;pwd=MADHU;SERVER=mfunddb;"/>
  </connection>
  <connection id="21295" xr16:uid="{00000000-0015-0000-FFFF-FFFF2F530000}" name="Connection6440" type="1" refreshedVersion="0" background="1">
    <dbPr connection="DRIVER={Microsoft ODBC for Oracle};UID=TATADB;pwd=tatadb;SERVER=MFMCY11G;"/>
  </connection>
  <connection id="21296" xr16:uid="{00000000-0015-0000-FFFF-FFFF30530000}" name="Connection6441" type="1" refreshedVersion="0" background="1">
    <dbPr connection="DRIVER={Microsoft ODBC for Oracle};UID=TATADB;pwd=tatadb;SERVER=MFMCY11G;"/>
  </connection>
  <connection id="21297" xr16:uid="{00000000-0015-0000-FFFF-FFFF31530000}" name="Connection6442" type="1" refreshedVersion="0" background="1">
    <dbPr connection="DRIVER={Microsoft ODBC for Oracle};UID=TATADB;pwd=tatadb;SERVER=MFMCY11G;"/>
  </connection>
  <connection id="21298" xr16:uid="{00000000-0015-0000-FFFF-FFFF32530000}" name="Connection6443" type="1" refreshedVersion="0" background="1">
    <dbPr connection="DRIVER={Microsoft ODBC for Oracle};UID=TATADB;pwd=tatadb;SERVER=MFMCY11G;"/>
  </connection>
  <connection id="21299" xr16:uid="{00000000-0015-0000-FFFF-FFFF33530000}" name="Connection6444" type="1" refreshedVersion="0" background="1">
    <dbPr connection="DRIVER={Microsoft ODBC for Oracle};UID=TATADB;pwd=tatadb;SERVER=MFMCY11G;"/>
  </connection>
  <connection id="21300" xr16:uid="{00000000-0015-0000-FFFF-FFFF34530000}" name="Connection6445" type="1" refreshedVersion="0" background="1">
    <dbPr connection="DRIVER={Microsoft ODBC for Oracle};UID=TATADB;pwd=tatadb;SERVER=MFMCY11G;"/>
  </connection>
  <connection id="21301" xr16:uid="{00000000-0015-0000-FFFF-FFFF35530000}" name="Connection6446" type="1" refreshedVersion="0" background="1">
    <dbPr connection="DRIVER={Microsoft ODBC for Oracle};UID=TATADB;pwd=tatadb;SERVER=MFMCY11G;"/>
  </connection>
  <connection id="21302" xr16:uid="{00000000-0015-0000-FFFF-FFFF36530000}" name="Connection6447" type="1" refreshedVersion="0" background="1">
    <dbPr connection="DRIVER={Microsoft ODBC for Oracle};UID=TATADB;pwd=tatadb;SERVER=MFMCY11G;"/>
  </connection>
  <connection id="21303" xr16:uid="{00000000-0015-0000-FFFF-FFFF37530000}" name="Connection6448" type="1" refreshedVersion="0" background="1">
    <dbPr connection="DRIVER={Microsoft ODBC for Oracle};UID=TATADB;pwd=tatadb;SERVER=MFMCY11G;"/>
  </connection>
  <connection id="21304" xr16:uid="{00000000-0015-0000-FFFF-FFFF38530000}" name="Connection6449" type="1" refreshedVersion="0" background="1">
    <dbPr connection="DRIVER={Microsoft ODBC for Oracle};UID=TATADB;pwd=tatadb;SERVER=MFMCY11G;"/>
  </connection>
  <connection id="21305" xr16:uid="{00000000-0015-0000-FFFF-FFFF39530000}" name="Connection645" type="1" refreshedVersion="0" background="1">
    <dbPr connection="DRIVER={Microsoft ODBC for Oracle};UID=TATADB;pwd=tatadb;SERVER=MFMCY11G;"/>
  </connection>
  <connection id="21306" xr16:uid="{00000000-0015-0000-FFFF-FFFF3A530000}" name="Connection6450" type="1" refreshedVersion="0" background="1">
    <dbPr connection="DRIVER={Microsoft ODBC for Oracle};UID=TATADB;pwd=tatadb;SERVER=MFMCY11G;"/>
  </connection>
  <connection id="21307" xr16:uid="{00000000-0015-0000-FFFF-FFFF3B530000}" name="Connection6451" type="1" refreshedVersion="0" background="1">
    <dbPr connection="DRIVER={Microsoft ODBC for Oracle};UID=TATADB;pwd=tatadb;SERVER=MFMCY11G;"/>
  </connection>
  <connection id="21308" xr16:uid="{00000000-0015-0000-FFFF-FFFF3C530000}" name="Connection6452" type="1" refreshedVersion="0" background="1">
    <dbPr connection="DRIVER={Microsoft ODBC for Oracle};UID=TATADB;pwd=tatadb;SERVER=MFMCY11G;"/>
  </connection>
  <connection id="21309" xr16:uid="{00000000-0015-0000-FFFF-FFFF3D530000}" name="Connection6453" type="1" refreshedVersion="0" background="1">
    <dbPr connection="DRIVER={Microsoft ODBC for Oracle};UID=TATADB;pwd=tatadb;SERVER=MFMCY11G;"/>
  </connection>
  <connection id="21310" xr16:uid="{00000000-0015-0000-FFFF-FFFF3E530000}" name="Connection6454" type="1" refreshedVersion="0" background="1">
    <dbPr connection="DRIVER={Microsoft ODBC for Oracle};UID=TATADB;pwd=tatadb;SERVER=MFMCY11G;"/>
  </connection>
  <connection id="21311" xr16:uid="{00000000-0015-0000-FFFF-FFFF3F530000}" name="Connection6455" type="1" refreshedVersion="0" background="1">
    <dbPr connection="DRIVER={Microsoft ODBC for Oracle};UID=TATADB;pwd=tatadb;SERVER=MFMCY11G;"/>
  </connection>
  <connection id="21312" xr16:uid="{00000000-0015-0000-FFFF-FFFF40530000}" name="Connection6456" type="1" refreshedVersion="0" background="1">
    <dbPr connection="DRIVER={Microsoft ODBC for Oracle};UID=TATADB;pwd=tatadb;SERVER=MFMCY11G;"/>
  </connection>
  <connection id="21313" xr16:uid="{00000000-0015-0000-FFFF-FFFF41530000}" name="Connection6457" type="1" refreshedVersion="0" background="1">
    <dbPr connection="DRIVER={Microsoft ODBC for Oracle};UID=TATADB;pwd=tatadb;SERVER=MFMCY11G;"/>
  </connection>
  <connection id="21314" xr16:uid="{00000000-0015-0000-FFFF-FFFF42530000}" name="Connection6458" type="1" refreshedVersion="0" background="1">
    <dbPr connection="DRIVER={Microsoft ODBC for Oracle};UID=TATADB;pwd=tatadb;SERVER=MFMCY11G;"/>
  </connection>
  <connection id="21315" xr16:uid="{00000000-0015-0000-FFFF-FFFF43530000}" name="Connection6459" type="1" refreshedVersion="0" background="1">
    <dbPr connection="DRIVER={Microsoft ODBC for Oracle};UID=TATADB;pwd=tatadb;SERVER=MFMCY11G;"/>
  </connection>
  <connection id="21316" xr16:uid="{00000000-0015-0000-FFFF-FFFF44530000}" name="Connection646" type="1" refreshedVersion="0" background="1">
    <dbPr connection="DRIVER={Microsoft ODBC for Oracle};UID=tatadb;pwd=MADHU;SERVER=mfunddb;"/>
  </connection>
  <connection id="21317" xr16:uid="{00000000-0015-0000-FFFF-FFFF45530000}" name="Connection6460" type="1" refreshedVersion="0" background="1">
    <dbPr connection="DRIVER={Microsoft ODBC for Oracle};UID=TATADB;pwd=tatadb;SERVER=MFMCY11G;"/>
  </connection>
  <connection id="21318" xr16:uid="{00000000-0015-0000-FFFF-FFFF46530000}" name="Connection6461" type="1" refreshedVersion="0" background="1">
    <dbPr connection="DRIVER={Microsoft ODBC for Oracle};UID=TATADB;pwd=tatadb;SERVER=MFMCY11G;"/>
  </connection>
  <connection id="21319" xr16:uid="{00000000-0015-0000-FFFF-FFFF47530000}" name="Connection6462" type="1" refreshedVersion="0" background="1">
    <dbPr connection="DRIVER={Microsoft ODBC for Oracle};UID=TATADB;pwd=tatadb;SERVER=MFMCY11G;"/>
  </connection>
  <connection id="21320" xr16:uid="{00000000-0015-0000-FFFF-FFFF48530000}" name="Connection6463" type="1" refreshedVersion="0" background="1">
    <dbPr connection="DRIVER={Microsoft ODBC for Oracle};UID=TATADB;pwd=tatadb;SERVER=MFMCY11G;"/>
  </connection>
  <connection id="21321" xr16:uid="{00000000-0015-0000-FFFF-FFFF49530000}" name="Connection6464" type="1" refreshedVersion="0" background="1">
    <dbPr connection="DRIVER={Microsoft ODBC for Oracle};UID=TATADB;pwd=tatadb;SERVER=MFMCY11G;"/>
  </connection>
  <connection id="21322" xr16:uid="{00000000-0015-0000-FFFF-FFFF4A530000}" name="Connection6465" type="1" refreshedVersion="0" background="1">
    <dbPr connection="DRIVER={Microsoft ODBC for Oracle};UID=TATADB;pwd=tatadb;SERVER=MFMCY11G;"/>
  </connection>
  <connection id="21323" xr16:uid="{00000000-0015-0000-FFFF-FFFF4B530000}" name="Connection6466" type="1" refreshedVersion="0" background="1">
    <dbPr connection="DRIVER={Microsoft ODBC for Oracle};UID=TATADB;pwd=tatadb;SERVER=MFMCY11G;"/>
  </connection>
  <connection id="21324" xr16:uid="{00000000-0015-0000-FFFF-FFFF4C530000}" name="Connection6467" type="1" refreshedVersion="0" background="1">
    <dbPr connection="DRIVER={Microsoft ODBC for Oracle};UID=TATADB;pwd=tatadb;SERVER=MFMCY11G;"/>
  </connection>
  <connection id="21325" xr16:uid="{00000000-0015-0000-FFFF-FFFF4D530000}" name="Connection6468" type="1" refreshedVersion="0" background="1">
    <dbPr connection="DRIVER={Microsoft ODBC for Oracle};UID=TATADB;pwd=tatadb;SERVER=MFMCY11G;"/>
  </connection>
  <connection id="21326" xr16:uid="{00000000-0015-0000-FFFF-FFFF4E530000}" name="Connection6469" type="1" refreshedVersion="0" background="1">
    <dbPr connection="DRIVER={Microsoft ODBC for Oracle};UID=TATADB;pwd=tatadb;SERVER=MFMCY11G;"/>
  </connection>
  <connection id="21327" xr16:uid="{00000000-0015-0000-FFFF-FFFF4F530000}" name="Connection647" type="1" refreshedVersion="0" background="1">
    <dbPr connection="DRIVER={Microsoft ODBC for Oracle};UID=TATADB;pwd=tatadb;SERVER=MFMCY11G;"/>
  </connection>
  <connection id="21328" xr16:uid="{00000000-0015-0000-FFFF-FFFF50530000}" name="Connection6470" type="1" refreshedVersion="0" background="1">
    <dbPr connection="DRIVER={Microsoft ODBC for Oracle};UID=TATADB;pwd=tatadb;SERVER=MFMCY11G;"/>
  </connection>
  <connection id="21329" xr16:uid="{00000000-0015-0000-FFFF-FFFF51530000}" name="Connection6471" type="1" refreshedVersion="0" background="1">
    <dbPr connection="DRIVER={Microsoft ODBC for Oracle};UID=TATADB;pwd=tatadb;SERVER=MFMCY11G;"/>
  </connection>
  <connection id="21330" xr16:uid="{00000000-0015-0000-FFFF-FFFF52530000}" name="Connection6472" type="1" refreshedVersion="0" background="1">
    <dbPr connection="DRIVER={Microsoft ODBC for Oracle};UID=TATADB;pwd=tatadb;SERVER=MFMCY11G;"/>
  </connection>
  <connection id="21331" xr16:uid="{00000000-0015-0000-FFFF-FFFF53530000}" name="Connection6473" type="1" refreshedVersion="0" background="1">
    <dbPr connection="DRIVER={Microsoft ODBC for Oracle};UID=TATADB;pwd=tatadb;SERVER=MFMCY11G;"/>
  </connection>
  <connection id="21332" xr16:uid="{00000000-0015-0000-FFFF-FFFF54530000}" name="Connection6474" type="1" refreshedVersion="0" background="1">
    <dbPr connection="DRIVER={Microsoft ODBC for Oracle};UID=TATADB;pwd=tatadb;SERVER=MFMCY11G;"/>
  </connection>
  <connection id="21333" xr16:uid="{00000000-0015-0000-FFFF-FFFF55530000}" name="Connection6475" type="1" refreshedVersion="0" background="1">
    <dbPr connection="DRIVER={Microsoft ODBC for Oracle};UID=TATADB;pwd=tatadb;SERVER=MFMCY11G;"/>
  </connection>
  <connection id="21334" xr16:uid="{00000000-0015-0000-FFFF-FFFF56530000}" name="Connection6476" type="1" refreshedVersion="0" background="1">
    <dbPr connection="DRIVER={Microsoft ODBC for Oracle};UID=TATADB;pwd=tatadb;SERVER=MFMCY11G;"/>
  </connection>
  <connection id="21335" xr16:uid="{00000000-0015-0000-FFFF-FFFF57530000}" name="Connection6477" type="1" refreshedVersion="0" background="1">
    <dbPr connection="DRIVER={Microsoft ODBC for Oracle};UID=TATADB;pwd=tatadb;SERVER=MFMCY11G;"/>
  </connection>
  <connection id="21336" xr16:uid="{00000000-0015-0000-FFFF-FFFF58530000}" name="Connection6478" type="1" refreshedVersion="0" background="1">
    <dbPr connection="DRIVER={Microsoft ODBC for Oracle};UID=TATADB;pwd=tatadb;SERVER=MFMCY11G;"/>
  </connection>
  <connection id="21337" xr16:uid="{00000000-0015-0000-FFFF-FFFF59530000}" name="Connection6479" type="1" refreshedVersion="0" background="1">
    <dbPr connection="DRIVER={Microsoft ODBC for Oracle};UID=TATADB;pwd=tatadb;SERVER=MFMCY11G;"/>
  </connection>
  <connection id="21338" xr16:uid="{00000000-0015-0000-FFFF-FFFF5A530000}" name="Connection648" type="1" refreshedVersion="0" background="1">
    <dbPr connection="DRIVER={Microsoft ODBC for Oracle};UID=TATADB;pwd=tatadb;SERVER=MFMCY11G;"/>
  </connection>
  <connection id="21339" xr16:uid="{00000000-0015-0000-FFFF-FFFF5B530000}" name="Connection6480" type="1" refreshedVersion="0" background="1">
    <dbPr connection="DRIVER={Microsoft ODBC for Oracle};UID=TATADB;pwd=tatadb;SERVER=MFMCY11G;"/>
  </connection>
  <connection id="21340" xr16:uid="{00000000-0015-0000-FFFF-FFFF5C530000}" name="Connection6481" type="1" refreshedVersion="0" background="1">
    <dbPr connection="DRIVER={Microsoft ODBC for Oracle};UID=TATADB;pwd=tatadb;SERVER=MFMCY11G;"/>
  </connection>
  <connection id="21341" xr16:uid="{00000000-0015-0000-FFFF-FFFF5D530000}" name="Connection6482" type="1" refreshedVersion="0" background="1">
    <dbPr connection="DRIVER={Microsoft ODBC for Oracle};UID=TATADB;pwd=tatadb;SERVER=MFMCY11G;"/>
  </connection>
  <connection id="21342" xr16:uid="{00000000-0015-0000-FFFF-FFFF5E530000}" name="Connection6483" type="1" refreshedVersion="0" background="1">
    <dbPr connection="DRIVER={Microsoft ODBC for Oracle};UID=TATADB;pwd=tatadb;SERVER=MFMCY11G;"/>
  </connection>
  <connection id="21343" xr16:uid="{00000000-0015-0000-FFFF-FFFF5F530000}" name="Connection6484" type="1" refreshedVersion="0" background="1">
    <dbPr connection="DRIVER={Microsoft ODBC for Oracle};UID=TATADB;pwd=tatadb;SERVER=MFMCY11G;"/>
  </connection>
  <connection id="21344" xr16:uid="{00000000-0015-0000-FFFF-FFFF60530000}" name="Connection6485" type="1" refreshedVersion="0" background="1">
    <dbPr connection="DRIVER={Microsoft ODBC for Oracle};UID=TATADB;pwd=tatadb;SERVER=MFMCY11G;"/>
  </connection>
  <connection id="21345" xr16:uid="{00000000-0015-0000-FFFF-FFFF61530000}" name="Connection6486" type="1" refreshedVersion="0" background="1">
    <dbPr connection="DRIVER={Microsoft ODBC for Oracle};UID=TATADB;pwd=tatadb;SERVER=MFMCY11G;"/>
  </connection>
  <connection id="21346" xr16:uid="{00000000-0015-0000-FFFF-FFFF62530000}" name="Connection6487" type="1" refreshedVersion="0" background="1">
    <dbPr connection="DRIVER={Microsoft ODBC for Oracle};UID=TATADB;pwd=tatadb;SERVER=MFMCY11G;"/>
  </connection>
  <connection id="21347" xr16:uid="{00000000-0015-0000-FFFF-FFFF63530000}" name="Connection6488" type="1" refreshedVersion="0" background="1">
    <dbPr connection="DRIVER={Microsoft ODBC for Oracle};UID=TATADB;pwd=tatadb;SERVER=MFMCY11G;"/>
  </connection>
  <connection id="21348" xr16:uid="{00000000-0015-0000-FFFF-FFFF64530000}" name="Connection6489" type="1" refreshedVersion="0" background="1">
    <dbPr connection="DRIVER={Microsoft ODBC for Oracle};UID=TATADB;pwd=tatadb;SERVER=MFMCY11G;"/>
  </connection>
  <connection id="21349" xr16:uid="{00000000-0015-0000-FFFF-FFFF65530000}" name="Connection649" type="1" refreshedVersion="0" background="1">
    <dbPr connection="DRIVER={Microsoft ODBC for Oracle};UID=TATADB;pwd=tatadb;SERVER=MFMCY11G;"/>
  </connection>
  <connection id="21350" xr16:uid="{00000000-0015-0000-FFFF-FFFF66530000}" name="Connection6490" type="1" refreshedVersion="0" background="1">
    <dbPr connection="DRIVER={Microsoft ODBC for Oracle};UID=TATADB;pwd=tatadb;SERVER=MFMCY11G;"/>
  </connection>
  <connection id="21351" xr16:uid="{00000000-0015-0000-FFFF-FFFF67530000}" name="Connection6491" type="1" refreshedVersion="0" background="1">
    <dbPr connection="DRIVER={Microsoft ODBC for Oracle};UID=TATADB;pwd=tatadb;SERVER=MFMCY11G;"/>
  </connection>
  <connection id="21352" xr16:uid="{00000000-0015-0000-FFFF-FFFF68530000}" name="Connection6492" type="1" refreshedVersion="0" background="1">
    <dbPr connection="DRIVER={Microsoft ODBC for Oracle};UID=TATADB;pwd=tatadb;SERVER=MFMCY11G;"/>
  </connection>
  <connection id="21353" xr16:uid="{00000000-0015-0000-FFFF-FFFF69530000}" name="Connection6493" type="1" refreshedVersion="0" background="1">
    <dbPr connection="DRIVER={Microsoft ODBC for Oracle};UID=TATADB;pwd=tatadb;SERVER=MFMCY11G;"/>
  </connection>
  <connection id="21354" xr16:uid="{00000000-0015-0000-FFFF-FFFF6A530000}" name="Connection6494" type="1" refreshedVersion="0" background="1">
    <dbPr connection="DRIVER={Microsoft ODBC for Oracle};UID=TATADB;pwd=tatadb;SERVER=MFMCY11G;"/>
  </connection>
  <connection id="21355" xr16:uid="{00000000-0015-0000-FFFF-FFFF6B530000}" name="Connection6495" type="1" refreshedVersion="0" background="1">
    <dbPr connection="DRIVER={Microsoft ODBC for Oracle};UID=TATADB;pwd=tatadb;SERVER=MFMCY11G;"/>
  </connection>
  <connection id="21356" xr16:uid="{00000000-0015-0000-FFFF-FFFF6C530000}" name="Connection6496" type="1" refreshedVersion="0" background="1">
    <dbPr connection="DRIVER={Microsoft ODBC for Oracle};UID=TATADB;pwd=tatadb;SERVER=MFMCY11G;"/>
  </connection>
  <connection id="21357" xr16:uid="{00000000-0015-0000-FFFF-FFFF6D530000}" name="Connection6497" type="1" refreshedVersion="0" background="1">
    <dbPr connection="DRIVER={Microsoft ODBC for Oracle};UID=TATADB;pwd=tatadb;SERVER=MFMCY11G;"/>
  </connection>
  <connection id="21358" xr16:uid="{00000000-0015-0000-FFFF-FFFF6E530000}" name="Connection6498" type="1" refreshedVersion="0" background="1">
    <dbPr connection="DRIVER={Microsoft ODBC for Oracle};UID=TATADB;pwd=tatadb;SERVER=MFMCY11G;"/>
  </connection>
  <connection id="21359" xr16:uid="{00000000-0015-0000-FFFF-FFFF6F530000}" name="Connection6499" type="1" refreshedVersion="0" background="1">
    <dbPr connection="DRIVER={Microsoft ODBC for Oracle};UID=TATADB;pwd=tatadb;SERVER=MFMCY11G;"/>
  </connection>
  <connection id="21360" xr16:uid="{00000000-0015-0000-FFFF-FFFF70530000}" name="Connection65" type="1" refreshedVersion="0" background="1">
    <dbPr connection="DRIVER={Microsoft ODBC for Oracle};UID=tatadb;pwd=MADHU;SERVER=mfunddb;"/>
  </connection>
  <connection id="21361" xr16:uid="{00000000-0015-0000-FFFF-FFFF71530000}" name="Connection650" type="1" refreshedVersion="0" background="1">
    <dbPr connection="DRIVER={Microsoft ODBC for Oracle};UID=tatadb;pwd=MADHU;SERVER=mfunddb;"/>
  </connection>
  <connection id="21362" xr16:uid="{00000000-0015-0000-FFFF-FFFF72530000}" name="Connection6500" type="1" refreshedVersion="0" background="1">
    <dbPr connection="DRIVER={Microsoft ODBC for Oracle};UID=TATADB;pwd=tatadb;SERVER=MFMCY11G;"/>
  </connection>
  <connection id="21363" xr16:uid="{00000000-0015-0000-FFFF-FFFF73530000}" name="Connection6501" type="1" refreshedVersion="0" background="1">
    <dbPr connection="DRIVER={Microsoft ODBC for Oracle};UID=TATADB;pwd=tatadb;SERVER=MFMCY11G;"/>
  </connection>
  <connection id="21364" xr16:uid="{00000000-0015-0000-FFFF-FFFF74530000}" name="Connection6502" type="1" refreshedVersion="0" background="1">
    <dbPr connection="DRIVER={Microsoft ODBC for Oracle};UID=TATADB;pwd=tatadb;SERVER=MFMCY11G;"/>
  </connection>
  <connection id="21365" xr16:uid="{00000000-0015-0000-FFFF-FFFF75530000}" name="Connection6503" type="1" refreshedVersion="0" background="1">
    <dbPr connection="DRIVER={Microsoft ODBC for Oracle};UID=TATADB;pwd=tatadb;SERVER=MFMCY11G;"/>
  </connection>
  <connection id="21366" xr16:uid="{00000000-0015-0000-FFFF-FFFF76530000}" name="Connection6504" type="1" refreshedVersion="0" background="1">
    <dbPr connection="DRIVER={Microsoft ODBC for Oracle};UID=TATADB;pwd=tatadb;SERVER=MFMCY11G;"/>
  </connection>
  <connection id="21367" xr16:uid="{00000000-0015-0000-FFFF-FFFF77530000}" name="Connection6505" type="1" refreshedVersion="0" background="1">
    <dbPr connection="DRIVER={Microsoft ODBC for Oracle};UID=TATADB;pwd=tatadb;SERVER=MFMCY11G;"/>
  </connection>
  <connection id="21368" xr16:uid="{00000000-0015-0000-FFFF-FFFF78530000}" name="Connection6506" type="1" refreshedVersion="0" background="1">
    <dbPr connection="DRIVER={Microsoft ODBC for Oracle};UID=TATADB;pwd=tatadb;SERVER=MFMCY11G;"/>
  </connection>
  <connection id="21369" xr16:uid="{00000000-0015-0000-FFFF-FFFF79530000}" name="Connection6507" type="1" refreshedVersion="0" background="1">
    <dbPr connection="DRIVER={Microsoft ODBC for Oracle};UID=TATADB;pwd=tatadb;SERVER=MFMCY11G;"/>
  </connection>
  <connection id="21370" xr16:uid="{00000000-0015-0000-FFFF-FFFF7A530000}" name="Connection6508" type="1" refreshedVersion="0" background="1">
    <dbPr connection="DRIVER={Microsoft ODBC for Oracle};UID=TATADB;pwd=tatadb;SERVER=MFMCY11G;"/>
  </connection>
  <connection id="21371" xr16:uid="{00000000-0015-0000-FFFF-FFFF7B530000}" name="Connection6509" type="1" refreshedVersion="0" background="1">
    <dbPr connection="DRIVER={Microsoft ODBC for Oracle};UID=TATADB;pwd=tatadb;SERVER=MFMCY11G;"/>
  </connection>
  <connection id="21372" xr16:uid="{00000000-0015-0000-FFFF-FFFF7C530000}" name="Connection651" type="1" refreshedVersion="0" background="1">
    <dbPr connection="DRIVER={Microsoft ODBC for Oracle};UID=tatadb;pwd=MADHU;SERVER=mfunddb;"/>
  </connection>
  <connection id="21373" xr16:uid="{00000000-0015-0000-FFFF-FFFF7D530000}" name="Connection6510" type="1" refreshedVersion="0" background="1">
    <dbPr connection="DRIVER={Microsoft ODBC for Oracle};UID=TATADB;pwd=tatadb;SERVER=MFMCY11G;"/>
  </connection>
  <connection id="21374" xr16:uid="{00000000-0015-0000-FFFF-FFFF7E530000}" name="Connection6511" type="1" refreshedVersion="0" background="1">
    <dbPr connection="DRIVER={Microsoft ODBC for Oracle};UID=TATADB;pwd=tatadb;SERVER=MFMCY11G;"/>
  </connection>
  <connection id="21375" xr16:uid="{00000000-0015-0000-FFFF-FFFF7F530000}" name="Connection6512" type="1" refreshedVersion="0" background="1">
    <dbPr connection="DRIVER={Microsoft ODBC for Oracle};UID=TATADB;pwd=tatadb;SERVER=MFMCY11G;"/>
  </connection>
  <connection id="21376" xr16:uid="{00000000-0015-0000-FFFF-FFFF80530000}" name="Connection6513" type="1" refreshedVersion="0" background="1">
    <dbPr connection="DRIVER={Microsoft ODBC for Oracle};UID=TATADB;pwd=tatadb;SERVER=MFMCY11G;"/>
  </connection>
  <connection id="21377" xr16:uid="{00000000-0015-0000-FFFF-FFFF81530000}" name="Connection6514" type="1" refreshedVersion="0" background="1">
    <dbPr connection="DRIVER={Microsoft ODBC for Oracle};UID=TATADB;pwd=tatadb;SERVER=MFMCY11G;"/>
  </connection>
  <connection id="21378" xr16:uid="{00000000-0015-0000-FFFF-FFFF82530000}" name="Connection6515" type="1" refreshedVersion="0" background="1">
    <dbPr connection="DRIVER={Microsoft ODBC for Oracle};UID=TATADB;pwd=tatadb;SERVER=MFMCY11G;"/>
  </connection>
  <connection id="21379" xr16:uid="{00000000-0015-0000-FFFF-FFFF83530000}" name="Connection6516" type="1" refreshedVersion="0" background="1">
    <dbPr connection="DRIVER={Microsoft ODBC for Oracle};UID=TATADB;pwd=tatadb;SERVER=MFMCY11G;"/>
  </connection>
  <connection id="21380" xr16:uid="{00000000-0015-0000-FFFF-FFFF84530000}" name="Connection6517" type="1" refreshedVersion="0" background="1">
    <dbPr connection="DRIVER={Microsoft ODBC for Oracle};UID=TATADB;pwd=tatadb;SERVER=MFMCY11G;"/>
  </connection>
  <connection id="21381" xr16:uid="{00000000-0015-0000-FFFF-FFFF85530000}" name="Connection6518" type="1" refreshedVersion="0" background="1">
    <dbPr connection="DRIVER={Microsoft ODBC for Oracle};UID=TATADB;pwd=tatadb;SERVER=MFMCY11G;"/>
  </connection>
  <connection id="21382" xr16:uid="{00000000-0015-0000-FFFF-FFFF86530000}" name="Connection6519" type="1" refreshedVersion="0" background="1">
    <dbPr connection="DRIVER={Microsoft ODBC for Oracle};UID=TATADB;pwd=tatadb;SERVER=MFMCY11G;"/>
  </connection>
  <connection id="21383" xr16:uid="{00000000-0015-0000-FFFF-FFFF87530000}" name="Connection652" type="1" refreshedVersion="0" background="1">
    <dbPr connection="DRIVER={Microsoft ODBC for Oracle};UID=tatadb;pwd=MADHU;SERVER=mfunddb;"/>
  </connection>
  <connection id="21384" xr16:uid="{00000000-0015-0000-FFFF-FFFF88530000}" name="Connection6520" type="1" refreshedVersion="0" background="1">
    <dbPr connection="DRIVER={Microsoft ODBC for Oracle};UID=TATADB;pwd=tatadb;SERVER=MFMCY11G;"/>
  </connection>
  <connection id="21385" xr16:uid="{00000000-0015-0000-FFFF-FFFF89530000}" name="Connection6521" type="1" refreshedVersion="0" background="1">
    <dbPr connection="DRIVER={Microsoft ODBC for Oracle};UID=TATADB;pwd=tatadb;SERVER=MFMCY11G;"/>
  </connection>
  <connection id="21386" xr16:uid="{00000000-0015-0000-FFFF-FFFF8A530000}" name="Connection6522" type="1" refreshedVersion="0" background="1">
    <dbPr connection="DRIVER={Microsoft ODBC for Oracle};UID=TATADB;pwd=tatadb;SERVER=MFMCY11G;"/>
  </connection>
  <connection id="21387" xr16:uid="{00000000-0015-0000-FFFF-FFFF8B530000}" name="Connection6523" type="1" refreshedVersion="0" background="1">
    <dbPr connection="DRIVER={Microsoft ODBC for Oracle};UID=TATADB;pwd=tatadb;SERVER=MFMCY11G;"/>
  </connection>
  <connection id="21388" xr16:uid="{00000000-0015-0000-FFFF-FFFF8C530000}" name="Connection6524" type="1" refreshedVersion="0" background="1">
    <dbPr connection="DRIVER={Microsoft ODBC for Oracle};UID=TATADB;pwd=tatadb;SERVER=MFMCY11G;"/>
  </connection>
  <connection id="21389" xr16:uid="{00000000-0015-0000-FFFF-FFFF8D530000}" name="Connection6525" type="1" refreshedVersion="0" background="1">
    <dbPr connection="DRIVER={Microsoft ODBC for Oracle};UID=TATADB;pwd=tatadb;SERVER=MFMCY11G;"/>
  </connection>
  <connection id="21390" xr16:uid="{00000000-0015-0000-FFFF-FFFF8E530000}" name="Connection6526" type="1" refreshedVersion="0" background="1">
    <dbPr connection="DRIVER={Microsoft ODBC for Oracle};UID=TATADB;pwd=tatadb;SERVER=MFMCY11G;"/>
  </connection>
  <connection id="21391" xr16:uid="{00000000-0015-0000-FFFF-FFFF8F530000}" name="Connection6527" type="1" refreshedVersion="0" background="1">
    <dbPr connection="DRIVER={Microsoft ODBC for Oracle};UID=TATADB;pwd=tatadb;SERVER=MFMCY11G;"/>
  </connection>
  <connection id="21392" xr16:uid="{00000000-0015-0000-FFFF-FFFF90530000}" name="Connection6528" type="1" refreshedVersion="0" background="1">
    <dbPr connection="DRIVER={Microsoft ODBC for Oracle};UID=TATADB;pwd=tatadb;SERVER=MFMCY11G;"/>
  </connection>
  <connection id="21393" xr16:uid="{00000000-0015-0000-FFFF-FFFF91530000}" name="Connection6529" type="1" refreshedVersion="0" background="1">
    <dbPr connection="DRIVER={Microsoft ODBC for Oracle};UID=TATADB;pwd=tatadb;SERVER=MFMCY11G;"/>
  </connection>
  <connection id="21394" xr16:uid="{00000000-0015-0000-FFFF-FFFF92530000}" name="Connection653" type="1" refreshedVersion="0" background="1">
    <dbPr connection="DRIVER={Microsoft ODBC for Oracle};UID=tatadb;pwd=MADHU;SERVER=mfunddb;"/>
  </connection>
  <connection id="21395" xr16:uid="{00000000-0015-0000-FFFF-FFFF93530000}" name="Connection6530" type="1" refreshedVersion="0" background="1">
    <dbPr connection="DRIVER={Microsoft ODBC for Oracle};UID=TATADB;pwd=tatadb;SERVER=MFMCY11G;"/>
  </connection>
  <connection id="21396" xr16:uid="{00000000-0015-0000-FFFF-FFFF94530000}" name="Connection6531" type="1" refreshedVersion="0" background="1">
    <dbPr connection="DRIVER={Microsoft ODBC for Oracle};UID=TATADB;pwd=tatadb;SERVER=MFMCY11G;"/>
  </connection>
  <connection id="21397" xr16:uid="{00000000-0015-0000-FFFF-FFFF95530000}" name="Connection6532" type="1" refreshedVersion="0" background="1">
    <dbPr connection="DRIVER={Microsoft ODBC for Oracle};UID=TATADB;pwd=tatadb;SERVER=MFMCY11G;"/>
  </connection>
  <connection id="21398" xr16:uid="{00000000-0015-0000-FFFF-FFFF96530000}" name="Connection6533" type="1" refreshedVersion="0" background="1">
    <dbPr connection="DRIVER={Microsoft ODBC for Oracle};UID=TATADB;pwd=tatadb;SERVER=MFMCY11G;"/>
  </connection>
  <connection id="21399" xr16:uid="{00000000-0015-0000-FFFF-FFFF97530000}" name="Connection6534" type="1" refreshedVersion="0" background="1">
    <dbPr connection="DRIVER={Microsoft ODBC for Oracle};UID=TATADB;pwd=tatadb;SERVER=MFMCY11G;"/>
  </connection>
  <connection id="21400" xr16:uid="{00000000-0015-0000-FFFF-FFFF98530000}" name="Connection6535" type="1" refreshedVersion="0" background="1">
    <dbPr connection="DRIVER={Microsoft ODBC for Oracle};UID=TATADB;pwd=tatadb;SERVER=MFMCY11G;"/>
  </connection>
  <connection id="21401" xr16:uid="{00000000-0015-0000-FFFF-FFFF99530000}" name="Connection6536" type="1" refreshedVersion="0" background="1">
    <dbPr connection="DRIVER={Microsoft ODBC for Oracle};UID=TATADB;pwd=tatadb;SERVER=MFMCY11G;"/>
  </connection>
  <connection id="21402" xr16:uid="{00000000-0015-0000-FFFF-FFFF9A530000}" name="Connection6537" type="1" refreshedVersion="0" background="1">
    <dbPr connection="DRIVER={Microsoft ODBC for Oracle};UID=TATADB;pwd=tatadb;SERVER=MFMCY11G;"/>
  </connection>
  <connection id="21403" xr16:uid="{00000000-0015-0000-FFFF-FFFF9B530000}" name="Connection6538" type="1" refreshedVersion="0" background="1">
    <dbPr connection="DRIVER={Microsoft ODBC for Oracle};UID=TATADB;pwd=tatadb;SERVER=MFMCY11G;"/>
  </connection>
  <connection id="21404" xr16:uid="{00000000-0015-0000-FFFF-FFFF9C530000}" name="Connection6539" type="1" refreshedVersion="0" background="1">
    <dbPr connection="DRIVER={Microsoft ODBC for Oracle};UID=TATADB;pwd=tatadb;SERVER=MFMCY11G;"/>
  </connection>
  <connection id="21405" xr16:uid="{00000000-0015-0000-FFFF-FFFF9D530000}" name="Connection654" type="1" refreshedVersion="0" background="1">
    <dbPr connection="DRIVER={Microsoft ODBC for Oracle};UID=tatadb;pwd=MADHU;SERVER=mfunddb;"/>
  </connection>
  <connection id="21406" xr16:uid="{00000000-0015-0000-FFFF-FFFF9E530000}" name="Connection6540" type="1" refreshedVersion="0" background="1">
    <dbPr connection="DRIVER={Microsoft ODBC for Oracle};UID=TATADB;pwd=tatadb;SERVER=MFMCY11G;"/>
  </connection>
  <connection id="21407" xr16:uid="{00000000-0015-0000-FFFF-FFFF9F530000}" name="Connection6541" type="1" refreshedVersion="0" background="1">
    <dbPr connection="DRIVER={Microsoft ODBC for Oracle};UID=TATADB;pwd=tatadb;SERVER=MFMCY11G;"/>
  </connection>
  <connection id="21408" xr16:uid="{00000000-0015-0000-FFFF-FFFFA0530000}" name="Connection6542" type="1" refreshedVersion="0" background="1">
    <dbPr connection="DRIVER={Microsoft ODBC for Oracle};UID=TATADB;pwd=tatadb;SERVER=MFMCY11G;"/>
  </connection>
  <connection id="21409" xr16:uid="{00000000-0015-0000-FFFF-FFFFA1530000}" name="Connection6543" type="1" refreshedVersion="0" background="1">
    <dbPr connection="DRIVER={Microsoft ODBC for Oracle};UID=TATADB;pwd=tatadb;SERVER=MFMCY11G;"/>
  </connection>
  <connection id="21410" xr16:uid="{00000000-0015-0000-FFFF-FFFFA2530000}" name="Connection6544" type="1" refreshedVersion="0" background="1">
    <dbPr connection="DRIVER={Microsoft ODBC for Oracle};UID=TATADB;pwd=tatadb;SERVER=MFMCY11G;"/>
  </connection>
  <connection id="21411" xr16:uid="{00000000-0015-0000-FFFF-FFFFA3530000}" name="Connection6545" type="1" refreshedVersion="0" background="1">
    <dbPr connection="DRIVER={Microsoft ODBC for Oracle};UID=TATADB;pwd=tatadb;SERVER=MFMCY11G;"/>
  </connection>
  <connection id="21412" xr16:uid="{00000000-0015-0000-FFFF-FFFFA4530000}" name="Connection6546" type="1" refreshedVersion="0" background="1">
    <dbPr connection="DRIVER={Microsoft ODBC for Oracle};UID=TATADB;pwd=tatadb;SERVER=MFMCY11G;"/>
  </connection>
  <connection id="21413" xr16:uid="{00000000-0015-0000-FFFF-FFFFA5530000}" name="Connection6547" type="1" refreshedVersion="0" background="1">
    <dbPr connection="DRIVER={Microsoft ODBC for Oracle};UID=TATADB;pwd=tatadb;SERVER=MFMCY11G;"/>
  </connection>
  <connection id="21414" xr16:uid="{00000000-0015-0000-FFFF-FFFFA6530000}" name="Connection6548" type="1" refreshedVersion="0" background="1">
    <dbPr connection="DRIVER={Microsoft ODBC for Oracle};UID=TATADB;pwd=tatadb;SERVER=MFMCY11G;"/>
  </connection>
  <connection id="21415" xr16:uid="{00000000-0015-0000-FFFF-FFFFA7530000}" name="Connection6549" type="1" refreshedVersion="0" background="1">
    <dbPr connection="DRIVER={Microsoft ODBC for Oracle};UID=TATADB;pwd=tatadb;SERVER=MFMCY11G;"/>
  </connection>
  <connection id="21416" xr16:uid="{00000000-0015-0000-FFFF-FFFFA8530000}" name="Connection655" type="1" refreshedVersion="0" background="1">
    <dbPr connection="DRIVER={Microsoft ODBC for Oracle};UID=tatadb;pwd=MADHU;SERVER=mfunddb;"/>
  </connection>
  <connection id="21417" xr16:uid="{00000000-0015-0000-FFFF-FFFFA9530000}" name="Connection6550" type="1" refreshedVersion="0" background="1">
    <dbPr connection="DRIVER={Microsoft ODBC for Oracle};UID=TATADB;pwd=tatadb;SERVER=MFMCY11G;"/>
  </connection>
  <connection id="21418" xr16:uid="{00000000-0015-0000-FFFF-FFFFAA530000}" name="Connection6551" type="1" refreshedVersion="0" background="1">
    <dbPr connection="DRIVER={Microsoft ODBC for Oracle};UID=TATADB;pwd=tatadb;SERVER=MFMCY11G;"/>
  </connection>
  <connection id="21419" xr16:uid="{00000000-0015-0000-FFFF-FFFFAB530000}" name="Connection6552" type="1" refreshedVersion="0" background="1">
    <dbPr connection="DRIVER={Microsoft ODBC for Oracle};UID=TATADB;pwd=tatadb;SERVER=MFMCY11G;"/>
  </connection>
  <connection id="21420" xr16:uid="{00000000-0015-0000-FFFF-FFFFAC530000}" name="Connection6553" type="1" refreshedVersion="0" background="1">
    <dbPr connection="DRIVER={Microsoft ODBC for Oracle};UID=TATADB;pwd=tatadb;SERVER=MFMCY11G;"/>
  </connection>
  <connection id="21421" xr16:uid="{00000000-0015-0000-FFFF-FFFFAD530000}" name="Connection6554" type="1" refreshedVersion="0" background="1">
    <dbPr connection="DRIVER={Microsoft ODBC for Oracle};UID=TATADB;pwd=tatadb;SERVER=MFMCY11G;"/>
  </connection>
  <connection id="21422" xr16:uid="{00000000-0015-0000-FFFF-FFFFAE530000}" name="Connection6555" type="1" refreshedVersion="0" background="1">
    <dbPr connection="DRIVER={Microsoft ODBC for Oracle};UID=TATADB;pwd=tatadb;SERVER=MFMCY11G;"/>
  </connection>
  <connection id="21423" xr16:uid="{00000000-0015-0000-FFFF-FFFFAF530000}" name="Connection6556" type="1" refreshedVersion="0" background="1">
    <dbPr connection="DRIVER={Microsoft ODBC for Oracle};UID=TATADB;pwd=tatadb;SERVER=MFMCY11G;"/>
  </connection>
  <connection id="21424" xr16:uid="{00000000-0015-0000-FFFF-FFFFB0530000}" name="Connection6557" type="1" refreshedVersion="0" background="1">
    <dbPr connection="DRIVER={Microsoft ODBC for Oracle};UID=TATADB;pwd=tatadb;SERVER=MFMCY11G;"/>
  </connection>
  <connection id="21425" xr16:uid="{00000000-0015-0000-FFFF-FFFFB1530000}" name="Connection6558" type="1" refreshedVersion="0" background="1">
    <dbPr connection="DRIVER={Microsoft ODBC for Oracle};UID=TATADB;pwd=tatadb;SERVER=MFMCY11G;"/>
  </connection>
  <connection id="21426" xr16:uid="{00000000-0015-0000-FFFF-FFFFB2530000}" name="Connection6559" type="1" refreshedVersion="0" background="1">
    <dbPr connection="DRIVER={Microsoft ODBC for Oracle};UID=TATADB;pwd=tatadb;SERVER=MFMCY11G;"/>
  </connection>
  <connection id="21427" xr16:uid="{00000000-0015-0000-FFFF-FFFFB3530000}" name="Connection656" type="1" refreshedVersion="0" background="1">
    <dbPr connection="DRIVER={Microsoft ODBC for Oracle};UID=tatadb;pwd=MADHU;SERVER=mfunddb;"/>
  </connection>
  <connection id="21428" xr16:uid="{00000000-0015-0000-FFFF-FFFFB4530000}" name="Connection6560" type="1" refreshedVersion="0" background="1">
    <dbPr connection="DRIVER={Microsoft ODBC for Oracle};UID=TATADB;pwd=tatadb;SERVER=MFMCY11G;"/>
  </connection>
  <connection id="21429" xr16:uid="{00000000-0015-0000-FFFF-FFFFB5530000}" name="Connection6561" type="1" refreshedVersion="0" background="1">
    <dbPr connection="DRIVER={Microsoft ODBC for Oracle};UID=TATADB;pwd=tatadb;SERVER=MFMCY11G;"/>
  </connection>
  <connection id="21430" xr16:uid="{00000000-0015-0000-FFFF-FFFFB6530000}" name="Connection6562" type="1" refreshedVersion="0" background="1">
    <dbPr connection="DRIVER={Microsoft ODBC for Oracle};UID=TATADB;pwd=tatadb;SERVER=MFMCY11G;"/>
  </connection>
  <connection id="21431" xr16:uid="{00000000-0015-0000-FFFF-FFFFB7530000}" name="Connection6563" type="1" refreshedVersion="0" background="1">
    <dbPr connection="DRIVER={Microsoft ODBC for Oracle};UID=TATADB;pwd=tatadb;SERVER=MFMCY11G;"/>
  </connection>
  <connection id="21432" xr16:uid="{00000000-0015-0000-FFFF-FFFFB8530000}" name="Connection6564" type="1" refreshedVersion="0" background="1">
    <dbPr connection="DRIVER={Microsoft ODBC for Oracle};UID=TATADB;pwd=tatadb;SERVER=MFMCY11G;"/>
  </connection>
  <connection id="21433" xr16:uid="{00000000-0015-0000-FFFF-FFFFB9530000}" name="Connection6565" type="1" refreshedVersion="0" background="1">
    <dbPr connection="DRIVER={Microsoft ODBC for Oracle};UID=TATADB;pwd=tatadb;SERVER=MFMCY11G;"/>
  </connection>
  <connection id="21434" xr16:uid="{00000000-0015-0000-FFFF-FFFFBA530000}" name="Connection6566" type="1" refreshedVersion="0" background="1">
    <dbPr connection="DRIVER={Microsoft ODBC for Oracle};UID=TATADB;pwd=tatadb;SERVER=MFMCY11G;"/>
  </connection>
  <connection id="21435" xr16:uid="{00000000-0015-0000-FFFF-FFFFBB530000}" name="Connection6567" type="1" refreshedVersion="0" background="1">
    <dbPr connection="DRIVER={Microsoft ODBC for Oracle};UID=TATADB;pwd=tatadb;SERVER=MFMCY11G;"/>
  </connection>
  <connection id="21436" xr16:uid="{00000000-0015-0000-FFFF-FFFFBC530000}" name="Connection6568" type="1" refreshedVersion="0" background="1">
    <dbPr connection="DRIVER={Microsoft ODBC for Oracle};UID=TATADB;pwd=tatadb;SERVER=MFMCY11G;"/>
  </connection>
  <connection id="21437" xr16:uid="{00000000-0015-0000-FFFF-FFFFBD530000}" name="Connection6569" type="1" refreshedVersion="0" background="1">
    <dbPr connection="DRIVER={Microsoft ODBC for Oracle};UID=TATADB;pwd=tatadb;SERVER=MFMCY11G;"/>
  </connection>
  <connection id="21438" xr16:uid="{00000000-0015-0000-FFFF-FFFFBE530000}" name="Connection657" type="1" refreshedVersion="0" background="1">
    <dbPr connection="DRIVER={Microsoft ODBC for Oracle};UID=tatadb;pwd=MADHU;SERVER=mfunddb;"/>
  </connection>
  <connection id="21439" xr16:uid="{00000000-0015-0000-FFFF-FFFFBF530000}" name="Connection6570" type="1" refreshedVersion="0" background="1">
    <dbPr connection="DRIVER={Microsoft ODBC for Oracle};UID=TATADB;pwd=tatadb;SERVER=MFMCY11G;"/>
  </connection>
  <connection id="21440" xr16:uid="{00000000-0015-0000-FFFF-FFFFC0530000}" name="Connection6571" type="1" refreshedVersion="0" background="1">
    <dbPr connection="DRIVER={Microsoft ODBC for Oracle};UID=TATADB;pwd=tatadb;SERVER=MFMCY11G;"/>
  </connection>
  <connection id="21441" xr16:uid="{00000000-0015-0000-FFFF-FFFFC1530000}" name="Connection6572" type="1" refreshedVersion="0" background="1">
    <dbPr connection="DRIVER={Microsoft ODBC for Oracle};UID=TATADB;pwd=tatadb;SERVER=MFMCY11G;"/>
  </connection>
  <connection id="21442" xr16:uid="{00000000-0015-0000-FFFF-FFFFC2530000}" name="Connection6573" type="1" refreshedVersion="0" background="1">
    <dbPr connection="DRIVER={Microsoft ODBC for Oracle};UID=TATADB;pwd=tatadb;SERVER=MFMCY11G;"/>
  </connection>
  <connection id="21443" xr16:uid="{00000000-0015-0000-FFFF-FFFFC3530000}" name="Connection6574" type="1" refreshedVersion="0" background="1">
    <dbPr connection="DRIVER={Microsoft ODBC for Oracle};UID=TATADB;pwd=tatadb;SERVER=MFMCY11G;"/>
  </connection>
  <connection id="21444" xr16:uid="{00000000-0015-0000-FFFF-FFFFC4530000}" name="Connection6575" type="1" refreshedVersion="0" background="1">
    <dbPr connection="DRIVER={Microsoft ODBC for Oracle};UID=TATADB;pwd=tatadb;SERVER=MFMCY11G;"/>
  </connection>
  <connection id="21445" xr16:uid="{00000000-0015-0000-FFFF-FFFFC5530000}" name="Connection6576" type="1" refreshedVersion="0" background="1">
    <dbPr connection="DRIVER={Microsoft ODBC for Oracle};UID=TATADB;pwd=tatadb;SERVER=MFMCY11G;"/>
  </connection>
  <connection id="21446" xr16:uid="{00000000-0015-0000-FFFF-FFFFC6530000}" name="Connection6577" type="1" refreshedVersion="0" background="1">
    <dbPr connection="DRIVER={Microsoft ODBC for Oracle};UID=TATADB;pwd=tatadb;SERVER=MFMCY11G;"/>
  </connection>
  <connection id="21447" xr16:uid="{00000000-0015-0000-FFFF-FFFFC7530000}" name="Connection6578" type="1" refreshedVersion="0" background="1">
    <dbPr connection="DRIVER={Microsoft ODBC for Oracle};UID=TATADB;pwd=tatadb;SERVER=MFMCY11G;"/>
  </connection>
  <connection id="21448" xr16:uid="{00000000-0015-0000-FFFF-FFFFC8530000}" name="Connection6579" type="1" refreshedVersion="0" background="1">
    <dbPr connection="DRIVER={Microsoft ODBC for Oracle};UID=TATADB;pwd=tatadb;SERVER=MFMCY11G;"/>
  </connection>
  <connection id="21449" xr16:uid="{00000000-0015-0000-FFFF-FFFFC9530000}" name="Connection658" type="1" refreshedVersion="0" background="1">
    <dbPr connection="DRIVER={Microsoft ODBC for Oracle};UID=tatadb;pwd=MADHU;SERVER=mfunddb;"/>
  </connection>
  <connection id="21450" xr16:uid="{00000000-0015-0000-FFFF-FFFFCA530000}" name="Connection6580" type="1" refreshedVersion="0" background="1">
    <dbPr connection="DRIVER={Microsoft ODBC for Oracle};UID=TATADB;pwd=tatadb;SERVER=MFMCY11G;"/>
  </connection>
  <connection id="21451" xr16:uid="{00000000-0015-0000-FFFF-FFFFCB530000}" name="Connection6581" type="1" refreshedVersion="0" background="1">
    <dbPr connection="DRIVER={Microsoft ODBC for Oracle};UID=TATADB;pwd=tatadb;SERVER=MFMCY11G;"/>
  </connection>
  <connection id="21452" xr16:uid="{00000000-0015-0000-FFFF-FFFFCC530000}" name="Connection6582" type="1" refreshedVersion="0" background="1">
    <dbPr connection="DRIVER={Microsoft ODBC for Oracle};UID=TATADB;pwd=tatadb;SERVER=MFMCY11G;"/>
  </connection>
  <connection id="21453" xr16:uid="{00000000-0015-0000-FFFF-FFFFCD530000}" name="Connection6583" type="1" refreshedVersion="0" background="1">
    <dbPr connection="DRIVER={Microsoft ODBC for Oracle};UID=TATADB;pwd=tatadb;SERVER=MFMCY11G;"/>
  </connection>
  <connection id="21454" xr16:uid="{00000000-0015-0000-FFFF-FFFFCE530000}" name="Connection6584" type="1" refreshedVersion="0" background="1">
    <dbPr connection="DRIVER={Microsoft ODBC for Oracle};UID=TATADB;pwd=tatadb;SERVER=MFMCY11G;"/>
  </connection>
  <connection id="21455" xr16:uid="{00000000-0015-0000-FFFF-FFFFCF530000}" name="Connection6585" type="1" refreshedVersion="0" background="1">
    <dbPr connection="DRIVER={Microsoft ODBC for Oracle};UID=TATADB;pwd=tatadb;SERVER=MFMCY11G;"/>
  </connection>
  <connection id="21456" xr16:uid="{00000000-0015-0000-FFFF-FFFFD0530000}" name="Connection6586" type="1" refreshedVersion="0" background="1">
    <dbPr connection="DRIVER={Microsoft ODBC for Oracle};UID=TATADB;pwd=tatadb;SERVER=MFMCY11G;"/>
  </connection>
  <connection id="21457" xr16:uid="{00000000-0015-0000-FFFF-FFFFD1530000}" name="Connection6587" type="1" refreshedVersion="0" background="1">
    <dbPr connection="DRIVER={Microsoft ODBC for Oracle};UID=TATADB;pwd=tatadb;SERVER=MFMCY11G;"/>
  </connection>
  <connection id="21458" xr16:uid="{00000000-0015-0000-FFFF-FFFFD2530000}" name="Connection6588" type="1" refreshedVersion="0" background="1">
    <dbPr connection="DRIVER={Microsoft ODBC for Oracle};UID=TATADB;pwd=tatadb;SERVER=MFMCY11G;"/>
  </connection>
  <connection id="21459" xr16:uid="{00000000-0015-0000-FFFF-FFFFD3530000}" name="Connection6589" type="1" refreshedVersion="0" background="1">
    <dbPr connection="DRIVER={Microsoft ODBC for Oracle};UID=TATADB;pwd=tatadb;SERVER=MFMCY11G;"/>
  </connection>
  <connection id="21460" xr16:uid="{00000000-0015-0000-FFFF-FFFFD4530000}" name="Connection659" type="1" refreshedVersion="0" background="1">
    <dbPr connection="DRIVER={Microsoft ODBC for Oracle};UID=TATADB;pwd=tatadb;SERVER=MFMCY11G;"/>
  </connection>
  <connection id="21461" xr16:uid="{00000000-0015-0000-FFFF-FFFFD5530000}" name="Connection6590" type="1" refreshedVersion="0" background="1">
    <dbPr connection="DRIVER={Microsoft ODBC for Oracle};UID=TATADB;pwd=tatadb;SERVER=MFMCY11G;"/>
  </connection>
  <connection id="21462" xr16:uid="{00000000-0015-0000-FFFF-FFFFD6530000}" name="Connection6591" type="1" refreshedVersion="0" background="1">
    <dbPr connection="DRIVER={Microsoft ODBC for Oracle};UID=TATADB;pwd=tatadb;SERVER=MFMCY11G;"/>
  </connection>
  <connection id="21463" xr16:uid="{00000000-0015-0000-FFFF-FFFFD7530000}" name="Connection6592" type="1" refreshedVersion="0" background="1">
    <dbPr connection="DRIVER={Microsoft ODBC for Oracle};UID=TATADB;pwd=tatadb;SERVER=MFMCY11G;"/>
  </connection>
  <connection id="21464" xr16:uid="{00000000-0015-0000-FFFF-FFFFD8530000}" name="Connection6593" type="1" refreshedVersion="0" background="1">
    <dbPr connection="DRIVER={Microsoft ODBC for Oracle};UID=TATADB;pwd=tatadb;SERVER=MFMCY11G;"/>
  </connection>
  <connection id="21465" xr16:uid="{00000000-0015-0000-FFFF-FFFFD9530000}" name="Connection6594" type="1" refreshedVersion="0" background="1">
    <dbPr connection="DRIVER={Microsoft ODBC for Oracle};UID=TATADB;pwd=tatadb;SERVER=MFMCY11G;"/>
  </connection>
  <connection id="21466" xr16:uid="{00000000-0015-0000-FFFF-FFFFDA530000}" name="Connection6595" type="1" refreshedVersion="0" background="1">
    <dbPr connection="DRIVER={Microsoft ODBC for Oracle};UID=TATADB;pwd=tatadb;SERVER=MFMCY11G;"/>
  </connection>
  <connection id="21467" xr16:uid="{00000000-0015-0000-FFFF-FFFFDB530000}" name="Connection6596" type="1" refreshedVersion="0" background="1">
    <dbPr connection="DRIVER={Microsoft ODBC for Oracle};UID=TATADB;pwd=tatadb;SERVER=MFMCY11G;"/>
  </connection>
  <connection id="21468" xr16:uid="{00000000-0015-0000-FFFF-FFFFDC530000}" name="Connection6597" type="1" refreshedVersion="0" background="1">
    <dbPr connection="DRIVER={Microsoft ODBC for Oracle};UID=TATADB;pwd=tatadb;SERVER=MFMCY11G;"/>
  </connection>
  <connection id="21469" xr16:uid="{00000000-0015-0000-FFFF-FFFFDD530000}" name="Connection6598" type="1" refreshedVersion="0" background="1">
    <dbPr connection="DRIVER={Microsoft ODBC for Oracle};UID=TATADB;pwd=tatadb;SERVER=MFMCY11G;"/>
  </connection>
  <connection id="21470" xr16:uid="{00000000-0015-0000-FFFF-FFFFDE530000}" name="Connection6599" type="1" refreshedVersion="0" background="1">
    <dbPr connection="DRIVER={Microsoft ODBC for Oracle};UID=TATADB;pwd=tatadb;SERVER=MFMCY11G;"/>
  </connection>
  <connection id="21471" xr16:uid="{00000000-0015-0000-FFFF-FFFFDF530000}" name="Connection66" type="1" refreshedVersion="0" background="1">
    <dbPr connection="DRIVER={Microsoft ODBC for Oracle};UID=tatadb;pwd=MADHU;SERVER=mfunddb;"/>
  </connection>
  <connection id="21472" xr16:uid="{00000000-0015-0000-FFFF-FFFFE0530000}" name="Connection660" type="1" refreshedVersion="0" background="1">
    <dbPr connection="DRIVER={Microsoft ODBC for Oracle};UID=TATADB;pwd=tatadb;SERVER=MFMCY11G;"/>
  </connection>
  <connection id="21473" xr16:uid="{00000000-0015-0000-FFFF-FFFFE1530000}" name="Connection6600" type="1" refreshedVersion="0" background="1">
    <dbPr connection="DRIVER={Microsoft ODBC for Oracle};UID=TATADB;pwd=tatadb;SERVER=MFMCY11G;"/>
  </connection>
  <connection id="21474" xr16:uid="{00000000-0015-0000-FFFF-FFFFE2530000}" name="Connection6601" type="1" refreshedVersion="0" background="1">
    <dbPr connection="DRIVER={Microsoft ODBC for Oracle};UID=TATADB;pwd=tatadb;SERVER=MFMCY11G;"/>
  </connection>
  <connection id="21475" xr16:uid="{00000000-0015-0000-FFFF-FFFFE3530000}" name="Connection6602" type="1" refreshedVersion="0" background="1">
    <dbPr connection="DRIVER={Microsoft ODBC for Oracle};UID=TATADB;pwd=tatadb;SERVER=MFMCY11G;"/>
  </connection>
  <connection id="21476" xr16:uid="{00000000-0015-0000-FFFF-FFFFE4530000}" name="Connection6603" type="1" refreshedVersion="0" background="1">
    <dbPr connection="DRIVER={Microsoft ODBC for Oracle};UID=TATADB;pwd=tatadb;SERVER=MFMCY11G;"/>
  </connection>
  <connection id="21477" xr16:uid="{00000000-0015-0000-FFFF-FFFFE5530000}" name="Connection6604" type="1" refreshedVersion="0" background="1">
    <dbPr connection="DRIVER={Microsoft ODBC for Oracle};UID=TATADB;pwd=tatadb;SERVER=MFMCY11G;"/>
  </connection>
  <connection id="21478" xr16:uid="{00000000-0015-0000-FFFF-FFFFE6530000}" name="Connection6605" type="1" refreshedVersion="0" background="1">
    <dbPr connection="DRIVER={Microsoft ODBC for Oracle};UID=TATADB;pwd=tatadb;SERVER=MFMCY11G;"/>
  </connection>
  <connection id="21479" xr16:uid="{00000000-0015-0000-FFFF-FFFFE7530000}" name="Connection6606" type="1" refreshedVersion="0" background="1">
    <dbPr connection="DRIVER={Microsoft ODBC for Oracle};UID=TATADB;pwd=tatadb;SERVER=MFMCY11G;"/>
  </connection>
  <connection id="21480" xr16:uid="{00000000-0015-0000-FFFF-FFFFE8530000}" name="Connection6607" type="1" refreshedVersion="0" background="1">
    <dbPr connection="DRIVER={Microsoft ODBC for Oracle};UID=TATADB;pwd=tatadb;SERVER=MFMCY11G;"/>
  </connection>
  <connection id="21481" xr16:uid="{00000000-0015-0000-FFFF-FFFFE9530000}" name="Connection6608" type="1" refreshedVersion="0" background="1">
    <dbPr connection="DRIVER={Microsoft ODBC for Oracle};UID=TATADB;pwd=tatadb;SERVER=MFMCY11G;"/>
  </connection>
  <connection id="21482" xr16:uid="{00000000-0015-0000-FFFF-FFFFEA530000}" name="Connection6609" type="1" refreshedVersion="0" background="1">
    <dbPr connection="DRIVER={Microsoft ODBC for Oracle};UID=TATADB;pwd=tatadb;SERVER=MFMCY11G;"/>
  </connection>
  <connection id="21483" xr16:uid="{00000000-0015-0000-FFFF-FFFFEB530000}" name="Connection661" type="1" refreshedVersion="0" background="1">
    <dbPr connection="DRIVER={Microsoft ODBC for Oracle};UID=TATADB;pwd=tatadb;SERVER=MFMCY11G;"/>
  </connection>
  <connection id="21484" xr16:uid="{00000000-0015-0000-FFFF-FFFFEC530000}" name="Connection6610" type="1" refreshedVersion="0" background="1">
    <dbPr connection="DRIVER={Microsoft ODBC for Oracle};UID=TATADB;pwd=tatadb;SERVER=MFMCY11G;"/>
  </connection>
  <connection id="21485" xr16:uid="{00000000-0015-0000-FFFF-FFFFED530000}" name="Connection6611" type="1" refreshedVersion="0" background="1">
    <dbPr connection="DRIVER={Microsoft ODBC for Oracle};UID=TATADB;pwd=tatadb;SERVER=MFMCY11G;"/>
  </connection>
  <connection id="21486" xr16:uid="{00000000-0015-0000-FFFF-FFFFEE530000}" name="Connection6612" type="1" refreshedVersion="0" background="1">
    <dbPr connection="DRIVER={Microsoft ODBC for Oracle};UID=TATADB;pwd=tatadb;SERVER=MFMCY11G;"/>
  </connection>
  <connection id="21487" xr16:uid="{00000000-0015-0000-FFFF-FFFFEF530000}" name="Connection6613" type="1" refreshedVersion="0" background="1">
    <dbPr connection="DRIVER={Microsoft ODBC for Oracle};UID=TATADB;pwd=tatadb;SERVER=MFMCY11G;"/>
  </connection>
  <connection id="21488" xr16:uid="{00000000-0015-0000-FFFF-FFFFF0530000}" name="Connection6614" type="1" refreshedVersion="0" background="1">
    <dbPr connection="DRIVER={Microsoft ODBC for Oracle};UID=TATADB;pwd=tatadb;SERVER=MFMCY11G;"/>
  </connection>
  <connection id="21489" xr16:uid="{00000000-0015-0000-FFFF-FFFFF1530000}" name="Connection6615" type="1" refreshedVersion="0" background="1">
    <dbPr connection="DRIVER={Microsoft ODBC for Oracle};UID=TATADB;pwd=tatadb;SERVER=MFMCY11G;"/>
  </connection>
  <connection id="21490" xr16:uid="{00000000-0015-0000-FFFF-FFFFF2530000}" name="Connection6616" type="1" refreshedVersion="0" background="1">
    <dbPr connection="DRIVER={Microsoft ODBC for Oracle};UID=TATADB;pwd=tatadb;SERVER=MFMCY11G;"/>
  </connection>
  <connection id="21491" xr16:uid="{00000000-0015-0000-FFFF-FFFFF3530000}" name="Connection6617" type="1" refreshedVersion="0" background="1">
    <dbPr connection="DRIVER={Microsoft ODBC for Oracle};UID=TATADB;pwd=tatadb;SERVER=MFMCY11G;"/>
  </connection>
  <connection id="21492" xr16:uid="{00000000-0015-0000-FFFF-FFFFF4530000}" name="Connection6618" type="1" refreshedVersion="0" background="1">
    <dbPr connection="DRIVER={Microsoft ODBC for Oracle};UID=TATADB;pwd=tatadb;SERVER=MFMCY11G;"/>
  </connection>
  <connection id="21493" xr16:uid="{00000000-0015-0000-FFFF-FFFFF5530000}" name="Connection6619" type="1" refreshedVersion="0" background="1">
    <dbPr connection="DRIVER={Microsoft ODBC for Oracle};UID=TATADB;pwd=tatadb;SERVER=MFMCY11G;"/>
  </connection>
  <connection id="21494" xr16:uid="{00000000-0015-0000-FFFF-FFFFF6530000}" name="Connection662" type="1" refreshedVersion="0" background="1">
    <dbPr connection="DRIVER={Microsoft ODBC for Oracle};UID=tatadb;pwd=MADHU;SERVER=mfunddb;"/>
  </connection>
  <connection id="21495" xr16:uid="{00000000-0015-0000-FFFF-FFFFF7530000}" name="Connection6620" type="1" refreshedVersion="0" background="1">
    <dbPr connection="DRIVER={Microsoft ODBC for Oracle};UID=TATADB;pwd=tatadb;SERVER=MFMCY11G;"/>
  </connection>
  <connection id="21496" xr16:uid="{00000000-0015-0000-FFFF-FFFFF8530000}" name="Connection6621" type="1" refreshedVersion="0" background="1">
    <dbPr connection="DRIVER={Microsoft ODBC for Oracle};UID=TATADB;pwd=tatadb;SERVER=MFMCY11G;"/>
  </connection>
  <connection id="21497" xr16:uid="{00000000-0015-0000-FFFF-FFFFF9530000}" name="Connection6622" type="1" refreshedVersion="0" background="1">
    <dbPr connection="DRIVER={Microsoft ODBC for Oracle};UID=TATADB;pwd=tatadb;SERVER=MFMCY11G;"/>
  </connection>
  <connection id="21498" xr16:uid="{00000000-0015-0000-FFFF-FFFFFA530000}" name="Connection6623" type="1" refreshedVersion="0" background="1">
    <dbPr connection="DRIVER={Microsoft ODBC for Oracle};UID=TATADB;pwd=tatadb;SERVER=MFMCY11G;"/>
  </connection>
  <connection id="21499" xr16:uid="{00000000-0015-0000-FFFF-FFFFFB530000}" name="Connection6624" type="1" refreshedVersion="0" background="1">
    <dbPr connection="DRIVER={Microsoft ODBC for Oracle};UID=TATADB;pwd=tatadb;SERVER=MFMCY11G;"/>
  </connection>
  <connection id="21500" xr16:uid="{00000000-0015-0000-FFFF-FFFFFC530000}" name="Connection6625" type="1" refreshedVersion="0" background="1">
    <dbPr connection="DRIVER={Microsoft ODBC for Oracle};UID=TATADB;pwd=tatadb;SERVER=MFMCY11G;"/>
  </connection>
  <connection id="21501" xr16:uid="{00000000-0015-0000-FFFF-FFFFFD530000}" name="Connection6626" type="1" refreshedVersion="0" background="1">
    <dbPr connection="DRIVER={Microsoft ODBC for Oracle};UID=TATADB;pwd=tatadb;SERVER=MFMCY11G;"/>
  </connection>
  <connection id="21502" xr16:uid="{00000000-0015-0000-FFFF-FFFFFE530000}" name="Connection6627" type="1" refreshedVersion="0" background="1">
    <dbPr connection="DRIVER={Microsoft ODBC for Oracle};UID=TATADB;pwd=tatadb;SERVER=MFMCY11G;"/>
  </connection>
  <connection id="21503" xr16:uid="{00000000-0015-0000-FFFF-FFFFFF530000}" name="Connection6628" type="1" refreshedVersion="0" background="1">
    <dbPr connection="DRIVER={Microsoft ODBC for Oracle};UID=TATADB;pwd=tatadb;SERVER=MFMCY11G;"/>
  </connection>
  <connection id="21504" xr16:uid="{00000000-0015-0000-FFFF-FFFF00540000}" name="Connection6629" type="1" refreshedVersion="0" background="1">
    <dbPr connection="DRIVER={Microsoft ODBC for Oracle};UID=TATADB;pwd=tatadb;SERVER=MFMCY11G;"/>
  </connection>
  <connection id="21505" xr16:uid="{00000000-0015-0000-FFFF-FFFF01540000}" name="Connection663" type="1" refreshedVersion="0" background="1">
    <dbPr connection="DRIVER={Microsoft ODBC for Oracle};UID=tatadb;pwd=MADHU;SERVER=mfunddb;"/>
  </connection>
  <connection id="21506" xr16:uid="{00000000-0015-0000-FFFF-FFFF02540000}" name="Connection6630" type="1" refreshedVersion="0" background="1">
    <dbPr connection="DRIVER={Microsoft ODBC for Oracle};UID=TATADB;pwd=tatadb;SERVER=MFMCY11G;"/>
  </connection>
  <connection id="21507" xr16:uid="{00000000-0015-0000-FFFF-FFFF03540000}" name="Connection6631" type="1" refreshedVersion="0" background="1">
    <dbPr connection="DRIVER={Microsoft ODBC for Oracle};UID=TATADB;pwd=tatadb;SERVER=MFMCY11G;"/>
  </connection>
  <connection id="21508" xr16:uid="{00000000-0015-0000-FFFF-FFFF04540000}" name="Connection6632" type="1" refreshedVersion="0" background="1">
    <dbPr connection="DRIVER={Microsoft ODBC for Oracle};UID=TATADB;pwd=tatadb;SERVER=MFMCY11G;"/>
  </connection>
  <connection id="21509" xr16:uid="{00000000-0015-0000-FFFF-FFFF05540000}" name="Connection6633" type="1" refreshedVersion="0" background="1">
    <dbPr connection="DRIVER={Microsoft ODBC for Oracle};UID=TATADB;pwd=tatadb;SERVER=MFMCY11G;"/>
  </connection>
  <connection id="21510" xr16:uid="{00000000-0015-0000-FFFF-FFFF06540000}" name="Connection6634" type="1" refreshedVersion="0" background="1">
    <dbPr connection="DRIVER={Microsoft ODBC for Oracle};UID=TATADB;pwd=tatadb;SERVER=MFMCY11G;"/>
  </connection>
  <connection id="21511" xr16:uid="{00000000-0015-0000-FFFF-FFFF07540000}" name="Connection6635" type="1" refreshedVersion="0" background="1">
    <dbPr connection="DRIVER={Microsoft ODBC for Oracle};UID=TATADB;pwd=tatadb;SERVER=MFMCY11G;"/>
  </connection>
  <connection id="21512" xr16:uid="{00000000-0015-0000-FFFF-FFFF08540000}" name="Connection6636" type="1" refreshedVersion="0" background="1">
    <dbPr connection="DRIVER={Microsoft ODBC for Oracle};UID=TATADB;pwd=tatadb;SERVER=MFMCY11G;"/>
  </connection>
  <connection id="21513" xr16:uid="{00000000-0015-0000-FFFF-FFFF09540000}" name="Connection6637" type="1" refreshedVersion="0" background="1">
    <dbPr connection="DRIVER={Microsoft ODBC for Oracle};UID=TATADB;pwd=tatadb;SERVER=MFMCY11G;"/>
  </connection>
  <connection id="21514" xr16:uid="{00000000-0015-0000-FFFF-FFFF0A540000}" name="Connection6638" type="1" refreshedVersion="0" background="1">
    <dbPr connection="DRIVER={Microsoft ODBC for Oracle};UID=TATADB;pwd=tatadb;SERVER=MFMCY11G;"/>
  </connection>
  <connection id="21515" xr16:uid="{00000000-0015-0000-FFFF-FFFF0B540000}" name="Connection6639" type="1" refreshedVersion="0" background="1">
    <dbPr connection="DRIVER={Microsoft ODBC for Oracle};UID=TATADB;pwd=tatadb;SERVER=MFMCY11G;"/>
  </connection>
  <connection id="21516" xr16:uid="{00000000-0015-0000-FFFF-FFFF0C540000}" name="Connection664" type="1" refreshedVersion="0" background="1">
    <dbPr connection="DRIVER={Microsoft ODBC for Oracle};UID=tatadb;pwd=MADHU;SERVER=mfunddb;"/>
  </connection>
  <connection id="21517" xr16:uid="{00000000-0015-0000-FFFF-FFFF0D540000}" name="Connection6640" type="1" refreshedVersion="0" background="1">
    <dbPr connection="DRIVER={Microsoft ODBC for Oracle};UID=TATADB;pwd=tatadb;SERVER=MFMCY11G;"/>
  </connection>
  <connection id="21518" xr16:uid="{00000000-0015-0000-FFFF-FFFF0E540000}" name="Connection6641" type="1" refreshedVersion="0" background="1">
    <dbPr connection="DRIVER={Microsoft ODBC for Oracle};UID=TATADB;pwd=tatadb;SERVER=MFMCY11G;"/>
  </connection>
  <connection id="21519" xr16:uid="{00000000-0015-0000-FFFF-FFFF0F540000}" name="Connection6642" type="1" refreshedVersion="0" background="1">
    <dbPr connection="DRIVER={Microsoft ODBC for Oracle};UID=TATADB;pwd=tatadb;SERVER=MFMCY11G;"/>
  </connection>
  <connection id="21520" xr16:uid="{00000000-0015-0000-FFFF-FFFF10540000}" name="Connection6643" type="1" refreshedVersion="0" background="1">
    <dbPr connection="DRIVER={Microsoft ODBC for Oracle};UID=TATADB;pwd=tatadb;SERVER=MFMCY11G;"/>
  </connection>
  <connection id="21521" xr16:uid="{00000000-0015-0000-FFFF-FFFF11540000}" name="Connection6644" type="1" refreshedVersion="0" background="1">
    <dbPr connection="DRIVER={Microsoft ODBC for Oracle};UID=TATADB;pwd=tatadb;SERVER=MFMCY11G;"/>
  </connection>
  <connection id="21522" xr16:uid="{00000000-0015-0000-FFFF-FFFF12540000}" name="Connection6645" type="1" refreshedVersion="0" background="1">
    <dbPr connection="DRIVER={Microsoft ODBC for Oracle};UID=TATADB;pwd=tatadb;SERVER=MFMCY11G;"/>
  </connection>
  <connection id="21523" xr16:uid="{00000000-0015-0000-FFFF-FFFF13540000}" name="Connection6646" type="1" refreshedVersion="0" background="1">
    <dbPr connection="DRIVER={Microsoft ODBC for Oracle};UID=TATADB;pwd=tatadb;SERVER=MFMCY11G;"/>
  </connection>
  <connection id="21524" xr16:uid="{00000000-0015-0000-FFFF-FFFF14540000}" name="Connection6647" type="1" refreshedVersion="0" background="1">
    <dbPr connection="DRIVER={Microsoft ODBC for Oracle};UID=TATADB;pwd=tatadb;SERVER=MFMCY11G;"/>
  </connection>
  <connection id="21525" xr16:uid="{00000000-0015-0000-FFFF-FFFF15540000}" name="Connection6648" type="1" refreshedVersion="0" background="1">
    <dbPr connection="DRIVER={Microsoft ODBC for Oracle};UID=TATADB;pwd=tatadb;SERVER=MFMCY11G;"/>
  </connection>
  <connection id="21526" xr16:uid="{00000000-0015-0000-FFFF-FFFF16540000}" name="Connection6649" type="1" refreshedVersion="0" background="1">
    <dbPr connection="DRIVER={Microsoft ODBC for Oracle};UID=TATADB;pwd=tatadb;SERVER=MFMCY11G;"/>
  </connection>
  <connection id="21527" xr16:uid="{00000000-0015-0000-FFFF-FFFF17540000}" name="Connection665" type="1" refreshedVersion="0" background="1">
    <dbPr connection="DRIVER={Microsoft ODBC for Oracle};UID=tatadb;pwd=MADHU;SERVER=mfunddb;"/>
  </connection>
  <connection id="21528" xr16:uid="{00000000-0015-0000-FFFF-FFFF18540000}" name="Connection6650" type="1" refreshedVersion="0" background="1">
    <dbPr connection="DRIVER={Microsoft ODBC for Oracle};UID=TATADB;pwd=tatadb;SERVER=MFMCY11G;"/>
  </connection>
  <connection id="21529" xr16:uid="{00000000-0015-0000-FFFF-FFFF19540000}" name="Connection6651" type="1" refreshedVersion="0" background="1">
    <dbPr connection="DRIVER={Microsoft ODBC for Oracle};UID=TATADB;pwd=tatadb;SERVER=MFMCY11G;"/>
  </connection>
  <connection id="21530" xr16:uid="{00000000-0015-0000-FFFF-FFFF1A540000}" name="Connection6652" type="1" refreshedVersion="0" background="1">
    <dbPr connection="DRIVER={Microsoft ODBC for Oracle};UID=TATADB;pwd=tatadb;SERVER=MFMCY11G;"/>
  </connection>
  <connection id="21531" xr16:uid="{00000000-0015-0000-FFFF-FFFF1B540000}" name="Connection6653" type="1" refreshedVersion="0" background="1">
    <dbPr connection="DRIVER={Microsoft ODBC for Oracle};UID=TATADB;pwd=tatadb;SERVER=MFMCY11G;"/>
  </connection>
  <connection id="21532" xr16:uid="{00000000-0015-0000-FFFF-FFFF1C540000}" name="Connection6654" type="1" refreshedVersion="0" background="1">
    <dbPr connection="DRIVER={Microsoft ODBC for Oracle};UID=TATADB;pwd=tatadb;SERVER=MFMCY11G;"/>
  </connection>
  <connection id="21533" xr16:uid="{00000000-0015-0000-FFFF-FFFF1D540000}" name="Connection6655" type="1" refreshedVersion="0" background="1">
    <dbPr connection="DRIVER={Microsoft ODBC for Oracle};UID=TATADB;pwd=tatadb;SERVER=MFMCY11G;"/>
  </connection>
  <connection id="21534" xr16:uid="{00000000-0015-0000-FFFF-FFFF1E540000}" name="Connection6656" type="1" refreshedVersion="0" background="1">
    <dbPr connection="DRIVER={Microsoft ODBC for Oracle};UID=TATADB;pwd=tatadb;SERVER=MFMCY11G;"/>
  </connection>
  <connection id="21535" xr16:uid="{00000000-0015-0000-FFFF-FFFF1F540000}" name="Connection6657" type="1" refreshedVersion="0" background="1">
    <dbPr connection="DRIVER={Microsoft ODBC for Oracle};UID=TATADB;pwd=tatadb;SERVER=MFMCY11G;"/>
  </connection>
  <connection id="21536" xr16:uid="{00000000-0015-0000-FFFF-FFFF20540000}" name="Connection6658" type="1" refreshedVersion="0" background="1">
    <dbPr connection="DRIVER={Microsoft ODBC for Oracle};UID=TATADB;pwd=tatadb;SERVER=MFMCY11G;"/>
  </connection>
  <connection id="21537" xr16:uid="{00000000-0015-0000-FFFF-FFFF21540000}" name="Connection6659" type="1" refreshedVersion="0" background="1">
    <dbPr connection="DRIVER={Microsoft ODBC for Oracle};UID=TATADB;pwd=tatadb;SERVER=MFMCY11G;"/>
  </connection>
  <connection id="21538" xr16:uid="{00000000-0015-0000-FFFF-FFFF22540000}" name="Connection666" type="1" refreshedVersion="0" background="1">
    <dbPr connection="DRIVER={Microsoft ODBC for Oracle};UID=tatadb;pwd=MADHU;SERVER=mfunddb;"/>
  </connection>
  <connection id="21539" xr16:uid="{00000000-0015-0000-FFFF-FFFF23540000}" name="Connection6660" type="1" refreshedVersion="0" background="1">
    <dbPr connection="DRIVER={Microsoft ODBC for Oracle};UID=TATADB;pwd=tatadb;SERVER=MFMCY11G;"/>
  </connection>
  <connection id="21540" xr16:uid="{00000000-0015-0000-FFFF-FFFF24540000}" name="Connection6661" type="1" refreshedVersion="0" background="1">
    <dbPr connection="DRIVER={Microsoft ODBC for Oracle};UID=TATADB;pwd=tatadb;SERVER=MFMCY11G;"/>
  </connection>
  <connection id="21541" xr16:uid="{00000000-0015-0000-FFFF-FFFF25540000}" name="Connection6662" type="1" refreshedVersion="0" background="1">
    <dbPr connection="DRIVER={Microsoft ODBC for Oracle};UID=TATADB;pwd=tatadb;SERVER=MFMCY11G;"/>
  </connection>
  <connection id="21542" xr16:uid="{00000000-0015-0000-FFFF-FFFF26540000}" name="Connection6663" type="1" refreshedVersion="0" background="1">
    <dbPr connection="DRIVER={Microsoft ODBC for Oracle};UID=TATADB;pwd=tatadb;SERVER=MFMCY11G;"/>
  </connection>
  <connection id="21543" xr16:uid="{00000000-0015-0000-FFFF-FFFF27540000}" name="Connection6664" type="1" refreshedVersion="0" background="1">
    <dbPr connection="DRIVER={Microsoft ODBC for Oracle};UID=TATADB;pwd=tatadb;SERVER=MFMCY11G;"/>
  </connection>
  <connection id="21544" xr16:uid="{00000000-0015-0000-FFFF-FFFF28540000}" name="Connection6665" type="1" refreshedVersion="0" background="1">
    <dbPr connection="DRIVER={Microsoft ODBC for Oracle};UID=TATADB;pwd=tatadb;SERVER=MFMCY11G;"/>
  </connection>
  <connection id="21545" xr16:uid="{00000000-0015-0000-FFFF-FFFF29540000}" name="Connection6666" type="1" refreshedVersion="0" background="1">
    <dbPr connection="DRIVER={Microsoft ODBC for Oracle};UID=TATADB;pwd=tatadb;SERVER=MFMCY11G;"/>
  </connection>
  <connection id="21546" xr16:uid="{00000000-0015-0000-FFFF-FFFF2A540000}" name="Connection6667" type="1" refreshedVersion="0" background="1">
    <dbPr connection="DRIVER={Microsoft ODBC for Oracle};UID=TATADB;pwd=tatadb;SERVER=MFMCY11G;"/>
  </connection>
  <connection id="21547" xr16:uid="{00000000-0015-0000-FFFF-FFFF2B540000}" name="Connection6668" type="1" refreshedVersion="0" background="1">
    <dbPr connection="DRIVER={Microsoft ODBC for Oracle};UID=TATADB;pwd=tatadb;SERVER=MFMCY11G;"/>
  </connection>
  <connection id="21548" xr16:uid="{00000000-0015-0000-FFFF-FFFF2C540000}" name="Connection6669" type="1" refreshedVersion="0" background="1">
    <dbPr connection="DRIVER={Microsoft ODBC for Oracle};UID=TATADB;pwd=tatadb;SERVER=MFMCY11G;"/>
  </connection>
  <connection id="21549" xr16:uid="{00000000-0015-0000-FFFF-FFFF2D540000}" name="Connection667" type="1" refreshedVersion="0" background="1">
    <dbPr connection="DRIVER={Microsoft ODBC for Oracle};UID=tatadb;pwd=MADHU;SERVER=mfunddb;"/>
  </connection>
  <connection id="21550" xr16:uid="{00000000-0015-0000-FFFF-FFFF2E540000}" name="Connection6670" type="1" refreshedVersion="0" background="1">
    <dbPr connection="DRIVER={Microsoft ODBC for Oracle};UID=TATADB;pwd=tatadb;SERVER=MFMCY11G;"/>
  </connection>
  <connection id="21551" xr16:uid="{00000000-0015-0000-FFFF-FFFF2F540000}" name="Connection6671" type="1" refreshedVersion="0" background="1">
    <dbPr connection="DRIVER={Microsoft ODBC for Oracle};UID=TATADB;pwd=tatadb;SERVER=MFMCY11G;"/>
  </connection>
  <connection id="21552" xr16:uid="{00000000-0015-0000-FFFF-FFFF30540000}" name="Connection6672" type="1" refreshedVersion="0" background="1">
    <dbPr connection="DRIVER={Microsoft ODBC for Oracle};UID=TATADB;pwd=tatadb;SERVER=MFMCY11G;"/>
  </connection>
  <connection id="21553" xr16:uid="{00000000-0015-0000-FFFF-FFFF31540000}" name="Connection6673" type="1" refreshedVersion="0" background="1">
    <dbPr connection="DRIVER={Microsoft ODBC for Oracle};UID=TATADB;pwd=tatadb;SERVER=MFMCY11G;"/>
  </connection>
  <connection id="21554" xr16:uid="{00000000-0015-0000-FFFF-FFFF32540000}" name="Connection6674" type="1" refreshedVersion="0" background="1">
    <dbPr connection="DRIVER={Microsoft ODBC for Oracle};UID=TATADB;pwd=tatadb;SERVER=MFMCY11G;"/>
  </connection>
  <connection id="21555" xr16:uid="{00000000-0015-0000-FFFF-FFFF33540000}" name="Connection6675" type="1" refreshedVersion="0" background="1">
    <dbPr connection="DRIVER={Microsoft ODBC for Oracle};UID=TATADB;pwd=tatadb;SERVER=MFMCY11G;"/>
  </connection>
  <connection id="21556" xr16:uid="{00000000-0015-0000-FFFF-FFFF34540000}" name="Connection6676" type="1" refreshedVersion="0" background="1">
    <dbPr connection="DRIVER={Microsoft ODBC for Oracle};UID=TATADB;pwd=tatadb;SERVER=MFMCY11G;"/>
  </connection>
  <connection id="21557" xr16:uid="{00000000-0015-0000-FFFF-FFFF35540000}" name="Connection6677" type="1" refreshedVersion="0" background="1">
    <dbPr connection="DRIVER={Microsoft ODBC for Oracle};UID=TATADB;pwd=tatadb;SERVER=MFMCY11G;"/>
  </connection>
  <connection id="21558" xr16:uid="{00000000-0015-0000-FFFF-FFFF36540000}" name="Connection6678" type="1" refreshedVersion="0" background="1">
    <dbPr connection="DRIVER={Microsoft ODBC for Oracle};UID=TATADB;pwd=tatadb;SERVER=MFMCY11G;"/>
  </connection>
  <connection id="21559" xr16:uid="{00000000-0015-0000-FFFF-FFFF37540000}" name="Connection6679" type="1" refreshedVersion="0" background="1">
    <dbPr connection="DRIVER={Microsoft ODBC for Oracle};UID=TATADB;pwd=tatadb;SERVER=MFMCY11G;"/>
  </connection>
  <connection id="21560" xr16:uid="{00000000-0015-0000-FFFF-FFFF38540000}" name="Connection668" type="1" refreshedVersion="0" background="1">
    <dbPr connection="DRIVER={Microsoft ODBC for Oracle};UID=tatadb;pwd=MADHU;SERVER=mfunddb;"/>
  </connection>
  <connection id="21561" xr16:uid="{00000000-0015-0000-FFFF-FFFF39540000}" name="Connection6680" type="1" refreshedVersion="0" background="1">
    <dbPr connection="DRIVER={Microsoft ODBC for Oracle};UID=TATADB;pwd=tatadb;SERVER=MFMCY11G;"/>
  </connection>
  <connection id="21562" xr16:uid="{00000000-0015-0000-FFFF-FFFF3A540000}" name="Connection6681" type="1" refreshedVersion="0" background="1">
    <dbPr connection="DRIVER={Microsoft ODBC for Oracle};UID=TATADB;pwd=tatadb;SERVER=MFMCY11G;"/>
  </connection>
  <connection id="21563" xr16:uid="{00000000-0015-0000-FFFF-FFFF3B540000}" name="Connection6682" type="1" refreshedVersion="0" background="1">
    <dbPr connection="DRIVER={Microsoft ODBC for Oracle};UID=TATADB;pwd=tatadb;SERVER=MFMCY11G;"/>
  </connection>
  <connection id="21564" xr16:uid="{00000000-0015-0000-FFFF-FFFF3C540000}" name="Connection6683" type="1" refreshedVersion="0" background="1">
    <dbPr connection="DRIVER={Microsoft ODBC for Oracle};UID=TATADB;pwd=tatadb;SERVER=MFMCY11G;"/>
  </connection>
  <connection id="21565" xr16:uid="{00000000-0015-0000-FFFF-FFFF3D540000}" name="Connection6684" type="1" refreshedVersion="0" background="1">
    <dbPr connection="DRIVER={Microsoft ODBC for Oracle};UID=TATADB;pwd=tatadb;SERVER=MFMCY11G;"/>
  </connection>
  <connection id="21566" xr16:uid="{00000000-0015-0000-FFFF-FFFF3E540000}" name="Connection6685" type="1" refreshedVersion="0" background="1">
    <dbPr connection="DRIVER={Microsoft ODBC for Oracle};UID=TATADB;pwd=tatadb;SERVER=MFMCY11G;"/>
  </connection>
  <connection id="21567" xr16:uid="{00000000-0015-0000-FFFF-FFFF3F540000}" name="Connection6686" type="1" refreshedVersion="0" background="1">
    <dbPr connection="DRIVER={Microsoft ODBC for Oracle};UID=TATADB;pwd=tatadb;SERVER=MFMCY11G;"/>
  </connection>
  <connection id="21568" xr16:uid="{00000000-0015-0000-FFFF-FFFF40540000}" name="Connection6687" type="1" refreshedVersion="0" background="1">
    <dbPr connection="DRIVER={Microsoft ODBC for Oracle};UID=TATADB;pwd=tatadb;SERVER=MFMCY11G;"/>
  </connection>
  <connection id="21569" xr16:uid="{00000000-0015-0000-FFFF-FFFF41540000}" name="Connection6688" type="1" refreshedVersion="0" background="1">
    <dbPr connection="DRIVER={Microsoft ODBC for Oracle};UID=TATADB;pwd=tatadb;SERVER=MFMCY11G;"/>
  </connection>
  <connection id="21570" xr16:uid="{00000000-0015-0000-FFFF-FFFF42540000}" name="Connection6689" type="1" refreshedVersion="0" background="1">
    <dbPr connection="DRIVER={Microsoft ODBC for Oracle};UID=TATADB;pwd=tatadb;SERVER=MFMCY11G;"/>
  </connection>
  <connection id="21571" xr16:uid="{00000000-0015-0000-FFFF-FFFF43540000}" name="Connection669" type="1" refreshedVersion="0" background="1">
    <dbPr connection="DRIVER={Microsoft ODBC for Oracle};UID=tatadb;pwd=MADHU;SERVER=mfunddb;"/>
  </connection>
  <connection id="21572" xr16:uid="{00000000-0015-0000-FFFF-FFFF44540000}" name="Connection6690" type="1" refreshedVersion="0" background="1">
    <dbPr connection="DRIVER={Microsoft ODBC for Oracle};UID=TATADB;pwd=tatadb;SERVER=MFMCY11G;"/>
  </connection>
  <connection id="21573" xr16:uid="{00000000-0015-0000-FFFF-FFFF45540000}" name="Connection6691" type="1" refreshedVersion="0" background="1">
    <dbPr connection="DRIVER={Microsoft ODBC for Oracle};UID=TATADB;pwd=tatadb;SERVER=MFMCY11G;"/>
  </connection>
  <connection id="21574" xr16:uid="{00000000-0015-0000-FFFF-FFFF46540000}" name="Connection6692" type="1" refreshedVersion="0" background="1">
    <dbPr connection="DRIVER={Microsoft ODBC for Oracle};UID=TATADB;pwd=tatadb;SERVER=MFMCY11G;"/>
  </connection>
  <connection id="21575" xr16:uid="{00000000-0015-0000-FFFF-FFFF47540000}" name="Connection6693" type="1" refreshedVersion="0" background="1">
    <dbPr connection="DRIVER={Microsoft ODBC for Oracle};UID=TATADB;pwd=tatadb;SERVER=MFMCY11G;"/>
  </connection>
  <connection id="21576" xr16:uid="{00000000-0015-0000-FFFF-FFFF48540000}" name="Connection6694" type="1" refreshedVersion="0" background="1">
    <dbPr connection="DRIVER={Microsoft ODBC for Oracle};UID=TATADB;pwd=tatadb;SERVER=MFMCY11G;"/>
  </connection>
  <connection id="21577" xr16:uid="{00000000-0015-0000-FFFF-FFFF49540000}" name="Connection6695" type="1" refreshedVersion="0" background="1">
    <dbPr connection="DRIVER={Microsoft ODBC for Oracle};UID=TATADB;pwd=tatadb;SERVER=MFMCY11G;"/>
  </connection>
  <connection id="21578" xr16:uid="{00000000-0015-0000-FFFF-FFFF4A540000}" name="Connection6696" type="1" refreshedVersion="0" background="1">
    <dbPr connection="DRIVER={Microsoft ODBC for Oracle};UID=TATADB;pwd=tatadb;SERVER=MFMCY11G;"/>
  </connection>
  <connection id="21579" xr16:uid="{00000000-0015-0000-FFFF-FFFF4B540000}" name="Connection6697" type="1" refreshedVersion="0" background="1">
    <dbPr connection="DRIVER={Microsoft ODBC for Oracle};UID=TATADB;pwd=tatadb;SERVER=MFMCY11G;"/>
  </connection>
  <connection id="21580" xr16:uid="{00000000-0015-0000-FFFF-FFFF4C540000}" name="Connection6698" type="1" refreshedVersion="0" background="1">
    <dbPr connection="DRIVER={Microsoft ODBC for Oracle};UID=TATADB;pwd=tatadb;SERVER=MFMCY11G;"/>
  </connection>
  <connection id="21581" xr16:uid="{00000000-0015-0000-FFFF-FFFF4D540000}" name="Connection6699" type="1" refreshedVersion="0" background="1">
    <dbPr connection="DRIVER={Microsoft ODBC for Oracle};UID=TATADB;pwd=tatadb;SERVER=MFMCY11G;"/>
  </connection>
  <connection id="21582" xr16:uid="{00000000-0015-0000-FFFF-FFFF4E540000}" name="Connection67" type="1" refreshedVersion="0" background="1">
    <dbPr connection="DRIVER={Microsoft ODBC for Oracle};UID=tatadb;pwd=MADHU;SERVER=mfunddb;"/>
  </connection>
  <connection id="21583" xr16:uid="{00000000-0015-0000-FFFF-FFFF4F540000}" name="Connection670" type="1" refreshedVersion="0" background="1">
    <dbPr connection="DRIVER={Microsoft ODBC for Oracle};UID=tatadb;pwd=MADHU;SERVER=mfunddb;"/>
  </connection>
  <connection id="21584" xr16:uid="{00000000-0015-0000-FFFF-FFFF50540000}" name="Connection6700" type="1" refreshedVersion="0" background="1">
    <dbPr connection="DRIVER={Microsoft ODBC for Oracle};UID=TATADB;pwd=tatadb;SERVER=MFMCY11G;"/>
  </connection>
  <connection id="21585" xr16:uid="{00000000-0015-0000-FFFF-FFFF51540000}" name="Connection6701" type="1" refreshedVersion="0" background="1">
    <dbPr connection="DRIVER={Microsoft ODBC for Oracle};UID=TATADB;pwd=tatadb;SERVER=MFMCY11G;"/>
  </connection>
  <connection id="21586" xr16:uid="{00000000-0015-0000-FFFF-FFFF52540000}" name="Connection6702" type="1" refreshedVersion="0" background="1">
    <dbPr connection="DRIVER={Microsoft ODBC for Oracle};UID=TATADB;pwd=tatadb;SERVER=MFMCY11G;"/>
  </connection>
  <connection id="21587" xr16:uid="{00000000-0015-0000-FFFF-FFFF53540000}" name="Connection6703" type="1" refreshedVersion="0" background="1">
    <dbPr connection="DRIVER={Microsoft ODBC for Oracle};UID=TATADB;pwd=tatadb;SERVER=MFMCY11G;"/>
  </connection>
  <connection id="21588" xr16:uid="{00000000-0015-0000-FFFF-FFFF54540000}" name="Connection6704" type="1" refreshedVersion="0" background="1">
    <dbPr connection="DRIVER={Microsoft ODBC for Oracle};UID=TATADB;pwd=tatadb;SERVER=MFMCY11G;"/>
  </connection>
  <connection id="21589" xr16:uid="{00000000-0015-0000-FFFF-FFFF55540000}" name="Connection6705" type="1" refreshedVersion="0" background="1">
    <dbPr connection="DRIVER={Microsoft ODBC for Oracle};UID=TATADB;pwd=tatadb;SERVER=MFMCY11G;"/>
  </connection>
  <connection id="21590" xr16:uid="{00000000-0015-0000-FFFF-FFFF56540000}" name="Connection6706" type="1" refreshedVersion="0" background="1">
    <dbPr connection="DRIVER={Microsoft ODBC for Oracle};UID=TATADB;pwd=tatadb;SERVER=MFMCY11G;"/>
  </connection>
  <connection id="21591" xr16:uid="{00000000-0015-0000-FFFF-FFFF57540000}" name="Connection6707" type="1" refreshedVersion="0" background="1">
    <dbPr connection="DRIVER={Microsoft ODBC for Oracle};UID=TATADB;pwd=tatadb;SERVER=MFMCY11G;"/>
  </connection>
  <connection id="21592" xr16:uid="{00000000-0015-0000-FFFF-FFFF58540000}" name="Connection6708" type="1" refreshedVersion="0" background="1">
    <dbPr connection="DRIVER={Microsoft ODBC for Oracle};UID=TATADB;pwd=tatadb;SERVER=MFMCY11G;"/>
  </connection>
  <connection id="21593" xr16:uid="{00000000-0015-0000-FFFF-FFFF59540000}" name="Connection6709" type="1" refreshedVersion="0" background="1">
    <dbPr connection="DRIVER={Microsoft ODBC for Oracle};UID=TATADB;pwd=tatadb;SERVER=MFMCY11G;"/>
  </connection>
  <connection id="21594" xr16:uid="{00000000-0015-0000-FFFF-FFFF5A540000}" name="Connection671" type="1" refreshedVersion="0" background="1">
    <dbPr connection="DRIVER={Microsoft ODBC for Oracle};UID=TATADB;pwd=tatadb;SERVER=MFMCY11G;"/>
  </connection>
  <connection id="21595" xr16:uid="{00000000-0015-0000-FFFF-FFFF5B540000}" name="Connection6710" type="1" refreshedVersion="0" background="1">
    <dbPr connection="DRIVER={Microsoft ODBC for Oracle};UID=TATADB;pwd=tatadb;SERVER=MFMCY11G;"/>
  </connection>
  <connection id="21596" xr16:uid="{00000000-0015-0000-FFFF-FFFF5C540000}" name="Connection6711" type="1" refreshedVersion="0" background="1">
    <dbPr connection="DRIVER={Microsoft ODBC for Oracle};UID=TATADB;pwd=tatadb;SERVER=MFMCY11G;"/>
  </connection>
  <connection id="21597" xr16:uid="{00000000-0015-0000-FFFF-FFFF5D540000}" name="Connection6712" type="1" refreshedVersion="0" background="1">
    <dbPr connection="DRIVER={Microsoft ODBC for Oracle};UID=TATADB;pwd=tatadb;SERVER=MFMCY11G;"/>
  </connection>
  <connection id="21598" xr16:uid="{00000000-0015-0000-FFFF-FFFF5E540000}" name="Connection6713" type="1" refreshedVersion="0" background="1">
    <dbPr connection="DRIVER={Microsoft ODBC for Oracle};UID=TATADB;pwd=tatadb;SERVER=MFMCY11G;"/>
  </connection>
  <connection id="21599" xr16:uid="{00000000-0015-0000-FFFF-FFFF5F540000}" name="Connection6714" type="1" refreshedVersion="0" background="1">
    <dbPr connection="DRIVER={Microsoft ODBC for Oracle};UID=TATADB;pwd=tatadb;SERVER=MFMCY11G;"/>
  </connection>
  <connection id="21600" xr16:uid="{00000000-0015-0000-FFFF-FFFF60540000}" name="Connection6715" type="1" refreshedVersion="0" background="1">
    <dbPr connection="DRIVER={Microsoft ODBC for Oracle};UID=TATADB;pwd=tatadb;SERVER=MFMCY11G;"/>
  </connection>
  <connection id="21601" xr16:uid="{00000000-0015-0000-FFFF-FFFF61540000}" name="Connection6716" type="1" refreshedVersion="0" background="1">
    <dbPr connection="DRIVER={Microsoft ODBC for Oracle};UID=TATADB;pwd=tatadb;SERVER=MFMCY11G;"/>
  </connection>
  <connection id="21602" xr16:uid="{00000000-0015-0000-FFFF-FFFF62540000}" name="Connection6717" type="1" refreshedVersion="0" background="1">
    <dbPr connection="DRIVER={Microsoft ODBC for Oracle};UID=TATADB;pwd=tatadb;SERVER=MFMCY11G;"/>
  </connection>
  <connection id="21603" xr16:uid="{00000000-0015-0000-FFFF-FFFF63540000}" name="Connection6718" type="1" refreshedVersion="0" background="1">
    <dbPr connection="DRIVER={Microsoft ODBC for Oracle};UID=TATADB;pwd=tatadb;SERVER=MFMCY11G;"/>
  </connection>
  <connection id="21604" xr16:uid="{00000000-0015-0000-FFFF-FFFF64540000}" name="Connection6719" type="1" refreshedVersion="0" background="1">
    <dbPr connection="DRIVER={Microsoft ODBC for Oracle};UID=TATADB;pwd=tatadb;SERVER=MFMCY11G;"/>
  </connection>
  <connection id="21605" xr16:uid="{00000000-0015-0000-FFFF-FFFF65540000}" name="Connection672" type="1" refreshedVersion="0" background="1">
    <dbPr connection="DRIVER={Microsoft ODBC for Oracle};UID=TATADB;pwd=tatadb;SERVER=MFMCY11G;"/>
  </connection>
  <connection id="21606" xr16:uid="{00000000-0015-0000-FFFF-FFFF66540000}" name="Connection6720" type="1" refreshedVersion="0" background="1">
    <dbPr connection="DRIVER={Microsoft ODBC for Oracle};UID=TATADB;pwd=tatadb;SERVER=MFMCY11G;"/>
  </connection>
  <connection id="21607" xr16:uid="{00000000-0015-0000-FFFF-FFFF67540000}" name="Connection6721" type="1" refreshedVersion="0" background="1">
    <dbPr connection="DRIVER={Microsoft ODBC for Oracle};UID=TATADB;pwd=tatadb;SERVER=MFMCY11G;"/>
  </connection>
  <connection id="21608" xr16:uid="{00000000-0015-0000-FFFF-FFFF68540000}" name="Connection6722" type="1" refreshedVersion="0" background="1">
    <dbPr connection="DRIVER={Microsoft ODBC for Oracle};UID=TATADB;pwd=tatadb;SERVER=MFMCY11G;"/>
  </connection>
  <connection id="21609" xr16:uid="{00000000-0015-0000-FFFF-FFFF69540000}" name="Connection6723" type="1" refreshedVersion="0" background="1">
    <dbPr connection="DRIVER={Microsoft ODBC for Oracle};UID=TATADB;pwd=tatadb;SERVER=MFMCY11G;"/>
  </connection>
  <connection id="21610" xr16:uid="{00000000-0015-0000-FFFF-FFFF6A540000}" name="Connection6724" type="1" refreshedVersion="0" background="1">
    <dbPr connection="DRIVER={Microsoft ODBC for Oracle};UID=TATADB;pwd=tatadb;SERVER=MFMCY11G;"/>
  </connection>
  <connection id="21611" xr16:uid="{00000000-0015-0000-FFFF-FFFF6B540000}" name="Connection6725" type="1" refreshedVersion="0" background="1">
    <dbPr connection="DRIVER={Microsoft ODBC for Oracle};UID=TATADB;pwd=tatadb;SERVER=MFMCY11G;"/>
  </connection>
  <connection id="21612" xr16:uid="{00000000-0015-0000-FFFF-FFFF6C540000}" name="Connection6726" type="1" refreshedVersion="0" background="1">
    <dbPr connection="DRIVER={Microsoft ODBC for Oracle};UID=TATADB;pwd=tatadb;SERVER=MFMCY11G;"/>
  </connection>
  <connection id="21613" xr16:uid="{00000000-0015-0000-FFFF-FFFF6D540000}" name="Connection6727" type="1" refreshedVersion="0" background="1">
    <dbPr connection="DRIVER={Microsoft ODBC for Oracle};UID=TATADB;pwd=tatadb;SERVER=MFMCY11G;"/>
  </connection>
  <connection id="21614" xr16:uid="{00000000-0015-0000-FFFF-FFFF6E540000}" name="Connection6728" type="1" refreshedVersion="0" background="1">
    <dbPr connection="DRIVER={Microsoft ODBC for Oracle};UID=TATADB;pwd=tatadb;SERVER=MFMCY11G;"/>
  </connection>
  <connection id="21615" xr16:uid="{00000000-0015-0000-FFFF-FFFF6F540000}" name="Connection6729" type="1" refreshedVersion="0" background="1">
    <dbPr connection="DRIVER={Microsoft ODBC for Oracle};UID=TATADB;pwd=tatadb;SERVER=MFMCY11G;"/>
  </connection>
  <connection id="21616" xr16:uid="{00000000-0015-0000-FFFF-FFFF70540000}" name="Connection673" type="1" refreshedVersion="0" background="1">
    <dbPr connection="DRIVER={Microsoft ODBC for Oracle};UID=TATADB;pwd=tatadb;SERVER=MFMCY11G;"/>
  </connection>
  <connection id="21617" xr16:uid="{00000000-0015-0000-FFFF-FFFF71540000}" name="Connection6730" type="1" refreshedVersion="0" background="1">
    <dbPr connection="DRIVER={Microsoft ODBC for Oracle};UID=TATADB;pwd=tatadb;SERVER=MFMCY11G;"/>
  </connection>
  <connection id="21618" xr16:uid="{00000000-0015-0000-FFFF-FFFF72540000}" name="Connection6731" type="1" refreshedVersion="0" background="1">
    <dbPr connection="DRIVER={Microsoft ODBC for Oracle};UID=TATADB;pwd=tatadb;SERVER=MFMCY11G;"/>
  </connection>
  <connection id="21619" xr16:uid="{00000000-0015-0000-FFFF-FFFF73540000}" name="Connection6732" type="1" refreshedVersion="0" background="1">
    <dbPr connection="DRIVER={Microsoft ODBC for Oracle};UID=TATADB;pwd=tatadb;SERVER=MFMCY11G;"/>
  </connection>
  <connection id="21620" xr16:uid="{00000000-0015-0000-FFFF-FFFF74540000}" name="Connection6733" type="1" refreshedVersion="0" background="1">
    <dbPr connection="DRIVER={Microsoft ODBC for Oracle};UID=TATADB;pwd=tatadb;SERVER=MFMCY11G;"/>
  </connection>
  <connection id="21621" xr16:uid="{00000000-0015-0000-FFFF-FFFF75540000}" name="Connection6734" type="1" refreshedVersion="0" background="1">
    <dbPr connection="DRIVER={Microsoft ODBC for Oracle};UID=TATADB;pwd=tatadb;SERVER=MFMCY11G;"/>
  </connection>
  <connection id="21622" xr16:uid="{00000000-0015-0000-FFFF-FFFF76540000}" name="Connection6735" type="1" refreshedVersion="0" background="1">
    <dbPr connection="DRIVER={Microsoft ODBC for Oracle};UID=TATADB;pwd=tatadb;SERVER=MFMCY11G;"/>
  </connection>
  <connection id="21623" xr16:uid="{00000000-0015-0000-FFFF-FFFF77540000}" name="Connection6736" type="1" refreshedVersion="0" background="1">
    <dbPr connection="DRIVER={Microsoft ODBC for Oracle};UID=TATADB;pwd=tatadb;SERVER=MFMCY11G;"/>
  </connection>
  <connection id="21624" xr16:uid="{00000000-0015-0000-FFFF-FFFF78540000}" name="Connection6737" type="1" refreshedVersion="0" background="1">
    <dbPr connection="DRIVER={Microsoft ODBC for Oracle};UID=TATADB;pwd=tatadb;SERVER=MFMCY11G;"/>
  </connection>
  <connection id="21625" xr16:uid="{00000000-0015-0000-FFFF-FFFF79540000}" name="Connection6738" type="1" refreshedVersion="0" background="1">
    <dbPr connection="DRIVER={Microsoft ODBC for Oracle};UID=TATADB;pwd=tatadb;SERVER=MFMCY11G;"/>
  </connection>
  <connection id="21626" xr16:uid="{00000000-0015-0000-FFFF-FFFF7A540000}" name="Connection6739" type="1" refreshedVersion="0" background="1">
    <dbPr connection="DRIVER={Microsoft ODBC for Oracle};UID=TATADB;pwd=tatadb;SERVER=MFMCY11G;"/>
  </connection>
  <connection id="21627" xr16:uid="{00000000-0015-0000-FFFF-FFFF7B540000}" name="Connection674" type="1" refreshedVersion="0" background="1">
    <dbPr connection="DRIVER={Microsoft ODBC for Oracle};UID=tatadb;pwd=MADHU;SERVER=mfunddb;"/>
  </connection>
  <connection id="21628" xr16:uid="{00000000-0015-0000-FFFF-FFFF7C540000}" name="Connection6740" type="1" refreshedVersion="0" background="1">
    <dbPr connection="DRIVER={Microsoft ODBC for Oracle};UID=TATADB;pwd=tatadb;SERVER=MFMCY11G;"/>
  </connection>
  <connection id="21629" xr16:uid="{00000000-0015-0000-FFFF-FFFF7D540000}" name="Connection6741" type="1" refreshedVersion="0" background="1">
    <dbPr connection="DRIVER={Microsoft ODBC for Oracle};UID=TATADB;pwd=tatadb;SERVER=MFMCY11G;"/>
  </connection>
  <connection id="21630" xr16:uid="{00000000-0015-0000-FFFF-FFFF7E540000}" name="Connection6742" type="1" refreshedVersion="0" background="1">
    <dbPr connection="DRIVER={Microsoft ODBC for Oracle};UID=TATADB;pwd=tatadb;SERVER=MFMCY11G;"/>
  </connection>
  <connection id="21631" xr16:uid="{00000000-0015-0000-FFFF-FFFF7F540000}" name="Connection6743" type="1" refreshedVersion="0" background="1">
    <dbPr connection="DRIVER={Microsoft ODBC for Oracle};UID=TATADB;pwd=tatadb;SERVER=MFMCY11G;"/>
  </connection>
  <connection id="21632" xr16:uid="{00000000-0015-0000-FFFF-FFFF80540000}" name="Connection6744" type="1" refreshedVersion="0" background="1">
    <dbPr connection="DRIVER={Microsoft ODBC for Oracle};UID=TATADB;pwd=tatadb;SERVER=MFMCY11G;"/>
  </connection>
  <connection id="21633" xr16:uid="{00000000-0015-0000-FFFF-FFFF81540000}" name="Connection6745" type="1" refreshedVersion="0" background="1">
    <dbPr connection="DRIVER={Microsoft ODBC for Oracle};UID=TATADB;pwd=tatadb;SERVER=MFMCY11G;"/>
  </connection>
  <connection id="21634" xr16:uid="{00000000-0015-0000-FFFF-FFFF82540000}" name="Connection6746" type="1" refreshedVersion="0" background="1">
    <dbPr connection="DRIVER={Microsoft ODBC for Oracle};UID=TATADB;pwd=tatadb;SERVER=MFMCY11G;"/>
  </connection>
  <connection id="21635" xr16:uid="{00000000-0015-0000-FFFF-FFFF83540000}" name="Connection6747" type="1" refreshedVersion="0" background="1">
    <dbPr connection="DRIVER={Microsoft ODBC for Oracle};UID=TATADB;pwd=tatadb;SERVER=MFMCY11G;"/>
  </connection>
  <connection id="21636" xr16:uid="{00000000-0015-0000-FFFF-FFFF84540000}" name="Connection6748" type="1" refreshedVersion="0" background="1">
    <dbPr connection="DRIVER={Microsoft ODBC for Oracle};UID=TATADB;pwd=tatadb;SERVER=MFMCY11G;"/>
  </connection>
  <connection id="21637" xr16:uid="{00000000-0015-0000-FFFF-FFFF85540000}" name="Connection6749" type="1" refreshedVersion="0" background="1">
    <dbPr connection="DRIVER={Microsoft ODBC for Oracle};UID=TATADB;pwd=tatadb;SERVER=MFMCY11G;"/>
  </connection>
  <connection id="21638" xr16:uid="{00000000-0015-0000-FFFF-FFFF86540000}" name="Connection675" type="1" refreshedVersion="0" background="1">
    <dbPr connection="DRIVER={Microsoft ODBC for Oracle};UID=tatadb;pwd=MADHU;SERVER=mfunddb;"/>
  </connection>
  <connection id="21639" xr16:uid="{00000000-0015-0000-FFFF-FFFF87540000}" name="Connection6750" type="1" refreshedVersion="0" background="1">
    <dbPr connection="DRIVER={Microsoft ODBC for Oracle};UID=TATADB;pwd=tatadb;SERVER=MFMCY11G;"/>
  </connection>
  <connection id="21640" xr16:uid="{00000000-0015-0000-FFFF-FFFF88540000}" name="Connection6751" type="1" refreshedVersion="0" background="1">
    <dbPr connection="DRIVER={Microsoft ODBC for Oracle};UID=TATADB;pwd=tatadb;SERVER=MFMCY11G;"/>
  </connection>
  <connection id="21641" xr16:uid="{00000000-0015-0000-FFFF-FFFF89540000}" name="Connection6752" type="1" refreshedVersion="0" background="1">
    <dbPr connection="DRIVER={Microsoft ODBC for Oracle};UID=TATADB;pwd=tatadb;SERVER=MFMCY11G;"/>
  </connection>
  <connection id="21642" xr16:uid="{00000000-0015-0000-FFFF-FFFF8A540000}" name="Connection6753" type="1" refreshedVersion="0" background="1">
    <dbPr connection="DRIVER={Microsoft ODBC for Oracle};UID=TATADB;pwd=tatadb;SERVER=MFMCY11G;"/>
  </connection>
  <connection id="21643" xr16:uid="{00000000-0015-0000-FFFF-FFFF8B540000}" name="Connection6754" type="1" refreshedVersion="0" background="1">
    <dbPr connection="DRIVER={Microsoft ODBC for Oracle};UID=TATADB;pwd=tatadb;SERVER=MFMCY11G;"/>
  </connection>
  <connection id="21644" xr16:uid="{00000000-0015-0000-FFFF-FFFF8C540000}" name="Connection6755" type="1" refreshedVersion="0" background="1">
    <dbPr connection="DRIVER={Microsoft ODBC for Oracle};UID=TATADB;pwd=tatadb;SERVER=MFMCY11G;"/>
  </connection>
  <connection id="21645" xr16:uid="{00000000-0015-0000-FFFF-FFFF8D540000}" name="Connection6756" type="1" refreshedVersion="0" background="1">
    <dbPr connection="DRIVER={Microsoft ODBC for Oracle};UID=TATADB;pwd=tatadb;SERVER=MFMCY11G;"/>
  </connection>
  <connection id="21646" xr16:uid="{00000000-0015-0000-FFFF-FFFF8E540000}" name="Connection6757" type="1" refreshedVersion="0" background="1">
    <dbPr connection="DRIVER={Microsoft ODBC for Oracle};UID=TATADB;pwd=tatadb;SERVER=MFMCY11G;"/>
  </connection>
  <connection id="21647" xr16:uid="{00000000-0015-0000-FFFF-FFFF8F540000}" name="Connection6758" type="1" refreshedVersion="0" background="1">
    <dbPr connection="DRIVER={Microsoft ODBC for Oracle};UID=TATADB;pwd=tatadb;SERVER=MFMCY11G;"/>
  </connection>
  <connection id="21648" xr16:uid="{00000000-0015-0000-FFFF-FFFF90540000}" name="Connection6759" type="1" refreshedVersion="0" background="1">
    <dbPr connection="DRIVER={Microsoft ODBC for Oracle};UID=TATADB;pwd=tatadb;SERVER=MFMCY11G;"/>
  </connection>
  <connection id="21649" xr16:uid="{00000000-0015-0000-FFFF-FFFF91540000}" name="Connection676" type="1" refreshedVersion="0" background="1">
    <dbPr connection="DRIVER={Microsoft ODBC for Oracle};UID=tatadb;pwd=MADHU;SERVER=mfunddb;"/>
  </connection>
  <connection id="21650" xr16:uid="{00000000-0015-0000-FFFF-FFFF92540000}" name="Connection6760" type="1" refreshedVersion="0" background="1">
    <dbPr connection="DRIVER={Microsoft ODBC for Oracle};UID=TATADB;pwd=tatadb;SERVER=MFMCY11G;"/>
  </connection>
  <connection id="21651" xr16:uid="{00000000-0015-0000-FFFF-FFFF93540000}" name="Connection6761" type="1" refreshedVersion="0" background="1">
    <dbPr connection="DRIVER={Microsoft ODBC for Oracle};UID=TATADB;pwd=tatadb;SERVER=MFMCY11G;"/>
  </connection>
  <connection id="21652" xr16:uid="{00000000-0015-0000-FFFF-FFFF94540000}" name="Connection6762" type="1" refreshedVersion="0" background="1">
    <dbPr connection="DRIVER={Microsoft ODBC for Oracle};UID=TATADB;pwd=tatadb;SERVER=MFMCY11G;"/>
  </connection>
  <connection id="21653" xr16:uid="{00000000-0015-0000-FFFF-FFFF95540000}" name="Connection6763" type="1" refreshedVersion="0" background="1">
    <dbPr connection="DRIVER={Microsoft ODBC for Oracle};UID=TATADB;pwd=tatadb;SERVER=MFMCY11G;"/>
  </connection>
  <connection id="21654" xr16:uid="{00000000-0015-0000-FFFF-FFFF96540000}" name="Connection6764" type="1" refreshedVersion="0" background="1">
    <dbPr connection="DRIVER={Microsoft ODBC for Oracle};UID=TATADB;pwd=tatadb;SERVER=MFMCY11G;"/>
  </connection>
  <connection id="21655" xr16:uid="{00000000-0015-0000-FFFF-FFFF97540000}" name="Connection6765" type="1" refreshedVersion="0" background="1">
    <dbPr connection="DRIVER={Microsoft ODBC for Oracle};UID=TATADB;pwd=tatadb;SERVER=MFMCY11G;"/>
  </connection>
  <connection id="21656" xr16:uid="{00000000-0015-0000-FFFF-FFFF98540000}" name="Connection6766" type="1" refreshedVersion="0" background="1">
    <dbPr connection="DRIVER={Microsoft ODBC for Oracle};UID=TATADB;pwd=tatadb;SERVER=MFMCY11G;"/>
  </connection>
  <connection id="21657" xr16:uid="{00000000-0015-0000-FFFF-FFFF99540000}" name="Connection6767" type="1" refreshedVersion="0" background="1">
    <dbPr connection="DRIVER={Microsoft ODBC for Oracle};UID=TATADB;pwd=tatadb;SERVER=MFMCY11G;"/>
  </connection>
  <connection id="21658" xr16:uid="{00000000-0015-0000-FFFF-FFFF9A540000}" name="Connection6768" type="1" refreshedVersion="0" background="1">
    <dbPr connection="DRIVER={Microsoft ODBC for Oracle};UID=TATADB;pwd=tatadb;SERVER=MFMCY11G;"/>
  </connection>
  <connection id="21659" xr16:uid="{00000000-0015-0000-FFFF-FFFF9B540000}" name="Connection6769" type="1" refreshedVersion="0" background="1">
    <dbPr connection="DRIVER={Microsoft ODBC for Oracle};UID=TATADB;pwd=tatadb;SERVER=MFMCY11G;"/>
  </connection>
  <connection id="21660" xr16:uid="{00000000-0015-0000-FFFF-FFFF9C540000}" name="Connection677" type="1" refreshedVersion="0" background="1">
    <dbPr connection="DRIVER={Microsoft ODBC for Oracle};UID=tatadb;pwd=MADHU;SERVER=mfunddb;"/>
  </connection>
  <connection id="21661" xr16:uid="{00000000-0015-0000-FFFF-FFFF9D540000}" name="Connection6770" type="1" refreshedVersion="0" background="1">
    <dbPr connection="DRIVER={Microsoft ODBC for Oracle};UID=TATADB;pwd=tatadb;SERVER=MFMCY11G;"/>
  </connection>
  <connection id="21662" xr16:uid="{00000000-0015-0000-FFFF-FFFF9E540000}" name="Connection6771" type="1" refreshedVersion="0" background="1">
    <dbPr connection="DRIVER={Microsoft ODBC for Oracle};UID=TATADB;pwd=tatadb;SERVER=MFMCY11G;"/>
  </connection>
  <connection id="21663" xr16:uid="{00000000-0015-0000-FFFF-FFFF9F540000}" name="Connection6772" type="1" refreshedVersion="0" background="1">
    <dbPr connection="DRIVER={Microsoft ODBC for Oracle};UID=TATADB;pwd=tatadb;SERVER=MFMCY11G;"/>
  </connection>
  <connection id="21664" xr16:uid="{00000000-0015-0000-FFFF-FFFFA0540000}" name="Connection6773" type="1" refreshedVersion="0" background="1">
    <dbPr connection="DRIVER={Microsoft ODBC for Oracle};UID=TATADB;pwd=tatadb;SERVER=MFMCY11G;"/>
  </connection>
  <connection id="21665" xr16:uid="{00000000-0015-0000-FFFF-FFFFA1540000}" name="Connection6774" type="1" refreshedVersion="0" background="1">
    <dbPr connection="DRIVER={Microsoft ODBC for Oracle};UID=TATADB;pwd=tatadb;SERVER=MFMCY11G;"/>
  </connection>
  <connection id="21666" xr16:uid="{00000000-0015-0000-FFFF-FFFFA2540000}" name="Connection6775" type="1" refreshedVersion="0" background="1">
    <dbPr connection="DRIVER={Microsoft ODBC for Oracle};UID=TATADB;pwd=tatadb;SERVER=MFMCY11G;"/>
  </connection>
  <connection id="21667" xr16:uid="{00000000-0015-0000-FFFF-FFFFA3540000}" name="Connection6776" type="1" refreshedVersion="0" background="1">
    <dbPr connection="DRIVER={Microsoft ODBC for Oracle};UID=TATADB;pwd=tatadb;SERVER=MFMCY11G;"/>
  </connection>
  <connection id="21668" xr16:uid="{00000000-0015-0000-FFFF-FFFFA4540000}" name="Connection6777" type="1" refreshedVersion="0" background="1">
    <dbPr connection="DRIVER={Microsoft ODBC for Oracle};UID=TATADB;pwd=tatadb;SERVER=MFMCY11G;"/>
  </connection>
  <connection id="21669" xr16:uid="{00000000-0015-0000-FFFF-FFFFA5540000}" name="Connection6778" type="1" refreshedVersion="0" background="1">
    <dbPr connection="DRIVER={Microsoft ODBC for Oracle};UID=TATADB;pwd=tatadb;SERVER=MFMCY11G;"/>
  </connection>
  <connection id="21670" xr16:uid="{00000000-0015-0000-FFFF-FFFFA6540000}" name="Connection6779" type="1" refreshedVersion="0" background="1">
    <dbPr connection="DRIVER={Microsoft ODBC for Oracle};UID=TATADB;pwd=tatadb;SERVER=MFMCY11G;"/>
  </connection>
  <connection id="21671" xr16:uid="{00000000-0015-0000-FFFF-FFFFA7540000}" name="Connection678" type="1" refreshedVersion="0" background="1">
    <dbPr connection="DRIVER={Microsoft ODBC for Oracle};UID=tatadb;pwd=MADHU;SERVER=mfunddb;"/>
  </connection>
  <connection id="21672" xr16:uid="{00000000-0015-0000-FFFF-FFFFA8540000}" name="Connection6780" type="1" refreshedVersion="0" background="1">
    <dbPr connection="DRIVER={Microsoft ODBC for Oracle};UID=TATADB;pwd=tatadb;SERVER=MFMCY11G;"/>
  </connection>
  <connection id="21673" xr16:uid="{00000000-0015-0000-FFFF-FFFFA9540000}" name="Connection6781" type="1" refreshedVersion="0" background="1">
    <dbPr connection="DRIVER={Microsoft ODBC for Oracle};UID=TATADB;pwd=tatadb;SERVER=MFMCY11G;"/>
  </connection>
  <connection id="21674" xr16:uid="{00000000-0015-0000-FFFF-FFFFAA540000}" name="Connection6782" type="1" refreshedVersion="0" background="1">
    <dbPr connection="DRIVER={Microsoft ODBC for Oracle};UID=TATADB;pwd=tatadb;SERVER=MFMCY11G;"/>
  </connection>
  <connection id="21675" xr16:uid="{00000000-0015-0000-FFFF-FFFFAB540000}" name="Connection6783" type="1" refreshedVersion="0" background="1">
    <dbPr connection="DRIVER={Microsoft ODBC for Oracle};UID=TATADB;pwd=tatadb;SERVER=MFMCY11G;"/>
  </connection>
  <connection id="21676" xr16:uid="{00000000-0015-0000-FFFF-FFFFAC540000}" name="Connection6784" type="1" refreshedVersion="0" background="1">
    <dbPr connection="DRIVER={Microsoft ODBC for Oracle};UID=TATADB;pwd=tatadb;SERVER=MFMCY11G;"/>
  </connection>
  <connection id="21677" xr16:uid="{00000000-0015-0000-FFFF-FFFFAD540000}" name="Connection6785" type="1" refreshedVersion="0" background="1">
    <dbPr connection="DRIVER={Microsoft ODBC for Oracle};UID=TATADB;pwd=tatadb;SERVER=MFMCY11G;"/>
  </connection>
  <connection id="21678" xr16:uid="{00000000-0015-0000-FFFF-FFFFAE540000}" name="Connection6786" type="1" refreshedVersion="0" background="1">
    <dbPr connection="DRIVER={Microsoft ODBC for Oracle};UID=TATADB;pwd=tatadb;SERVER=MFMCY11G;"/>
  </connection>
  <connection id="21679" xr16:uid="{00000000-0015-0000-FFFF-FFFFAF540000}" name="Connection6787" type="1" refreshedVersion="0" background="1">
    <dbPr connection="DRIVER={Microsoft ODBC for Oracle};UID=TATADB;pwd=tatadb;SERVER=MFMCY11G;"/>
  </connection>
  <connection id="21680" xr16:uid="{00000000-0015-0000-FFFF-FFFFB0540000}" name="Connection6788" type="1" refreshedVersion="0" background="1">
    <dbPr connection="DRIVER={Microsoft ODBC for Oracle};UID=TATADB;pwd=tatadb;SERVER=MFMCY11G;"/>
  </connection>
  <connection id="21681" xr16:uid="{00000000-0015-0000-FFFF-FFFFB1540000}" name="Connection6789" type="1" refreshedVersion="0" background="1">
    <dbPr connection="DRIVER={Microsoft ODBC for Oracle};UID=TATADB;pwd=tatadb;SERVER=MFMCY11G;"/>
  </connection>
  <connection id="21682" xr16:uid="{00000000-0015-0000-FFFF-FFFFB2540000}" name="Connection679" type="1" refreshedVersion="0" background="1">
    <dbPr connection="DRIVER={Microsoft ODBC for Oracle};UID=tatadb;pwd=MADHU;SERVER=mfunddb;"/>
  </connection>
  <connection id="21683" xr16:uid="{00000000-0015-0000-FFFF-FFFFB3540000}" name="Connection6790" type="1" refreshedVersion="0" background="1">
    <dbPr connection="DRIVER={Microsoft ODBC for Oracle};UID=TATADB;pwd=tatadb;SERVER=MFMCY11G;"/>
  </connection>
  <connection id="21684" xr16:uid="{00000000-0015-0000-FFFF-FFFFB4540000}" name="Connection6791" type="1" refreshedVersion="0" background="1">
    <dbPr connection="DRIVER={Microsoft ODBC for Oracle};UID=TATADB;pwd=tatadb;SERVER=MFMCY11G;"/>
  </connection>
  <connection id="21685" xr16:uid="{00000000-0015-0000-FFFF-FFFFB5540000}" name="Connection6792" type="1" refreshedVersion="0" background="1">
    <dbPr connection="DRIVER={Microsoft ODBC for Oracle};UID=TATADB;pwd=tatadb;SERVER=MFMCY11G;"/>
  </connection>
  <connection id="21686" xr16:uid="{00000000-0015-0000-FFFF-FFFFB6540000}" name="Connection6793" type="1" refreshedVersion="0" background="1">
    <dbPr connection="DRIVER={Microsoft ODBC for Oracle};UID=TATADB;pwd=tatadb;SERVER=MFMCY11G;"/>
  </connection>
  <connection id="21687" xr16:uid="{00000000-0015-0000-FFFF-FFFFB7540000}" name="Connection6794" type="1" refreshedVersion="0" background="1">
    <dbPr connection="DRIVER={Microsoft ODBC for Oracle};UID=TATADB;pwd=tatadb;SERVER=MFMCY11G;"/>
  </connection>
  <connection id="21688" xr16:uid="{00000000-0015-0000-FFFF-FFFFB8540000}" name="Connection6795" type="1" refreshedVersion="0" background="1">
    <dbPr connection="DRIVER={Microsoft ODBC for Oracle};UID=TATADB;pwd=tatadb;SERVER=MFMCY11G;"/>
  </connection>
  <connection id="21689" xr16:uid="{00000000-0015-0000-FFFF-FFFFB9540000}" name="Connection6796" type="1" refreshedVersion="0" background="1">
    <dbPr connection="DRIVER={Microsoft ODBC for Oracle};UID=TATADB;pwd=tatadb;SERVER=MFMCY11G;"/>
  </connection>
  <connection id="21690" xr16:uid="{00000000-0015-0000-FFFF-FFFFBA540000}" name="Connection6797" type="1" refreshedVersion="0" background="1">
    <dbPr connection="DRIVER={Microsoft ODBC for Oracle};UID=TATADB;pwd=tatadb;SERVER=MFMCY11G;"/>
  </connection>
  <connection id="21691" xr16:uid="{00000000-0015-0000-FFFF-FFFFBB540000}" name="Connection6798" type="1" refreshedVersion="0" background="1">
    <dbPr connection="DRIVER={Microsoft ODBC for Oracle};UID=TATADB;pwd=tatadb;SERVER=MFMCY11G;"/>
  </connection>
  <connection id="21692" xr16:uid="{00000000-0015-0000-FFFF-FFFFBC540000}" name="Connection6799" type="1" refreshedVersion="0" background="1">
    <dbPr connection="DRIVER={Microsoft ODBC for Oracle};UID=TATADB;pwd=tatadb;SERVER=MFMCY11G;"/>
  </connection>
  <connection id="21693" xr16:uid="{00000000-0015-0000-FFFF-FFFFBD540000}" name="Connection68" type="1" refreshedVersion="0" background="1">
    <dbPr connection="DRIVER={Microsoft ODBC for Oracle};UID=tatadb;pwd=MADHU;SERVER=mfunddb;"/>
  </connection>
  <connection id="21694" xr16:uid="{00000000-0015-0000-FFFF-FFFFBE540000}" name="Connection680" type="1" refreshedVersion="0" background="1">
    <dbPr connection="DRIVER={Microsoft ODBC for Oracle};UID=tatadb;pwd=MADHU;SERVER=mfunddb;"/>
  </connection>
  <connection id="21695" xr16:uid="{00000000-0015-0000-FFFF-FFFFBF540000}" name="Connection6800" type="1" refreshedVersion="0" background="1">
    <dbPr connection="DRIVER={Microsoft ODBC for Oracle};UID=TATADB;pwd=tatadb;SERVER=MFMCY11G;"/>
  </connection>
  <connection id="21696" xr16:uid="{00000000-0015-0000-FFFF-FFFFC0540000}" name="Connection6801" type="1" refreshedVersion="0" background="1">
    <dbPr connection="DRIVER={Microsoft ODBC for Oracle};UID=TATADB;pwd=tatadb;SERVER=MFMCY11G;"/>
  </connection>
  <connection id="21697" xr16:uid="{00000000-0015-0000-FFFF-FFFFC1540000}" name="Connection6802" type="1" refreshedVersion="0" background="1">
    <dbPr connection="DRIVER={Microsoft ODBC for Oracle};UID=TATADB;pwd=tatadb;SERVER=MFMCY11G;"/>
  </connection>
  <connection id="21698" xr16:uid="{00000000-0015-0000-FFFF-FFFFC2540000}" name="Connection6803" type="1" refreshedVersion="0" background="1">
    <dbPr connection="DRIVER={Microsoft ODBC for Oracle};UID=TATADB;pwd=tatadb;SERVER=MFMCY11G;"/>
  </connection>
  <connection id="21699" xr16:uid="{00000000-0015-0000-FFFF-FFFFC3540000}" name="Connection6804" type="1" refreshedVersion="0" background="1">
    <dbPr connection="DRIVER={Microsoft ODBC for Oracle};UID=TATADB;pwd=tatadb;SERVER=MFMCY11G;"/>
  </connection>
  <connection id="21700" xr16:uid="{00000000-0015-0000-FFFF-FFFFC4540000}" name="Connection6805" type="1" refreshedVersion="0" background="1">
    <dbPr connection="DRIVER={Microsoft ODBC for Oracle};UID=TATADB;pwd=tatadb;SERVER=MFMCY11G;"/>
  </connection>
  <connection id="21701" xr16:uid="{00000000-0015-0000-FFFF-FFFFC5540000}" name="Connection6806" type="1" refreshedVersion="0" background="1">
    <dbPr connection="DRIVER={Microsoft ODBC for Oracle};UID=TATADB;pwd=tatadb;SERVER=MFMCY11G;"/>
  </connection>
  <connection id="21702" xr16:uid="{00000000-0015-0000-FFFF-FFFFC6540000}" name="Connection6807" type="1" refreshedVersion="0" background="1">
    <dbPr connection="DRIVER={Microsoft ODBC for Oracle};UID=TATADB;pwd=tatadb;SERVER=MFMCY11G;"/>
  </connection>
  <connection id="21703" xr16:uid="{00000000-0015-0000-FFFF-FFFFC7540000}" name="Connection6808" type="1" refreshedVersion="0" background="1">
    <dbPr connection="DRIVER={Microsoft ODBC for Oracle};UID=TATADB;pwd=tatadb;SERVER=MFMCY11G;"/>
  </connection>
  <connection id="21704" xr16:uid="{00000000-0015-0000-FFFF-FFFFC8540000}" name="Connection6809" type="1" refreshedVersion="0" background="1">
    <dbPr connection="DRIVER={Microsoft ODBC for Oracle};UID=TATADB;pwd=tatadb;SERVER=MFMCY11G;"/>
  </connection>
  <connection id="21705" xr16:uid="{00000000-0015-0000-FFFF-FFFFC9540000}" name="Connection681" type="1" refreshedVersion="0" background="1">
    <dbPr connection="DRIVER={Microsoft ODBC for Oracle};UID=tatadb;pwd=MADHU;SERVER=mfunddb;"/>
  </connection>
  <connection id="21706" xr16:uid="{00000000-0015-0000-FFFF-FFFFCA540000}" name="Connection6810" type="1" refreshedVersion="0" background="1">
    <dbPr connection="DRIVER={Microsoft ODBC for Oracle};UID=TATADB;pwd=tatadb;SERVER=MFMCY11G;"/>
  </connection>
  <connection id="21707" xr16:uid="{00000000-0015-0000-FFFF-FFFFCB540000}" name="Connection6811" type="1" refreshedVersion="0" background="1">
    <dbPr connection="DRIVER={Microsoft ODBC for Oracle};UID=TATADB;pwd=tatadb;SERVER=MFMCY11G;"/>
  </connection>
  <connection id="21708" xr16:uid="{00000000-0015-0000-FFFF-FFFFCC540000}" name="Connection6812" type="1" refreshedVersion="0" background="1">
    <dbPr connection="DRIVER={Microsoft ODBC for Oracle};UID=TATADB;pwd=tatadb;SERVER=MFMCY11G;"/>
  </connection>
  <connection id="21709" xr16:uid="{00000000-0015-0000-FFFF-FFFFCD540000}" name="Connection6813" type="1" refreshedVersion="0" background="1">
    <dbPr connection="DRIVER={Microsoft ODBC for Oracle};UID=TATADB;pwd=tatadb;SERVER=MFMCY11G;"/>
  </connection>
  <connection id="21710" xr16:uid="{00000000-0015-0000-FFFF-FFFFCE540000}" name="Connection6814" type="1" refreshedVersion="0" background="1">
    <dbPr connection="DRIVER={Microsoft ODBC for Oracle};UID=TATADB;pwd=tatadb;SERVER=MFMCY11G;"/>
  </connection>
  <connection id="21711" xr16:uid="{00000000-0015-0000-FFFF-FFFFCF540000}" name="Connection6815" type="1" refreshedVersion="0" background="1">
    <dbPr connection="DRIVER={Microsoft ODBC for Oracle};UID=TATADB;pwd=tatadb;SERVER=MFMCY11G;"/>
  </connection>
  <connection id="21712" xr16:uid="{00000000-0015-0000-FFFF-FFFFD0540000}" name="Connection6816" type="1" refreshedVersion="0" background="1">
    <dbPr connection="DRIVER={Microsoft ODBC for Oracle};UID=TATADB;pwd=tatadb;SERVER=MFMCY11G;"/>
  </connection>
  <connection id="21713" xr16:uid="{00000000-0015-0000-FFFF-FFFFD1540000}" name="Connection6817" type="1" refreshedVersion="0" background="1">
    <dbPr connection="DRIVER={Microsoft ODBC for Oracle};UID=TATADB;pwd=tatadb;SERVER=MFMCY11G;"/>
  </connection>
  <connection id="21714" xr16:uid="{00000000-0015-0000-FFFF-FFFFD2540000}" name="Connection6818" type="1" refreshedVersion="0" background="1">
    <dbPr connection="DRIVER={Microsoft ODBC for Oracle};UID=TATADB;pwd=tatadb;SERVER=MFMCY11G;"/>
  </connection>
  <connection id="21715" xr16:uid="{00000000-0015-0000-FFFF-FFFFD3540000}" name="Connection6819" type="1" refreshedVersion="0" background="1">
    <dbPr connection="DRIVER={Microsoft ODBC for Oracle};UID=TATADB;pwd=tatadb;SERVER=MFMCY11G;"/>
  </connection>
  <connection id="21716" xr16:uid="{00000000-0015-0000-FFFF-FFFFD4540000}" name="Connection682" type="1" refreshedVersion="0" background="1">
    <dbPr connection="DRIVER={Microsoft ODBC for Oracle};UID=tatadb;pwd=MADHU;SERVER=mfunddb;"/>
  </connection>
  <connection id="21717" xr16:uid="{00000000-0015-0000-FFFF-FFFFD5540000}" name="Connection6820" type="1" refreshedVersion="0" background="1">
    <dbPr connection="DRIVER={Microsoft ODBC for Oracle};UID=TATADB;pwd=tatadb;SERVER=MFMCY11G;"/>
  </connection>
  <connection id="21718" xr16:uid="{00000000-0015-0000-FFFF-FFFFD6540000}" name="Connection6821" type="1" refreshedVersion="0" background="1">
    <dbPr connection="DRIVER={Microsoft ODBC for Oracle};UID=TATADB;pwd=tatadb;SERVER=MFMCY11G;"/>
  </connection>
  <connection id="21719" xr16:uid="{00000000-0015-0000-FFFF-FFFFD7540000}" name="Connection6822" type="1" refreshedVersion="0" background="1">
    <dbPr connection="DRIVER={Microsoft ODBC for Oracle};UID=TATADB;pwd=tatadb;SERVER=MFMCY11G;"/>
  </connection>
  <connection id="21720" xr16:uid="{00000000-0015-0000-FFFF-FFFFD8540000}" name="Connection6823" type="1" refreshedVersion="0" background="1">
    <dbPr connection="DRIVER={Microsoft ODBC for Oracle};UID=TATADB;pwd=tatadb;SERVER=MFMCY11G;"/>
  </connection>
  <connection id="21721" xr16:uid="{00000000-0015-0000-FFFF-FFFFD9540000}" name="Connection6824" type="1" refreshedVersion="0" background="1">
    <dbPr connection="DRIVER={Microsoft ODBC for Oracle};UID=TATADB;pwd=tatadb;SERVER=MFMCY11G;"/>
  </connection>
  <connection id="21722" xr16:uid="{00000000-0015-0000-FFFF-FFFFDA540000}" name="Connection6825" type="1" refreshedVersion="0" background="1">
    <dbPr connection="DRIVER={Microsoft ODBC for Oracle};UID=TATADB;pwd=tatadb;SERVER=MFMCY11G;"/>
  </connection>
  <connection id="21723" xr16:uid="{00000000-0015-0000-FFFF-FFFFDB540000}" name="Connection6826" type="1" refreshedVersion="0" background="1">
    <dbPr connection="DRIVER={Microsoft ODBC for Oracle};UID=TATADB;pwd=tatadb;SERVER=MFMCY11G;"/>
  </connection>
  <connection id="21724" xr16:uid="{00000000-0015-0000-FFFF-FFFFDC540000}" name="Connection6827" type="1" refreshedVersion="0" background="1">
    <dbPr connection="DRIVER={Microsoft ODBC for Oracle};UID=TATADB;pwd=tatadb;SERVER=MFMCY11G;"/>
  </connection>
  <connection id="21725" xr16:uid="{00000000-0015-0000-FFFF-FFFFDD540000}" name="Connection6828" type="1" refreshedVersion="0" background="1">
    <dbPr connection="DRIVER={Microsoft ODBC for Oracle};UID=TATADB;pwd=tatadb;SERVER=MFMCY11G;"/>
  </connection>
  <connection id="21726" xr16:uid="{00000000-0015-0000-FFFF-FFFFDE540000}" name="Connection6829" type="1" refreshedVersion="0" background="1">
    <dbPr connection="DRIVER={Microsoft ODBC for Oracle};UID=TATADB;pwd=tatadb;SERVER=MFMCY11G;"/>
  </connection>
  <connection id="21727" xr16:uid="{00000000-0015-0000-FFFF-FFFFDF540000}" name="Connection683" type="1" refreshedVersion="0" background="1">
    <dbPr connection="DRIVER={Microsoft ODBC for Oracle};UID=TATADB;pwd=tatadb;SERVER=MFMCY11G;"/>
  </connection>
  <connection id="21728" xr16:uid="{00000000-0015-0000-FFFF-FFFFE0540000}" name="Connection6830" type="1" refreshedVersion="0" background="1">
    <dbPr connection="DRIVER={Microsoft ODBC for Oracle};UID=TATADB;pwd=tatadb;SERVER=MFMCY11G;"/>
  </connection>
  <connection id="21729" xr16:uid="{00000000-0015-0000-FFFF-FFFFE1540000}" name="Connection6831" type="1" refreshedVersion="0" background="1">
    <dbPr connection="DRIVER={Microsoft ODBC for Oracle};UID=TATADB;pwd=tatadb;SERVER=MFMCY11G;"/>
  </connection>
  <connection id="21730" xr16:uid="{00000000-0015-0000-FFFF-FFFFE2540000}" name="Connection6832" type="1" refreshedVersion="0" background="1">
    <dbPr connection="DRIVER={Microsoft ODBC for Oracle};UID=TATADB;pwd=tatadb;SERVER=MFMCY11G;"/>
  </connection>
  <connection id="21731" xr16:uid="{00000000-0015-0000-FFFF-FFFFE3540000}" name="Connection6833" type="1" refreshedVersion="0" background="1">
    <dbPr connection="DRIVER={Microsoft ODBC for Oracle};UID=TATADB;pwd=tatadb;SERVER=MFMCY11G;"/>
  </connection>
  <connection id="21732" xr16:uid="{00000000-0015-0000-FFFF-FFFFE4540000}" name="Connection6834" type="1" refreshedVersion="0" background="1">
    <dbPr connection="DRIVER={Microsoft ODBC for Oracle};UID=TATADB;pwd=tatadb;SERVER=MFMCY11G;"/>
  </connection>
  <connection id="21733" xr16:uid="{00000000-0015-0000-FFFF-FFFFE5540000}" name="Connection6835" type="1" refreshedVersion="0" background="1">
    <dbPr connection="DRIVER={Microsoft ODBC for Oracle};UID=TATADB;pwd=tatadb;SERVER=MFMCY11G;"/>
  </connection>
  <connection id="21734" xr16:uid="{00000000-0015-0000-FFFF-FFFFE6540000}" name="Connection6836" type="1" refreshedVersion="0" background="1">
    <dbPr connection="DRIVER={Microsoft ODBC for Oracle};UID=TATADB;pwd=tatadb;SERVER=MFMCY11G;"/>
  </connection>
  <connection id="21735" xr16:uid="{00000000-0015-0000-FFFF-FFFFE7540000}" name="Connection6837" type="1" refreshedVersion="0" background="1">
    <dbPr connection="DRIVER={Microsoft ODBC for Oracle};UID=TATADB;pwd=tatadb;SERVER=MFMCY11G;"/>
  </connection>
  <connection id="21736" xr16:uid="{00000000-0015-0000-FFFF-FFFFE8540000}" name="Connection6838" type="1" refreshedVersion="0" background="1">
    <dbPr connection="DRIVER={Microsoft ODBC for Oracle};UID=TATADB;pwd=tatadb;SERVER=MFMCY11G;"/>
  </connection>
  <connection id="21737" xr16:uid="{00000000-0015-0000-FFFF-FFFFE9540000}" name="Connection6839" type="1" refreshedVersion="0" background="1">
    <dbPr connection="DRIVER={Microsoft ODBC for Oracle};UID=TATADB;pwd=tatadb;SERVER=MFMCY11G;"/>
  </connection>
  <connection id="21738" xr16:uid="{00000000-0015-0000-FFFF-FFFFEA540000}" name="Connection684" type="1" refreshedVersion="0" background="1">
    <dbPr connection="DRIVER={Microsoft ODBC for Oracle};UID=TATADB;pwd=tatadb;SERVER=MFMCY11G;"/>
  </connection>
  <connection id="21739" xr16:uid="{00000000-0015-0000-FFFF-FFFFEB540000}" name="Connection6840" type="1" refreshedVersion="0" background="1">
    <dbPr connection="DRIVER={Microsoft ODBC for Oracle};UID=TATADB;pwd=tatadb;SERVER=MFMCY11G;"/>
  </connection>
  <connection id="21740" xr16:uid="{00000000-0015-0000-FFFF-FFFFEC540000}" name="Connection6841" type="1" refreshedVersion="0" background="1">
    <dbPr connection="DRIVER={Microsoft ODBC for Oracle};UID=TATADB;pwd=tatadb;SERVER=MFMCY11G;"/>
  </connection>
  <connection id="21741" xr16:uid="{00000000-0015-0000-FFFF-FFFFED540000}" name="Connection6842" type="1" refreshedVersion="0" background="1">
    <dbPr connection="DRIVER={Microsoft ODBC for Oracle};UID=TATADB;pwd=tatadb;SERVER=MFMCY11G;"/>
  </connection>
  <connection id="21742" xr16:uid="{00000000-0015-0000-FFFF-FFFFEE540000}" name="Connection6843" type="1" refreshedVersion="0" background="1">
    <dbPr connection="DRIVER={Microsoft ODBC for Oracle};UID=TATADB;pwd=tatadb;SERVER=MFMCY11G;"/>
  </connection>
  <connection id="21743" xr16:uid="{00000000-0015-0000-FFFF-FFFFEF540000}" name="Connection6844" type="1" refreshedVersion="0" background="1">
    <dbPr connection="DRIVER={Microsoft ODBC for Oracle};UID=TATADB;pwd=tatadb;SERVER=MFMCY11G;"/>
  </connection>
  <connection id="21744" xr16:uid="{00000000-0015-0000-FFFF-FFFFF0540000}" name="Connection6845" type="1" refreshedVersion="0" background="1">
    <dbPr connection="DRIVER={Microsoft ODBC for Oracle};UID=TATADB;pwd=tatadb;SERVER=MFMCY11G;"/>
  </connection>
  <connection id="21745" xr16:uid="{00000000-0015-0000-FFFF-FFFFF1540000}" name="Connection6846" type="1" refreshedVersion="0" background="1">
    <dbPr connection="DRIVER={Microsoft ODBC for Oracle};UID=TATADB;pwd=tatadb;SERVER=MFMCY11G;"/>
  </connection>
  <connection id="21746" xr16:uid="{00000000-0015-0000-FFFF-FFFFF2540000}" name="Connection6847" type="1" refreshedVersion="0" background="1">
    <dbPr connection="DRIVER={Microsoft ODBC for Oracle};UID=TATADB;pwd=tatadb;SERVER=MFMCY11G;"/>
  </connection>
  <connection id="21747" xr16:uid="{00000000-0015-0000-FFFF-FFFFF3540000}" name="Connection6848" type="1" refreshedVersion="0" background="1">
    <dbPr connection="DRIVER={Microsoft ODBC for Oracle};UID=TATADB;pwd=tatadb;SERVER=MFMCY11G;"/>
  </connection>
  <connection id="21748" xr16:uid="{00000000-0015-0000-FFFF-FFFFF4540000}" name="Connection6849" type="1" refreshedVersion="0" background="1">
    <dbPr connection="DRIVER={Microsoft ODBC for Oracle};UID=TATADB;pwd=tatadb;SERVER=MFMCY11G;"/>
  </connection>
  <connection id="21749" xr16:uid="{00000000-0015-0000-FFFF-FFFFF5540000}" name="Connection685" type="1" refreshedVersion="0" background="1">
    <dbPr connection="DRIVER={Microsoft ODBC for Oracle};UID=TATADB;pwd=tatadb;SERVER=MFMCY11G;"/>
  </connection>
  <connection id="21750" xr16:uid="{00000000-0015-0000-FFFF-FFFFF6540000}" name="Connection6850" type="1" refreshedVersion="0" background="1">
    <dbPr connection="DRIVER={Microsoft ODBC for Oracle};UID=TATADB;pwd=tatadb;SERVER=MFMCY11G;"/>
  </connection>
  <connection id="21751" xr16:uid="{00000000-0015-0000-FFFF-FFFFF7540000}" name="Connection6851" type="1" refreshedVersion="0" background="1">
    <dbPr connection="DRIVER={Microsoft ODBC for Oracle};UID=TATADB;pwd=tatadb;SERVER=MFMCY11G;"/>
  </connection>
  <connection id="21752" xr16:uid="{00000000-0015-0000-FFFF-FFFFF8540000}" name="Connection6852" type="1" refreshedVersion="0" background="1">
    <dbPr connection="DRIVER={Microsoft ODBC for Oracle};UID=TATADB;pwd=tatadb;SERVER=MFMCY11G;"/>
  </connection>
  <connection id="21753" xr16:uid="{00000000-0015-0000-FFFF-FFFFF9540000}" name="Connection6853" type="1" refreshedVersion="0" background="1">
    <dbPr connection="DRIVER={Microsoft ODBC for Oracle};UID=TATADB;pwd=tatadb;SERVER=MFMCY11G;"/>
  </connection>
  <connection id="21754" xr16:uid="{00000000-0015-0000-FFFF-FFFFFA540000}" name="Connection6854" type="1" refreshedVersion="0" background="1">
    <dbPr connection="DRIVER={Microsoft ODBC for Oracle};UID=TATADB;pwd=tatadb;SERVER=MFMCY11G;"/>
  </connection>
  <connection id="21755" xr16:uid="{00000000-0015-0000-FFFF-FFFFFB540000}" name="Connection6855" type="1" refreshedVersion="0" background="1">
    <dbPr connection="DRIVER={Microsoft ODBC for Oracle};UID=TATADB;pwd=tatadb;SERVER=MFMCY11G;"/>
  </connection>
  <connection id="21756" xr16:uid="{00000000-0015-0000-FFFF-FFFFFC540000}" name="Connection6856" type="1" refreshedVersion="0" background="1">
    <dbPr connection="DRIVER={Microsoft ODBC for Oracle};UID=TATADB;pwd=tatadb;SERVER=MFMCY11G;"/>
  </connection>
  <connection id="21757" xr16:uid="{00000000-0015-0000-FFFF-FFFFFD540000}" name="Connection6857" type="1" refreshedVersion="0" background="1">
    <dbPr connection="DRIVER={Microsoft ODBC for Oracle};UID=TATADB;pwd=tatadb;SERVER=MFMCY11G;"/>
  </connection>
  <connection id="21758" xr16:uid="{00000000-0015-0000-FFFF-FFFFFE540000}" name="Connection6858" type="1" refreshedVersion="0" background="1">
    <dbPr connection="DRIVER={Microsoft ODBC for Oracle};UID=TATADB;pwd=tatadb;SERVER=MFMCY11G;"/>
  </connection>
  <connection id="21759" xr16:uid="{00000000-0015-0000-FFFF-FFFFFF540000}" name="Connection6859" type="1" refreshedVersion="0" background="1">
    <dbPr connection="DRIVER={Microsoft ODBC for Oracle};UID=TATADB;pwd=tatadb;SERVER=MFMCY11G;"/>
  </connection>
  <connection id="21760" xr16:uid="{00000000-0015-0000-FFFF-FFFF00550000}" name="Connection686" type="1" refreshedVersion="0" background="1">
    <dbPr connection="DRIVER={Microsoft ODBC for Oracle};UID=tatadb;pwd=MADHU;SERVER=mfunddb;"/>
  </connection>
  <connection id="21761" xr16:uid="{00000000-0015-0000-FFFF-FFFF01550000}" name="Connection6860" type="1" refreshedVersion="0" background="1">
    <dbPr connection="DRIVER={Microsoft ODBC for Oracle};UID=TATADB;pwd=tatadb;SERVER=MFMCY11G;"/>
  </connection>
  <connection id="21762" xr16:uid="{00000000-0015-0000-FFFF-FFFF02550000}" name="Connection6861" type="1" refreshedVersion="0" background="1">
    <dbPr connection="DRIVER={Microsoft ODBC for Oracle};UID=TATADB;pwd=tatadb;SERVER=MFMCY11G;"/>
  </connection>
  <connection id="21763" xr16:uid="{00000000-0015-0000-FFFF-FFFF03550000}" name="Connection6862" type="1" refreshedVersion="0" background="1">
    <dbPr connection="DRIVER={Microsoft ODBC for Oracle};UID=TATADB;pwd=tatadb;SERVER=MFMCY11G;"/>
  </connection>
  <connection id="21764" xr16:uid="{00000000-0015-0000-FFFF-FFFF04550000}" name="Connection6863" type="1" refreshedVersion="0" background="1">
    <dbPr connection="DRIVER={Microsoft ODBC for Oracle};UID=TATADB;pwd=tatadb;SERVER=MFMCY11G;"/>
  </connection>
  <connection id="21765" xr16:uid="{00000000-0015-0000-FFFF-FFFF05550000}" name="Connection6864" type="1" refreshedVersion="0" background="1">
    <dbPr connection="DRIVER={Microsoft ODBC for Oracle};UID=TATADB;pwd=tatadb;SERVER=MFMCY11G;"/>
  </connection>
  <connection id="21766" xr16:uid="{00000000-0015-0000-FFFF-FFFF06550000}" name="Connection6865" type="1" refreshedVersion="0" background="1">
    <dbPr connection="DRIVER={Microsoft ODBC for Oracle};UID=TATADB;pwd=tatadb;SERVER=MFMCY11G;"/>
  </connection>
  <connection id="21767" xr16:uid="{00000000-0015-0000-FFFF-FFFF07550000}" name="Connection6866" type="1" refreshedVersion="0" background="1">
    <dbPr connection="DRIVER={Microsoft ODBC for Oracle};UID=TATADB;pwd=tatadb;SERVER=MFMCY11G;"/>
  </connection>
  <connection id="21768" xr16:uid="{00000000-0015-0000-FFFF-FFFF08550000}" name="Connection6867" type="1" refreshedVersion="0" background="1">
    <dbPr connection="DRIVER={Microsoft ODBC for Oracle};UID=TATADB;pwd=tatadb;SERVER=MFMCY11G;"/>
  </connection>
  <connection id="21769" xr16:uid="{00000000-0015-0000-FFFF-FFFF09550000}" name="Connection6868" type="1" refreshedVersion="0" background="1">
    <dbPr connection="DRIVER={Microsoft ODBC for Oracle};UID=TATADB;pwd=tatadb;SERVER=MFMCY11G;"/>
  </connection>
  <connection id="21770" xr16:uid="{00000000-0015-0000-FFFF-FFFF0A550000}" name="Connection6869" type="1" refreshedVersion="0" background="1">
    <dbPr connection="DRIVER={Microsoft ODBC for Oracle};UID=TATADB;pwd=tatadb;SERVER=MFMCY11G;"/>
  </connection>
  <connection id="21771" xr16:uid="{00000000-0015-0000-FFFF-FFFF0B550000}" name="Connection687" type="1" refreshedVersion="0" background="1">
    <dbPr connection="DRIVER={Microsoft ODBC for Oracle};UID=tatadb;pwd=MADHU;SERVER=mfunddb;"/>
  </connection>
  <connection id="21772" xr16:uid="{00000000-0015-0000-FFFF-FFFF0C550000}" name="Connection6870" type="1" refreshedVersion="0" background="1">
    <dbPr connection="DRIVER={Microsoft ODBC for Oracle};UID=TATADB;pwd=tatadb;SERVER=MFMCY11G;"/>
  </connection>
  <connection id="21773" xr16:uid="{00000000-0015-0000-FFFF-FFFF0D550000}" name="Connection6871" type="1" refreshedVersion="0" background="1">
    <dbPr connection="DRIVER={Microsoft ODBC for Oracle};UID=TATADB;pwd=tatadb;SERVER=MFMCY11G;"/>
  </connection>
  <connection id="21774" xr16:uid="{00000000-0015-0000-FFFF-FFFF0E550000}" name="Connection6872" type="1" refreshedVersion="0" background="1">
    <dbPr connection="DRIVER={Microsoft ODBC for Oracle};UID=TATADB;pwd=tatadb;SERVER=MFMCY11G;"/>
  </connection>
  <connection id="21775" xr16:uid="{00000000-0015-0000-FFFF-FFFF0F550000}" name="Connection6873" type="1" refreshedVersion="0" background="1">
    <dbPr connection="DRIVER={Microsoft ODBC for Oracle};UID=TATADB;pwd=tatadb;SERVER=MFMCY11G;"/>
  </connection>
  <connection id="21776" xr16:uid="{00000000-0015-0000-FFFF-FFFF10550000}" name="Connection6874" type="1" refreshedVersion="0" background="1">
    <dbPr connection="DRIVER={Microsoft ODBC for Oracle};UID=TATADB;pwd=tatadb;SERVER=MFMCY11G;"/>
  </connection>
  <connection id="21777" xr16:uid="{00000000-0015-0000-FFFF-FFFF11550000}" name="Connection6875" type="1" refreshedVersion="0" background="1">
    <dbPr connection="DRIVER={Microsoft ODBC for Oracle};UID=TATADB;pwd=tatadb;SERVER=MFMCY11G;"/>
  </connection>
  <connection id="21778" xr16:uid="{00000000-0015-0000-FFFF-FFFF12550000}" name="Connection6876" type="1" refreshedVersion="0" background="1">
    <dbPr connection="DRIVER={Microsoft ODBC for Oracle};UID=TATADB;pwd=tatadb;SERVER=MFMCY11G;"/>
  </connection>
  <connection id="21779" xr16:uid="{00000000-0015-0000-FFFF-FFFF13550000}" name="Connection6877" type="1" refreshedVersion="0" background="1">
    <dbPr connection="DRIVER={Microsoft ODBC for Oracle};UID=TATADB;pwd=tatadb;SERVER=MFMCY11G;"/>
  </connection>
  <connection id="21780" xr16:uid="{00000000-0015-0000-FFFF-FFFF14550000}" name="Connection6878" type="1" refreshedVersion="0" background="1">
    <dbPr connection="DRIVER={Microsoft ODBC for Oracle};UID=TATADB;pwd=tatadb;SERVER=MFMCY11G;"/>
  </connection>
  <connection id="21781" xr16:uid="{00000000-0015-0000-FFFF-FFFF15550000}" name="Connection6879" type="1" refreshedVersion="0" background="1">
    <dbPr connection="DRIVER={Microsoft ODBC for Oracle};UID=TATADB;pwd=tatadb;SERVER=MFMCY11G;"/>
  </connection>
  <connection id="21782" xr16:uid="{00000000-0015-0000-FFFF-FFFF16550000}" name="Connection688" type="1" refreshedVersion="0" background="1">
    <dbPr connection="DRIVER={Microsoft ODBC for Oracle};UID=tatadb;pwd=MADHU;SERVER=mfunddb;"/>
  </connection>
  <connection id="21783" xr16:uid="{00000000-0015-0000-FFFF-FFFF17550000}" name="Connection6880" type="1" refreshedVersion="0" background="1">
    <dbPr connection="DRIVER={Microsoft ODBC for Oracle};UID=TATADB;pwd=tatadb;SERVER=MFMCY11G;"/>
  </connection>
  <connection id="21784" xr16:uid="{00000000-0015-0000-FFFF-FFFF18550000}" name="Connection6881" type="1" refreshedVersion="0" background="1">
    <dbPr connection="DRIVER={Microsoft ODBC for Oracle};UID=TATADB;pwd=tatadb;SERVER=MFMCY11G;"/>
  </connection>
  <connection id="21785" xr16:uid="{00000000-0015-0000-FFFF-FFFF19550000}" name="Connection6882" type="1" refreshedVersion="0" background="1">
    <dbPr connection="DRIVER={Microsoft ODBC for Oracle};UID=TATADB;pwd=tatadb;SERVER=MFMCY11G;"/>
  </connection>
  <connection id="21786" xr16:uid="{00000000-0015-0000-FFFF-FFFF1A550000}" name="Connection6883" type="1" refreshedVersion="0" background="1">
    <dbPr connection="DRIVER={Microsoft ODBC for Oracle};UID=TATADB;pwd=tatadb;SERVER=MFMCY11G;"/>
  </connection>
  <connection id="21787" xr16:uid="{00000000-0015-0000-FFFF-FFFF1B550000}" name="Connection6884" type="1" refreshedVersion="0" background="1">
    <dbPr connection="DRIVER={Microsoft ODBC for Oracle};UID=TATADB;pwd=tatadb;SERVER=MFMCY11G;"/>
  </connection>
  <connection id="21788" xr16:uid="{00000000-0015-0000-FFFF-FFFF1C550000}" name="Connection6885" type="1" refreshedVersion="0" background="1">
    <dbPr connection="DRIVER={Microsoft ODBC for Oracle};UID=TATADB;pwd=tatadb;SERVER=MFMCY11G;"/>
  </connection>
  <connection id="21789" xr16:uid="{00000000-0015-0000-FFFF-FFFF1D550000}" name="Connection6886" type="1" refreshedVersion="0" background="1">
    <dbPr connection="DRIVER={Microsoft ODBC for Oracle};UID=TATADB;pwd=tatadb;SERVER=MFMCY11G;"/>
  </connection>
  <connection id="21790" xr16:uid="{00000000-0015-0000-FFFF-FFFF1E550000}" name="Connection6887" type="1" refreshedVersion="0" background="1">
    <dbPr connection="DRIVER={Microsoft ODBC for Oracle};UID=TATADB;pwd=tatadb;SERVER=MFMCY11G;"/>
  </connection>
  <connection id="21791" xr16:uid="{00000000-0015-0000-FFFF-FFFF1F550000}" name="Connection6888" type="1" refreshedVersion="0" background="1">
    <dbPr connection="DRIVER={Microsoft ODBC for Oracle};UID=TATADB;pwd=tatadb;SERVER=MFMCY11G;"/>
  </connection>
  <connection id="21792" xr16:uid="{00000000-0015-0000-FFFF-FFFF20550000}" name="Connection6889" type="1" refreshedVersion="0" background="1">
    <dbPr connection="DRIVER={Microsoft ODBC for Oracle};UID=TATADB;pwd=tatadb;SERVER=MFMCY11G;"/>
  </connection>
  <connection id="21793" xr16:uid="{00000000-0015-0000-FFFF-FFFF21550000}" name="Connection689" type="1" refreshedVersion="0" background="1">
    <dbPr connection="DRIVER={Microsoft ODBC for Oracle};UID=tatadb;pwd=MADHU;SERVER=mfunddb;"/>
  </connection>
  <connection id="21794" xr16:uid="{00000000-0015-0000-FFFF-FFFF22550000}" name="Connection6890" type="1" refreshedVersion="0" background="1">
    <dbPr connection="DRIVER={Microsoft ODBC for Oracle};UID=TATADB;pwd=tatadb;SERVER=MFMCY11G;"/>
  </connection>
  <connection id="21795" xr16:uid="{00000000-0015-0000-FFFF-FFFF23550000}" name="Connection6891" type="1" refreshedVersion="0" background="1">
    <dbPr connection="DRIVER={Microsoft ODBC for Oracle};UID=TATADB;pwd=tatadb;SERVER=MFMCY11G;"/>
  </connection>
  <connection id="21796" xr16:uid="{00000000-0015-0000-FFFF-FFFF24550000}" name="Connection6892" type="1" refreshedVersion="0" background="1">
    <dbPr connection="DRIVER={Microsoft ODBC for Oracle};UID=TATADB;pwd=tatadb;SERVER=MFMCY11G;"/>
  </connection>
  <connection id="21797" xr16:uid="{00000000-0015-0000-FFFF-FFFF25550000}" name="Connection6893" type="1" refreshedVersion="0" background="1">
    <dbPr connection="DRIVER={Microsoft ODBC for Oracle};UID=TATADB;pwd=tatadb;SERVER=MFMCY11G;"/>
  </connection>
  <connection id="21798" xr16:uid="{00000000-0015-0000-FFFF-FFFF26550000}" name="Connection6894" type="1" refreshedVersion="0" background="1">
    <dbPr connection="DRIVER={Microsoft ODBC for Oracle};UID=TATADB;pwd=tatadb;SERVER=MFMCY11G;"/>
  </connection>
  <connection id="21799" xr16:uid="{00000000-0015-0000-FFFF-FFFF27550000}" name="Connection6895" type="1" refreshedVersion="0" background="1">
    <dbPr connection="DRIVER={Microsoft ODBC for Oracle};UID=TATADB;pwd=tatadb;SERVER=MFMCY11G;"/>
  </connection>
  <connection id="21800" xr16:uid="{00000000-0015-0000-FFFF-FFFF28550000}" name="Connection6896" type="1" refreshedVersion="0" background="1">
    <dbPr connection="DRIVER={Microsoft ODBC for Oracle};UID=TATADB;pwd=tatadb;SERVER=MFMCY11G;"/>
  </connection>
  <connection id="21801" xr16:uid="{00000000-0015-0000-FFFF-FFFF29550000}" name="Connection6897" type="1" refreshedVersion="0" background="1">
    <dbPr connection="DRIVER={Microsoft ODBC for Oracle};UID=TATADB;pwd=tatadb;SERVER=MFMCY11G;"/>
  </connection>
  <connection id="21802" xr16:uid="{00000000-0015-0000-FFFF-FFFF2A550000}" name="Connection6898" type="1" refreshedVersion="0" background="1">
    <dbPr connection="DRIVER={Microsoft ODBC for Oracle};UID=TATADB;pwd=tatadb;SERVER=MFMCY11G;"/>
  </connection>
  <connection id="21803" xr16:uid="{00000000-0015-0000-FFFF-FFFF2B550000}" name="Connection6899" type="1" refreshedVersion="0" background="1">
    <dbPr connection="DRIVER={Microsoft ODBC for Oracle};UID=TATADB;pwd=tatadb;SERVER=MFMCY11G;"/>
  </connection>
  <connection id="21804" xr16:uid="{00000000-0015-0000-FFFF-FFFF2C550000}" name="Connection69" type="1" refreshedVersion="0" background="1">
    <dbPr connection="DRIVER={Microsoft ODBC for Oracle};UID=tatadb;pwd=MADHU;SERVER=mfunddb;"/>
  </connection>
  <connection id="21805" xr16:uid="{00000000-0015-0000-FFFF-FFFF2D550000}" name="Connection690" type="1" refreshedVersion="0" background="1">
    <dbPr connection="DRIVER={Microsoft ODBC for Oracle};UID=tatadb;pwd=MADHU;SERVER=mfunddb;"/>
  </connection>
  <connection id="21806" xr16:uid="{00000000-0015-0000-FFFF-FFFF2E550000}" name="Connection6900" type="1" refreshedVersion="0" background="1">
    <dbPr connection="DRIVER={Microsoft ODBC for Oracle};UID=TATADB;pwd=tatadb;SERVER=MFMCY11G;"/>
  </connection>
  <connection id="21807" xr16:uid="{00000000-0015-0000-FFFF-FFFF2F550000}" name="Connection6901" type="1" refreshedVersion="0" background="1">
    <dbPr connection="DRIVER={Microsoft ODBC for Oracle};UID=TATADB;pwd=tatadb;SERVER=MFMCY11G;"/>
  </connection>
  <connection id="21808" xr16:uid="{00000000-0015-0000-FFFF-FFFF30550000}" name="Connection6902" type="1" refreshedVersion="0" background="1">
    <dbPr connection="DRIVER={Microsoft ODBC for Oracle};UID=TATADB;pwd=tatadb;SERVER=MFMCY11G;"/>
  </connection>
  <connection id="21809" xr16:uid="{00000000-0015-0000-FFFF-FFFF31550000}" name="Connection6903" type="1" refreshedVersion="0" background="1">
    <dbPr connection="DRIVER={Microsoft ODBC for Oracle};UID=TATADB;pwd=tatadb;SERVER=MFMCY11G;"/>
  </connection>
  <connection id="21810" xr16:uid="{00000000-0015-0000-FFFF-FFFF32550000}" name="Connection6904" type="1" refreshedVersion="0" background="1">
    <dbPr connection="DRIVER={Microsoft ODBC for Oracle};UID=TATADB;pwd=tatadb;SERVER=MFMCY11G;"/>
  </connection>
  <connection id="21811" xr16:uid="{00000000-0015-0000-FFFF-FFFF33550000}" name="Connection6905" type="1" refreshedVersion="0" background="1">
    <dbPr connection="DRIVER={Microsoft ODBC for Oracle};UID=TATADB;pwd=tatadb;SERVER=MFMCY11G;"/>
  </connection>
  <connection id="21812" xr16:uid="{00000000-0015-0000-FFFF-FFFF34550000}" name="Connection6906" type="1" refreshedVersion="0" background="1">
    <dbPr connection="DRIVER={Microsoft ODBC for Oracle};UID=TATADB;pwd=tatadb;SERVER=MFMCY11G;"/>
  </connection>
  <connection id="21813" xr16:uid="{00000000-0015-0000-FFFF-FFFF35550000}" name="Connection6907" type="1" refreshedVersion="0" background="1">
    <dbPr connection="DRIVER={Microsoft ODBC for Oracle};UID=TATADB;pwd=tatadb;SERVER=MFMCY11G;"/>
  </connection>
  <connection id="21814" xr16:uid="{00000000-0015-0000-FFFF-FFFF36550000}" name="Connection6908" type="1" refreshedVersion="0" background="1">
    <dbPr connection="DRIVER={Microsoft ODBC for Oracle};UID=TATADB;pwd=tatadb;SERVER=MFMCY11G;"/>
  </connection>
  <connection id="21815" xr16:uid="{00000000-0015-0000-FFFF-FFFF37550000}" name="Connection6909" type="1" refreshedVersion="0" background="1">
    <dbPr connection="DRIVER={Microsoft ODBC for Oracle};UID=TATADB;pwd=tatadb;SERVER=MFMCY11G;"/>
  </connection>
  <connection id="21816" xr16:uid="{00000000-0015-0000-FFFF-FFFF38550000}" name="Connection691" type="1" refreshedVersion="0" background="1">
    <dbPr connection="DRIVER={Microsoft ODBC for Oracle};UID=tatadb;pwd=MADHU;SERVER=mfunddb;"/>
  </connection>
  <connection id="21817" xr16:uid="{00000000-0015-0000-FFFF-FFFF39550000}" name="Connection6910" type="1" refreshedVersion="0" background="1">
    <dbPr connection="DRIVER={Microsoft ODBC for Oracle};UID=TATADB;pwd=tatadb;SERVER=MFMCY11G;"/>
  </connection>
  <connection id="21818" xr16:uid="{00000000-0015-0000-FFFF-FFFF3A550000}" name="Connection6911" type="1" refreshedVersion="0" background="1">
    <dbPr connection="DRIVER={Microsoft ODBC for Oracle};UID=TATADB;pwd=tatadb;SERVER=MFMCY11G;"/>
  </connection>
  <connection id="21819" xr16:uid="{00000000-0015-0000-FFFF-FFFF3B550000}" name="Connection6912" type="1" refreshedVersion="0" background="1">
    <dbPr connection="DRIVER={Microsoft ODBC for Oracle};UID=TATADB;pwd=tatadb;SERVER=MFMCY11G;"/>
  </connection>
  <connection id="21820" xr16:uid="{00000000-0015-0000-FFFF-FFFF3C550000}" name="Connection6913" type="1" refreshedVersion="0" background="1">
    <dbPr connection="DRIVER={Microsoft ODBC for Oracle};UID=TATADB;pwd=tatadb;SERVER=MFMCY11G;"/>
  </connection>
  <connection id="21821" xr16:uid="{00000000-0015-0000-FFFF-FFFF3D550000}" name="Connection6914" type="1" refreshedVersion="0" background="1">
    <dbPr connection="DRIVER={Microsoft ODBC for Oracle};UID=TATADB;pwd=tatadb;SERVER=MFMCY11G;"/>
  </connection>
  <connection id="21822" xr16:uid="{00000000-0015-0000-FFFF-FFFF3E550000}" name="Connection6915" type="1" refreshedVersion="0" background="1">
    <dbPr connection="DRIVER={Microsoft ODBC for Oracle};UID=TATADB;pwd=tatadb;SERVER=MFMCY11G;"/>
  </connection>
  <connection id="21823" xr16:uid="{00000000-0015-0000-FFFF-FFFF3F550000}" name="Connection6916" type="1" refreshedVersion="0" background="1">
    <dbPr connection="DRIVER={Microsoft ODBC for Oracle};UID=TATADB;pwd=tatadb;SERVER=MFMCY11G;"/>
  </connection>
  <connection id="21824" xr16:uid="{00000000-0015-0000-FFFF-FFFF40550000}" name="Connection6917" type="1" refreshedVersion="0" background="1">
    <dbPr connection="DRIVER={Microsoft ODBC for Oracle};UID=TATADB;pwd=tatadb;SERVER=MFMCY11G;"/>
  </connection>
  <connection id="21825" xr16:uid="{00000000-0015-0000-FFFF-FFFF41550000}" name="Connection6918" type="1" refreshedVersion="0" background="1">
    <dbPr connection="DRIVER={Microsoft ODBC for Oracle};UID=TATADB;pwd=tatadb;SERVER=MFMCY11G;"/>
  </connection>
  <connection id="21826" xr16:uid="{00000000-0015-0000-FFFF-FFFF42550000}" name="Connection6919" type="1" refreshedVersion="0" background="1">
    <dbPr connection="DRIVER={Microsoft ODBC for Oracle};UID=TATADB;pwd=tatadb;SERVER=MFMCY11G;"/>
  </connection>
  <connection id="21827" xr16:uid="{00000000-0015-0000-FFFF-FFFF43550000}" name="Connection692" type="1" refreshedVersion="0" background="1">
    <dbPr connection="DRIVER={Microsoft ODBC for Oracle};UID=tatadb;pwd=MADHU;SERVER=mfunddb;"/>
  </connection>
  <connection id="21828" xr16:uid="{00000000-0015-0000-FFFF-FFFF44550000}" name="Connection6920" type="1" refreshedVersion="0" background="1">
    <dbPr connection="DRIVER={Microsoft ODBC for Oracle};UID=TATADB;pwd=tatadb;SERVER=MFMCY11G;"/>
  </connection>
  <connection id="21829" xr16:uid="{00000000-0015-0000-FFFF-FFFF45550000}" name="Connection6921" type="1" refreshedVersion="0" background="1">
    <dbPr connection="DRIVER={Microsoft ODBC for Oracle};UID=TATADB;pwd=tatadb;SERVER=MFMCY11G;"/>
  </connection>
  <connection id="21830" xr16:uid="{00000000-0015-0000-FFFF-FFFF46550000}" name="Connection6922" type="1" refreshedVersion="0" background="1">
    <dbPr connection="DRIVER={Microsoft ODBC for Oracle};UID=TATADB;pwd=tatadb;SERVER=MFMCY11G;"/>
  </connection>
  <connection id="21831" xr16:uid="{00000000-0015-0000-FFFF-FFFF47550000}" name="Connection6923" type="1" refreshedVersion="0" background="1">
    <dbPr connection="DRIVER={Microsoft ODBC for Oracle};UID=TATADB;pwd=tatadb;SERVER=MFMCY11G;"/>
  </connection>
  <connection id="21832" xr16:uid="{00000000-0015-0000-FFFF-FFFF48550000}" name="Connection6924" type="1" refreshedVersion="0" background="1">
    <dbPr connection="DRIVER={Microsoft ODBC for Oracle};UID=TATADB;pwd=tatadb;SERVER=MFMCY11G;"/>
  </connection>
  <connection id="21833" xr16:uid="{00000000-0015-0000-FFFF-FFFF49550000}" name="Connection6925" type="1" refreshedVersion="0" background="1">
    <dbPr connection="DRIVER={Microsoft ODBC for Oracle};UID=TATADB;pwd=tatadb;SERVER=MFMCY11G;"/>
  </connection>
  <connection id="21834" xr16:uid="{00000000-0015-0000-FFFF-FFFF4A550000}" name="Connection6926" type="1" refreshedVersion="0" background="1">
    <dbPr connection="DRIVER={Microsoft ODBC for Oracle};UID=TATADB;pwd=tatadb;SERVER=MFMCY11G;"/>
  </connection>
  <connection id="21835" xr16:uid="{00000000-0015-0000-FFFF-FFFF4B550000}" name="Connection6927" type="1" refreshedVersion="0" background="1">
    <dbPr connection="DRIVER={Microsoft ODBC for Oracle};UID=TATADB;pwd=tatadb;SERVER=MFMCY11G;"/>
  </connection>
  <connection id="21836" xr16:uid="{00000000-0015-0000-FFFF-FFFF4C550000}" name="Connection6928" type="1" refreshedVersion="0" background="1">
    <dbPr connection="DRIVER={Microsoft ODBC for Oracle};UID=TATADB;pwd=tatadb;SERVER=MFMCY11G;"/>
  </connection>
  <connection id="21837" xr16:uid="{00000000-0015-0000-FFFF-FFFF4D550000}" name="Connection6929" type="1" refreshedVersion="0" background="1">
    <dbPr connection="DRIVER={Microsoft ODBC for Oracle};UID=TATADB;pwd=tatadb;SERVER=MFMCY11G;"/>
  </connection>
  <connection id="21838" xr16:uid="{00000000-0015-0000-FFFF-FFFF4E550000}" name="Connection693" type="1" refreshedVersion="0" background="1">
    <dbPr connection="DRIVER={Microsoft ODBC for Oracle};UID=tatadb;pwd=MADHU;SERVER=mfunddb;"/>
  </connection>
  <connection id="21839" xr16:uid="{00000000-0015-0000-FFFF-FFFF4F550000}" name="Connection6930" type="1" refreshedVersion="0" background="1">
    <dbPr connection="DRIVER={Microsoft ODBC for Oracle};UID=TATADB;pwd=tatadb;SERVER=MFMCY11G;"/>
  </connection>
  <connection id="21840" xr16:uid="{00000000-0015-0000-FFFF-FFFF50550000}" name="Connection6931" type="1" refreshedVersion="0" background="1">
    <dbPr connection="DRIVER={Microsoft ODBC for Oracle};UID=TATADB;pwd=tatadb;SERVER=MFMCY11G;"/>
  </connection>
  <connection id="21841" xr16:uid="{00000000-0015-0000-FFFF-FFFF51550000}" name="Connection6932" type="1" refreshedVersion="0" background="1">
    <dbPr connection="DRIVER={Microsoft ODBC for Oracle};UID=TATADB;pwd=tatadb;SERVER=MFMCY11G;"/>
  </connection>
  <connection id="21842" xr16:uid="{00000000-0015-0000-FFFF-FFFF52550000}" name="Connection6933" type="1" refreshedVersion="0" background="1">
    <dbPr connection="DRIVER={Microsoft ODBC for Oracle};UID=TATADB;pwd=tatadb;SERVER=MFMCY11G;"/>
  </connection>
  <connection id="21843" xr16:uid="{00000000-0015-0000-FFFF-FFFF53550000}" name="Connection6934" type="1" refreshedVersion="0" background="1">
    <dbPr connection="DRIVER={Microsoft ODBC for Oracle};UID=TATADB;pwd=tatadb;SERVER=MFMCY11G;"/>
  </connection>
  <connection id="21844" xr16:uid="{00000000-0015-0000-FFFF-FFFF54550000}" name="Connection6935" type="1" refreshedVersion="0" background="1">
    <dbPr connection="DRIVER={Microsoft ODBC for Oracle};UID=TATADB;pwd=tatadb;SERVER=MFMCY11G;"/>
  </connection>
  <connection id="21845" xr16:uid="{00000000-0015-0000-FFFF-FFFF55550000}" name="Connection6936" type="1" refreshedVersion="0" background="1">
    <dbPr connection="DRIVER={Microsoft ODBC for Oracle};UID=TATADB;pwd=tatadb;SERVER=MFMCY11G;"/>
  </connection>
  <connection id="21846" xr16:uid="{00000000-0015-0000-FFFF-FFFF56550000}" name="Connection6937" type="1" refreshedVersion="0" background="1">
    <dbPr connection="DRIVER={Microsoft ODBC for Oracle};UID=TATADB;pwd=tatadb;SERVER=MFMCY11G;"/>
  </connection>
  <connection id="21847" xr16:uid="{00000000-0015-0000-FFFF-FFFF57550000}" name="Connection6938" type="1" refreshedVersion="0" background="1">
    <dbPr connection="DRIVER={Microsoft ODBC for Oracle};UID=TATADB;pwd=tatadb;SERVER=MFMCY11G;"/>
  </connection>
  <connection id="21848" xr16:uid="{00000000-0015-0000-FFFF-FFFF58550000}" name="Connection6939" type="1" refreshedVersion="0" background="1">
    <dbPr connection="DRIVER={Microsoft ODBC for Oracle};UID=TATADB;pwd=tatadb;SERVER=MFMCY11G;"/>
  </connection>
  <connection id="21849" xr16:uid="{00000000-0015-0000-FFFF-FFFF59550000}" name="Connection694" type="1" refreshedVersion="0" background="1">
    <dbPr connection="DRIVER={Microsoft ODBC for Oracle};UID=tatadb;pwd=MADHU;SERVER=mfunddb;"/>
  </connection>
  <connection id="21850" xr16:uid="{00000000-0015-0000-FFFF-FFFF5A550000}" name="Connection6940" type="1" refreshedVersion="0" background="1">
    <dbPr connection="DRIVER={Microsoft ODBC for Oracle};UID=TATADB;pwd=tatadb;SERVER=MFMCY11G;"/>
  </connection>
  <connection id="21851" xr16:uid="{00000000-0015-0000-FFFF-FFFF5B550000}" name="Connection6941" type="1" refreshedVersion="0" background="1">
    <dbPr connection="DRIVER={Microsoft ODBC for Oracle};UID=TATADB;pwd=tatadb;SERVER=MFMCY11G;"/>
  </connection>
  <connection id="21852" xr16:uid="{00000000-0015-0000-FFFF-FFFF5C550000}" name="Connection6942" type="1" refreshedVersion="0" background="1">
    <dbPr connection="DRIVER={Microsoft ODBC for Oracle};UID=TATADB;pwd=tatadb;SERVER=MFMCY11G;"/>
  </connection>
  <connection id="21853" xr16:uid="{00000000-0015-0000-FFFF-FFFF5D550000}" name="Connection6943" type="1" refreshedVersion="0" background="1">
    <dbPr connection="DRIVER={Microsoft ODBC for Oracle};UID=TATADB;pwd=tatadb;SERVER=MFMCY11G;"/>
  </connection>
  <connection id="21854" xr16:uid="{00000000-0015-0000-FFFF-FFFF5E550000}" name="Connection6944" type="1" refreshedVersion="0" background="1">
    <dbPr connection="DRIVER={Microsoft ODBC for Oracle};UID=TATADB;pwd=tatadb;SERVER=MFMCY11G;"/>
  </connection>
  <connection id="21855" xr16:uid="{00000000-0015-0000-FFFF-FFFF5F550000}" name="Connection6945" type="1" refreshedVersion="0" background="1">
    <dbPr connection="DRIVER={Microsoft ODBC for Oracle};UID=TATADB;pwd=tatadb;SERVER=MFMCY11G;"/>
  </connection>
  <connection id="21856" xr16:uid="{00000000-0015-0000-FFFF-FFFF60550000}" name="Connection6946" type="1" refreshedVersion="0" background="1">
    <dbPr connection="DRIVER={Microsoft ODBC for Oracle};UID=TATADB;pwd=tatadb;SERVER=MFMCY11G;"/>
  </connection>
  <connection id="21857" xr16:uid="{00000000-0015-0000-FFFF-FFFF61550000}" name="Connection6947" type="1" refreshedVersion="0" background="1">
    <dbPr connection="DRIVER={Microsoft ODBC for Oracle};UID=TATADB;pwd=tatadb;SERVER=MFMCY11G;"/>
  </connection>
  <connection id="21858" xr16:uid="{00000000-0015-0000-FFFF-FFFF62550000}" name="Connection6948" type="1" refreshedVersion="0" background="1">
    <dbPr connection="DRIVER={Microsoft ODBC for Oracle};UID=TATADB;pwd=tatadb;SERVER=MFMCY11G;"/>
  </connection>
  <connection id="21859" xr16:uid="{00000000-0015-0000-FFFF-FFFF63550000}" name="Connection6949" type="1" refreshedVersion="0" background="1">
    <dbPr connection="DRIVER={Microsoft ODBC for Oracle};UID=TATADB;pwd=tatadb;SERVER=MFMCY11G;"/>
  </connection>
  <connection id="21860" xr16:uid="{00000000-0015-0000-FFFF-FFFF64550000}" name="Connection695" type="1" refreshedVersion="0" background="1">
    <dbPr connection="DRIVER={Microsoft ODBC for Oracle};UID=TATADB;pwd=tatadb;SERVER=MFMCY11G;"/>
  </connection>
  <connection id="21861" xr16:uid="{00000000-0015-0000-FFFF-FFFF65550000}" name="Connection6950" type="1" refreshedVersion="0" background="1">
    <dbPr connection="DRIVER={Microsoft ODBC for Oracle};UID=TATADB;pwd=tatadb;SERVER=MFMCY11G;"/>
  </connection>
  <connection id="21862" xr16:uid="{00000000-0015-0000-FFFF-FFFF66550000}" name="Connection6951" type="1" refreshedVersion="0" background="1">
    <dbPr connection="DRIVER={Microsoft ODBC for Oracle};UID=TATADB;pwd=tatadb;SERVER=MFMCY11G;"/>
  </connection>
  <connection id="21863" xr16:uid="{00000000-0015-0000-FFFF-FFFF67550000}" name="Connection6952" type="1" refreshedVersion="0" background="1">
    <dbPr connection="DRIVER={Microsoft ODBC for Oracle};UID=TATADB;pwd=tatadb;SERVER=MFMCY11G;"/>
  </connection>
  <connection id="21864" xr16:uid="{00000000-0015-0000-FFFF-FFFF68550000}" name="Connection6953" type="1" refreshedVersion="0" background="1">
    <dbPr connection="DRIVER={Microsoft ODBC for Oracle};UID=TATADB;pwd=tatadb;SERVER=MFMCY11G;"/>
  </connection>
  <connection id="21865" xr16:uid="{00000000-0015-0000-FFFF-FFFF69550000}" name="Connection6954" type="1" refreshedVersion="0" background="1">
    <dbPr connection="DRIVER={Microsoft ODBC for Oracle};UID=TATADB;pwd=tatadb;SERVER=MFMCY11G;"/>
  </connection>
  <connection id="21866" xr16:uid="{00000000-0015-0000-FFFF-FFFF6A550000}" name="Connection6955" type="1" refreshedVersion="0" background="1">
    <dbPr connection="DRIVER={Microsoft ODBC for Oracle};UID=TATADB;pwd=tatadb;SERVER=MFMCY11G;"/>
  </connection>
  <connection id="21867" xr16:uid="{00000000-0015-0000-FFFF-FFFF6B550000}" name="Connection6956" type="1" refreshedVersion="0" background="1">
    <dbPr connection="DRIVER={Microsoft ODBC for Oracle};UID=TATADB;pwd=tatadb;SERVER=MFMCY11G;"/>
  </connection>
  <connection id="21868" xr16:uid="{00000000-0015-0000-FFFF-FFFF6C550000}" name="Connection6957" type="1" refreshedVersion="0" background="1">
    <dbPr connection="DRIVER={Microsoft ODBC for Oracle};UID=TATADB;pwd=tatadb;SERVER=MFMCY11G;"/>
  </connection>
  <connection id="21869" xr16:uid="{00000000-0015-0000-FFFF-FFFF6D550000}" name="Connection6958" type="1" refreshedVersion="0" background="1">
    <dbPr connection="DRIVER={Microsoft ODBC for Oracle};UID=TATADB;pwd=tatadb;SERVER=MFMCY11G;"/>
  </connection>
  <connection id="21870" xr16:uid="{00000000-0015-0000-FFFF-FFFF6E550000}" name="Connection6959" type="1" refreshedVersion="0" background="1">
    <dbPr connection="DRIVER={Microsoft ODBC for Oracle};UID=TATADB;pwd=tatadb;SERVER=MFMCY11G;"/>
  </connection>
  <connection id="21871" xr16:uid="{00000000-0015-0000-FFFF-FFFF6F550000}" name="Connection696" type="1" refreshedVersion="0" background="1">
    <dbPr connection="DRIVER={Microsoft ODBC for Oracle};UID=TATADB;pwd=tatadb;SERVER=MFMCY11G;"/>
  </connection>
  <connection id="21872" xr16:uid="{00000000-0015-0000-FFFF-FFFF70550000}" name="Connection6960" type="1" refreshedVersion="0" background="1">
    <dbPr connection="DRIVER={Microsoft ODBC for Oracle};UID=TATADB;pwd=tatadb;SERVER=MFMCY11G;"/>
  </connection>
  <connection id="21873" xr16:uid="{00000000-0015-0000-FFFF-FFFF71550000}" name="Connection6961" type="1" refreshedVersion="0" background="1">
    <dbPr connection="DRIVER={Microsoft ODBC for Oracle};UID=TATADB;pwd=tatadb;SERVER=MFMCY11G;"/>
  </connection>
  <connection id="21874" xr16:uid="{00000000-0015-0000-FFFF-FFFF72550000}" name="Connection6962" type="1" refreshedVersion="0" background="1">
    <dbPr connection="DRIVER={Microsoft ODBC for Oracle};UID=TATADB;pwd=tatadb;SERVER=MFMCY11G;"/>
  </connection>
  <connection id="21875" xr16:uid="{00000000-0015-0000-FFFF-FFFF73550000}" name="Connection6963" type="1" refreshedVersion="0" background="1">
    <dbPr connection="DRIVER={Microsoft ODBC for Oracle};UID=TATADB;pwd=tatadb;SERVER=MFMCY11G;"/>
  </connection>
  <connection id="21876" xr16:uid="{00000000-0015-0000-FFFF-FFFF74550000}" name="Connection6964" type="1" refreshedVersion="0" background="1">
    <dbPr connection="DRIVER={Microsoft ODBC for Oracle};UID=TATADB;pwd=tatadb;SERVER=MFMCY11G;"/>
  </connection>
  <connection id="21877" xr16:uid="{00000000-0015-0000-FFFF-FFFF75550000}" name="Connection6965" type="1" refreshedVersion="0" background="1">
    <dbPr connection="DRIVER={Microsoft ODBC for Oracle};UID=TATADB;pwd=tatadb;SERVER=MFMCY11G;"/>
  </connection>
  <connection id="21878" xr16:uid="{00000000-0015-0000-FFFF-FFFF76550000}" name="Connection6966" type="1" refreshedVersion="0" background="1">
    <dbPr connection="DRIVER={Microsoft ODBC for Oracle};UID=TATADB;pwd=tatadb;SERVER=MFMCY11G;"/>
  </connection>
  <connection id="21879" xr16:uid="{00000000-0015-0000-FFFF-FFFF77550000}" name="Connection6967" type="1" refreshedVersion="0" background="1">
    <dbPr connection="DRIVER={Microsoft ODBC for Oracle};UID=TATADB;pwd=tatadb;SERVER=MFMCY11G;"/>
  </connection>
  <connection id="21880" xr16:uid="{00000000-0015-0000-FFFF-FFFF78550000}" name="Connection6968" type="1" refreshedVersion="0" background="1">
    <dbPr connection="DRIVER={Microsoft ODBC for Oracle};UID=TATADB;pwd=tatadb;SERVER=MFMCY11G;"/>
  </connection>
  <connection id="21881" xr16:uid="{00000000-0015-0000-FFFF-FFFF79550000}" name="Connection6969" type="1" refreshedVersion="0" background="1">
    <dbPr connection="DRIVER={Microsoft ODBC for Oracle};UID=TATADB;pwd=tatadb;SERVER=MFMCY11G;"/>
  </connection>
  <connection id="21882" xr16:uid="{00000000-0015-0000-FFFF-FFFF7A550000}" name="Connection697" type="1" refreshedVersion="0" background="1">
    <dbPr connection="DRIVER={Microsoft ODBC for Oracle};UID=TATADB;pwd=tatadb;SERVER=MFMCY11G;"/>
  </connection>
  <connection id="21883" xr16:uid="{00000000-0015-0000-FFFF-FFFF7B550000}" name="Connection6970" type="1" refreshedVersion="0" background="1">
    <dbPr connection="DRIVER={Microsoft ODBC for Oracle};UID=TATADB;pwd=tatadb;SERVER=MFMCY11G;"/>
  </connection>
  <connection id="21884" xr16:uid="{00000000-0015-0000-FFFF-FFFF7C550000}" name="Connection6971" type="1" refreshedVersion="0" background="1">
    <dbPr connection="DRIVER={Microsoft ODBC for Oracle};UID=TATADB;pwd=tatadb;SERVER=MFMCY11G;"/>
  </connection>
  <connection id="21885" xr16:uid="{00000000-0015-0000-FFFF-FFFF7D550000}" name="Connection6972" type="1" refreshedVersion="0" background="1">
    <dbPr connection="DRIVER={Microsoft ODBC for Oracle};UID=TATADB;pwd=tatadb;SERVER=MFMCY11G;"/>
  </connection>
  <connection id="21886" xr16:uid="{00000000-0015-0000-FFFF-FFFF7E550000}" name="Connection6973" type="1" refreshedVersion="0" background="1">
    <dbPr connection="DRIVER={Microsoft ODBC for Oracle};UID=TATADB;pwd=tatadb;SERVER=MFMCY11G;"/>
  </connection>
  <connection id="21887" xr16:uid="{00000000-0015-0000-FFFF-FFFF7F550000}" name="Connection6974" type="1" refreshedVersion="0" background="1">
    <dbPr connection="DRIVER={Microsoft ODBC for Oracle};UID=TATADB;pwd=tatadb;SERVER=MFMCY11G;"/>
  </connection>
  <connection id="21888" xr16:uid="{00000000-0015-0000-FFFF-FFFF80550000}" name="Connection6975" type="1" refreshedVersion="0" background="1">
    <dbPr connection="DRIVER={Microsoft ODBC for Oracle};UID=TATADB;pwd=tatadb;SERVER=MFMCY11G;"/>
  </connection>
  <connection id="21889" xr16:uid="{00000000-0015-0000-FFFF-FFFF81550000}" name="Connection6976" type="1" refreshedVersion="0" background="1">
    <dbPr connection="DRIVER={Microsoft ODBC for Oracle};UID=TATADB;pwd=tatadb;SERVER=MFMCY11G;"/>
  </connection>
  <connection id="21890" xr16:uid="{00000000-0015-0000-FFFF-FFFF82550000}" name="Connection6977" type="1" refreshedVersion="0" background="1">
    <dbPr connection="DRIVER={Microsoft ODBC for Oracle};UID=TATADB;pwd=tatadb;SERVER=MFMCY11G;"/>
  </connection>
  <connection id="21891" xr16:uid="{00000000-0015-0000-FFFF-FFFF83550000}" name="Connection6978" type="1" refreshedVersion="0" background="1">
    <dbPr connection="DRIVER={Microsoft ODBC for Oracle};UID=TATADB;pwd=tatadb;SERVER=MFMCY11G;"/>
  </connection>
  <connection id="21892" xr16:uid="{00000000-0015-0000-FFFF-FFFF84550000}" name="Connection6979" type="1" refreshedVersion="0" background="1">
    <dbPr connection="DRIVER={Microsoft ODBC for Oracle};UID=TATADB;pwd=tatadb;SERVER=MFMCY11G;"/>
  </connection>
  <connection id="21893" xr16:uid="{00000000-0015-0000-FFFF-FFFF85550000}" name="Connection698" type="1" refreshedVersion="0" background="1">
    <dbPr connection="DRIVER={Microsoft ODBC for Oracle};UID=tatadb;pwd=MADHU;SERVER=mfunddb;"/>
  </connection>
  <connection id="21894" xr16:uid="{00000000-0015-0000-FFFF-FFFF86550000}" name="Connection6980" type="1" refreshedVersion="0" background="1">
    <dbPr connection="DRIVER={Microsoft ODBC for Oracle};UID=TATADB;pwd=tatadb;SERVER=MFMCY11G;"/>
  </connection>
  <connection id="21895" xr16:uid="{00000000-0015-0000-FFFF-FFFF87550000}" name="Connection6981" type="1" refreshedVersion="0" background="1">
    <dbPr connection="DRIVER={Microsoft ODBC for Oracle};UID=TATADB;pwd=tatadb;SERVER=MFMCY11G;"/>
  </connection>
  <connection id="21896" xr16:uid="{00000000-0015-0000-FFFF-FFFF88550000}" name="Connection6982" type="1" refreshedVersion="0" background="1">
    <dbPr connection="DRIVER={Microsoft ODBC for Oracle};UID=TATADB;pwd=tatadb;SERVER=MFMCY11G;"/>
  </connection>
  <connection id="21897" xr16:uid="{00000000-0015-0000-FFFF-FFFF89550000}" name="Connection6983" type="1" refreshedVersion="0" background="1">
    <dbPr connection="DRIVER={Microsoft ODBC for Oracle};UID=TATADB;pwd=tatadb;SERVER=MFMCY11G;"/>
  </connection>
  <connection id="21898" xr16:uid="{00000000-0015-0000-FFFF-FFFF8A550000}" name="Connection6984" type="1" refreshedVersion="0" background="1">
    <dbPr connection="DRIVER={Microsoft ODBC for Oracle};UID=TATADB;pwd=tatadb;SERVER=MFMCY11G;"/>
  </connection>
  <connection id="21899" xr16:uid="{00000000-0015-0000-FFFF-FFFF8B550000}" name="Connection6985" type="1" refreshedVersion="0" background="1">
    <dbPr connection="DRIVER={Microsoft ODBC for Oracle};UID=TATADB;pwd=tatadb;SERVER=MFMCY11G;"/>
  </connection>
  <connection id="21900" xr16:uid="{00000000-0015-0000-FFFF-FFFF8C550000}" name="Connection6986" type="1" refreshedVersion="0" background="1">
    <dbPr connection="DRIVER={Microsoft ODBC for Oracle};UID=TATADB;pwd=tatadb;SERVER=MFMCY11G;"/>
  </connection>
  <connection id="21901" xr16:uid="{00000000-0015-0000-FFFF-FFFF8D550000}" name="Connection6987" type="1" refreshedVersion="0" background="1">
    <dbPr connection="DRIVER={Microsoft ODBC for Oracle};UID=TATADB;pwd=tatadb;SERVER=MFMCY11G;"/>
  </connection>
  <connection id="21902" xr16:uid="{00000000-0015-0000-FFFF-FFFF8E550000}" name="Connection6988" type="1" refreshedVersion="0" background="1">
    <dbPr connection="DRIVER={Microsoft ODBC for Oracle};UID=TATADB;pwd=tatadb;SERVER=MFMCY11G;"/>
  </connection>
  <connection id="21903" xr16:uid="{00000000-0015-0000-FFFF-FFFF8F550000}" name="Connection6989" type="1" refreshedVersion="0" background="1">
    <dbPr connection="DRIVER={Microsoft ODBC for Oracle};UID=TATADB;pwd=tatadb;SERVER=MFMCY11G;"/>
  </connection>
  <connection id="21904" xr16:uid="{00000000-0015-0000-FFFF-FFFF90550000}" name="Connection699" type="1" refreshedVersion="0" background="1">
    <dbPr connection="DRIVER={Microsoft ODBC for Oracle};UID=tatadb;pwd=MADHU;SERVER=mfunddb;"/>
  </connection>
  <connection id="21905" xr16:uid="{00000000-0015-0000-FFFF-FFFF91550000}" name="Connection6990" type="1" refreshedVersion="0" background="1">
    <dbPr connection="DRIVER={Microsoft ODBC for Oracle};UID=TATADB;pwd=tatadb;SERVER=MFMCY11G;"/>
  </connection>
  <connection id="21906" xr16:uid="{00000000-0015-0000-FFFF-FFFF92550000}" name="Connection6991" type="1" refreshedVersion="0" background="1">
    <dbPr connection="DRIVER={Microsoft ODBC for Oracle};UID=TATADB;pwd=tatadb;SERVER=MFMCY11G;"/>
  </connection>
  <connection id="21907" xr16:uid="{00000000-0015-0000-FFFF-FFFF93550000}" name="Connection6992" type="1" refreshedVersion="0" background="1">
    <dbPr connection="DRIVER={Microsoft ODBC for Oracle};UID=TATADB;pwd=tatadb;SERVER=MFMCY11G;"/>
  </connection>
  <connection id="21908" xr16:uid="{00000000-0015-0000-FFFF-FFFF94550000}" name="Connection6993" type="1" refreshedVersion="0" background="1">
    <dbPr connection="DRIVER={Microsoft ODBC for Oracle};UID=TATADB;pwd=tatadb;SERVER=MFMCY11G;"/>
  </connection>
  <connection id="21909" xr16:uid="{00000000-0015-0000-FFFF-FFFF95550000}" name="Connection6994" type="1" refreshedVersion="0" background="1">
    <dbPr connection="DRIVER={Microsoft ODBC for Oracle};UID=TATADB;pwd=tatadb;SERVER=MFMCY11G;"/>
  </connection>
  <connection id="21910" xr16:uid="{00000000-0015-0000-FFFF-FFFF96550000}" name="Connection6995" type="1" refreshedVersion="0" background="1">
    <dbPr connection="DRIVER={Microsoft ODBC for Oracle};UID=TATADB;pwd=tatadb;SERVER=MFMCY11G;"/>
  </connection>
  <connection id="21911" xr16:uid="{00000000-0015-0000-FFFF-FFFF97550000}" name="Connection6996" type="1" refreshedVersion="0" background="1">
    <dbPr connection="DRIVER={Microsoft ODBC for Oracle};UID=TATADB;pwd=tatadb;SERVER=MFMCY11G;"/>
  </connection>
  <connection id="21912" xr16:uid="{00000000-0015-0000-FFFF-FFFF98550000}" name="Connection6997" type="1" refreshedVersion="0" background="1">
    <dbPr connection="DRIVER={Microsoft ODBC for Oracle};UID=TATADB;pwd=tatadb;SERVER=MFMCY11G;"/>
  </connection>
  <connection id="21913" xr16:uid="{00000000-0015-0000-FFFF-FFFF99550000}" name="Connection6998" type="1" refreshedVersion="0" background="1">
    <dbPr connection="DRIVER={Microsoft ODBC for Oracle};UID=TATADB;pwd=tatadb;SERVER=MFMCY11G;"/>
  </connection>
  <connection id="21914" xr16:uid="{00000000-0015-0000-FFFF-FFFF9A550000}" name="Connection6999" type="1" refreshedVersion="0" background="1">
    <dbPr connection="DRIVER={Microsoft ODBC for Oracle};UID=TATADB;pwd=tatadb;SERVER=MFMCY11G;"/>
  </connection>
  <connection id="21915" xr16:uid="{00000000-0015-0000-FFFF-FFFF9B550000}" name="Connection7" type="1" refreshedVersion="0" background="1">
    <dbPr connection="DRIVER={Microsoft ODBC for Oracle};UID=tatadb;pwd=MADHU;SERVER=mfunddb;"/>
  </connection>
  <connection id="21916" xr16:uid="{00000000-0015-0000-FFFF-FFFF9C550000}" name="Connection70" type="1" refreshedVersion="0" background="1">
    <dbPr connection="DRIVER={Microsoft ODBC for Oracle};UID=tatadb;pwd=MADHU;SERVER=mfunddb;"/>
  </connection>
  <connection id="21917" xr16:uid="{00000000-0015-0000-FFFF-FFFF9D550000}" name="Connection700" type="1" refreshedVersion="0" background="1">
    <dbPr connection="DRIVER={Microsoft ODBC for Oracle};UID=tatadb;pwd=MADHU;SERVER=mfunddb;"/>
  </connection>
  <connection id="21918" xr16:uid="{00000000-0015-0000-FFFF-FFFF9E550000}" name="Connection7000" type="1" refreshedVersion="0" background="1">
    <dbPr connection="DRIVER={Microsoft ODBC for Oracle};UID=TATADB;pwd=tatadb;SERVER=MFMCY11G;"/>
  </connection>
  <connection id="21919" xr16:uid="{00000000-0015-0000-FFFF-FFFF9F550000}" name="Connection7001" type="1" refreshedVersion="0" background="1">
    <dbPr connection="DRIVER={Microsoft ODBC for Oracle};UID=TATADB;pwd=tatadb;SERVER=MFMCY11G;"/>
  </connection>
  <connection id="21920" xr16:uid="{00000000-0015-0000-FFFF-FFFFA0550000}" name="Connection7002" type="1" refreshedVersion="0" background="1">
    <dbPr connection="DRIVER={Microsoft ODBC for Oracle};UID=TATADB;pwd=tatadb;SERVER=MFMCY11G;"/>
  </connection>
  <connection id="21921" xr16:uid="{00000000-0015-0000-FFFF-FFFFA1550000}" name="Connection7003" type="1" refreshedVersion="0" background="1">
    <dbPr connection="DRIVER={Microsoft ODBC for Oracle};UID=TATADB;pwd=tatadb;SERVER=MFMCY11G;"/>
  </connection>
  <connection id="21922" xr16:uid="{00000000-0015-0000-FFFF-FFFFA2550000}" name="Connection7004" type="1" refreshedVersion="0" background="1">
    <dbPr connection="DRIVER={Microsoft ODBC for Oracle};UID=TATADB;pwd=tatadb;SERVER=MFMCY11G;"/>
  </connection>
  <connection id="21923" xr16:uid="{00000000-0015-0000-FFFF-FFFFA3550000}" name="Connection7005" type="1" refreshedVersion="0" background="1">
    <dbPr connection="DRIVER={Microsoft ODBC for Oracle};UID=TATADB;pwd=tatadb;SERVER=MFMCY11G;"/>
  </connection>
  <connection id="21924" xr16:uid="{00000000-0015-0000-FFFF-FFFFA4550000}" name="Connection7006" type="1" refreshedVersion="0" background="1">
    <dbPr connection="DRIVER={Microsoft ODBC for Oracle};UID=TATADB;pwd=tatadb;SERVER=MFMCY11G;"/>
  </connection>
  <connection id="21925" xr16:uid="{00000000-0015-0000-FFFF-FFFFA5550000}" name="Connection7007" type="1" refreshedVersion="0" background="1">
    <dbPr connection="DRIVER={Microsoft ODBC for Oracle};UID=TATADB;pwd=tatadb;SERVER=MFMCY11G;"/>
  </connection>
  <connection id="21926" xr16:uid="{00000000-0015-0000-FFFF-FFFFA6550000}" name="Connection7008" type="1" refreshedVersion="0" background="1">
    <dbPr connection="DRIVER={Microsoft ODBC for Oracle};UID=TATADB;pwd=tatadb;SERVER=MFMCY11G;"/>
  </connection>
  <connection id="21927" xr16:uid="{00000000-0015-0000-FFFF-FFFFA7550000}" name="Connection7009" type="1" refreshedVersion="0" background="1">
    <dbPr connection="DRIVER={Microsoft ODBC for Oracle};UID=TATADB;pwd=tatadb;SERVER=MFMCY11G;"/>
  </connection>
  <connection id="21928" xr16:uid="{00000000-0015-0000-FFFF-FFFFA8550000}" name="Connection701" type="1" refreshedVersion="0" background="1">
    <dbPr connection="DRIVER={Microsoft ODBC for Oracle};UID=tatadb;pwd=MADHU;SERVER=mfunddb;"/>
  </connection>
  <connection id="21929" xr16:uid="{00000000-0015-0000-FFFF-FFFFA9550000}" name="Connection7010" type="1" refreshedVersion="0" background="1">
    <dbPr connection="DRIVER={Microsoft ODBC for Oracle};UID=TATADB;pwd=tatadb;SERVER=MFMCY11G;"/>
  </connection>
  <connection id="21930" xr16:uid="{00000000-0015-0000-FFFF-FFFFAA550000}" name="Connection7011" type="1" refreshedVersion="0" background="1">
    <dbPr connection="DRIVER={Microsoft ODBC for Oracle};UID=TATADB;pwd=tatadb;SERVER=MFMCY11G;"/>
  </connection>
  <connection id="21931" xr16:uid="{00000000-0015-0000-FFFF-FFFFAB550000}" name="Connection7012" type="1" refreshedVersion="0" background="1">
    <dbPr connection="DRIVER={Microsoft ODBC for Oracle};UID=TATADB;pwd=tatadb;SERVER=MFMCY11G;"/>
  </connection>
  <connection id="21932" xr16:uid="{00000000-0015-0000-FFFF-FFFFAC550000}" name="Connection7013" type="1" refreshedVersion="0" background="1">
    <dbPr connection="DRIVER={Microsoft ODBC for Oracle};UID=TATADB;pwd=tatadb;SERVER=MFMCY11G;"/>
  </connection>
  <connection id="21933" xr16:uid="{00000000-0015-0000-FFFF-FFFFAD550000}" name="Connection7014" type="1" refreshedVersion="0" background="1">
    <dbPr connection="DRIVER={Microsoft ODBC for Oracle};UID=TATADB;pwd=tatadb;SERVER=MFMCY11G;"/>
  </connection>
  <connection id="21934" xr16:uid="{00000000-0015-0000-FFFF-FFFFAE550000}" name="Connection7015" type="1" refreshedVersion="0" background="1">
    <dbPr connection="DRIVER={Microsoft ODBC for Oracle};UID=TATADB;pwd=tatadb;SERVER=MFMCY11G;"/>
  </connection>
  <connection id="21935" xr16:uid="{00000000-0015-0000-FFFF-FFFFAF550000}" name="Connection7016" type="1" refreshedVersion="0" background="1">
    <dbPr connection="DRIVER={Microsoft ODBC for Oracle};UID=TATADB;pwd=tatadb;SERVER=MFMCY11G;"/>
  </connection>
  <connection id="21936" xr16:uid="{00000000-0015-0000-FFFF-FFFFB0550000}" name="Connection7017" type="1" refreshedVersion="0" background="1">
    <dbPr connection="DRIVER={Microsoft ODBC for Oracle};UID=TATADB;pwd=tatadb;SERVER=MFMCY11G;"/>
  </connection>
  <connection id="21937" xr16:uid="{00000000-0015-0000-FFFF-FFFFB1550000}" name="Connection7018" type="1" refreshedVersion="0" background="1">
    <dbPr connection="DRIVER={Microsoft ODBC for Oracle};UID=TATADB;pwd=tatadb;SERVER=MFMCY11G;"/>
  </connection>
  <connection id="21938" xr16:uid="{00000000-0015-0000-FFFF-FFFFB2550000}" name="Connection7019" type="1" refreshedVersion="0" background="1">
    <dbPr connection="DRIVER={Microsoft ODBC for Oracle};UID=TATADB;pwd=tatadb;SERVER=MFMCY11G;"/>
  </connection>
  <connection id="21939" xr16:uid="{00000000-0015-0000-FFFF-FFFFB3550000}" name="Connection702" type="1" refreshedVersion="0" background="1">
    <dbPr connection="DRIVER={Microsoft ODBC for Oracle};UID=tatadb;pwd=MADHU;SERVER=mfunddb;"/>
  </connection>
  <connection id="21940" xr16:uid="{00000000-0015-0000-FFFF-FFFFB4550000}" name="Connection7020" type="1" refreshedVersion="0" background="1">
    <dbPr connection="DRIVER={Microsoft ODBC for Oracle};UID=TATADB;pwd=tatadb;SERVER=MFMCY11G;"/>
  </connection>
  <connection id="21941" xr16:uid="{00000000-0015-0000-FFFF-FFFFB5550000}" name="Connection7021" type="1" refreshedVersion="0" background="1">
    <dbPr connection="DRIVER={Microsoft ODBC for Oracle};UID=TATADB;pwd=tatadb;SERVER=MFMCY11G;"/>
  </connection>
  <connection id="21942" xr16:uid="{00000000-0015-0000-FFFF-FFFFB6550000}" name="Connection7022" type="1" refreshedVersion="0" background="1">
    <dbPr connection="DRIVER={Microsoft ODBC for Oracle};UID=TATADB;pwd=tatadb;SERVER=MFMCY11G;"/>
  </connection>
  <connection id="21943" xr16:uid="{00000000-0015-0000-FFFF-FFFFB7550000}" name="Connection7023" type="1" refreshedVersion="0" background="1">
    <dbPr connection="DRIVER={Microsoft ODBC for Oracle};UID=TATADB;pwd=tatadb;SERVER=MFMCY11G;"/>
  </connection>
  <connection id="21944" xr16:uid="{00000000-0015-0000-FFFF-FFFFB8550000}" name="Connection7024" type="1" refreshedVersion="0" background="1">
    <dbPr connection="DRIVER={Microsoft ODBC for Oracle};UID=TATADB;pwd=tatadb;SERVER=MFMCY11G;"/>
  </connection>
  <connection id="21945" xr16:uid="{00000000-0015-0000-FFFF-FFFFB9550000}" name="Connection7025" type="1" refreshedVersion="0" background="1">
    <dbPr connection="DRIVER={Microsoft ODBC for Oracle};UID=TATADB;pwd=tatadb;SERVER=MFMCY11G;"/>
  </connection>
  <connection id="21946" xr16:uid="{00000000-0015-0000-FFFF-FFFFBA550000}" name="Connection7026" type="1" refreshedVersion="0" background="1">
    <dbPr connection="DRIVER={Microsoft ODBC for Oracle};UID=TATADB;pwd=tatadb;SERVER=MFMCY11G;"/>
  </connection>
  <connection id="21947" xr16:uid="{00000000-0015-0000-FFFF-FFFFBB550000}" name="Connection7027" type="1" refreshedVersion="0" background="1">
    <dbPr connection="DRIVER={Microsoft ODBC for Oracle};UID=TATADB;pwd=tatadb;SERVER=MFMCY11G;"/>
  </connection>
  <connection id="21948" xr16:uid="{00000000-0015-0000-FFFF-FFFFBC550000}" name="Connection7028" type="1" refreshedVersion="0" background="1">
    <dbPr connection="DRIVER={Microsoft ODBC for Oracle};UID=TATADB;pwd=tatadb;SERVER=MFMCY11G;"/>
  </connection>
  <connection id="21949" xr16:uid="{00000000-0015-0000-FFFF-FFFFBD550000}" name="Connection7029" type="1" refreshedVersion="0" background="1">
    <dbPr connection="DRIVER={Microsoft ODBC for Oracle};UID=TATADB;pwd=tatadb;SERVER=MFMCY11G;"/>
  </connection>
  <connection id="21950" xr16:uid="{00000000-0015-0000-FFFF-FFFFBE550000}" name="Connection703" type="1" refreshedVersion="0" background="1">
    <dbPr connection="DRIVER={Microsoft ODBC for Oracle};UID=tatadb;pwd=MADHU;SERVER=mfunddb;"/>
  </connection>
  <connection id="21951" xr16:uid="{00000000-0015-0000-FFFF-FFFFBF550000}" name="Connection7030" type="1" refreshedVersion="0" background="1">
    <dbPr connection="DRIVER={Microsoft ODBC for Oracle};UID=TATADB;pwd=tatadb;SERVER=MFMCY11G;"/>
  </connection>
  <connection id="21952" xr16:uid="{00000000-0015-0000-FFFF-FFFFC0550000}" name="Connection7031" type="1" refreshedVersion="0" background="1">
    <dbPr connection="DRIVER={Microsoft ODBC for Oracle};UID=TATADB;pwd=tatadb;SERVER=MFMCY11G;"/>
  </connection>
  <connection id="21953" xr16:uid="{00000000-0015-0000-FFFF-FFFFC1550000}" name="Connection7032" type="1" refreshedVersion="0" background="1">
    <dbPr connection="DRIVER={Microsoft ODBC for Oracle};UID=TATADB;pwd=tatadb;SERVER=MFMCY11G;"/>
  </connection>
  <connection id="21954" xr16:uid="{00000000-0015-0000-FFFF-FFFFC2550000}" name="Connection7033" type="1" refreshedVersion="0" background="1">
    <dbPr connection="DRIVER={Microsoft ODBC for Oracle};UID=TATADB;pwd=tatadb;SERVER=MFMCY11G;"/>
  </connection>
  <connection id="21955" xr16:uid="{00000000-0015-0000-FFFF-FFFFC3550000}" name="Connection7034" type="1" refreshedVersion="0" background="1">
    <dbPr connection="DRIVER={Microsoft ODBC for Oracle};UID=TATADB;pwd=tatadb;SERVER=MFMCY11G;"/>
  </connection>
  <connection id="21956" xr16:uid="{00000000-0015-0000-FFFF-FFFFC4550000}" name="Connection7035" type="1" refreshedVersion="0" background="1">
    <dbPr connection="DRIVER={Microsoft ODBC for Oracle};UID=TATADB;pwd=tatadb;SERVER=MFMCY11G;"/>
  </connection>
  <connection id="21957" xr16:uid="{00000000-0015-0000-FFFF-FFFFC5550000}" name="Connection7036" type="1" refreshedVersion="0" background="1">
    <dbPr connection="DRIVER={Microsoft ODBC for Oracle};UID=TATADB;pwd=tatadb;SERVER=MFMCY11G;"/>
  </connection>
  <connection id="21958" xr16:uid="{00000000-0015-0000-FFFF-FFFFC6550000}" name="Connection7037" type="1" refreshedVersion="0" background="1">
    <dbPr connection="DRIVER={Microsoft ODBC for Oracle};UID=TATADB;pwd=tatadb;SERVER=MFMCY11G;"/>
  </connection>
  <connection id="21959" xr16:uid="{00000000-0015-0000-FFFF-FFFFC7550000}" name="Connection7038" type="1" refreshedVersion="0" background="1">
    <dbPr connection="DRIVER={Microsoft ODBC for Oracle};UID=TATADB;pwd=tatadb;SERVER=MFMCY11G;"/>
  </connection>
  <connection id="21960" xr16:uid="{00000000-0015-0000-FFFF-FFFFC8550000}" name="Connection7039" type="1" refreshedVersion="0" background="1">
    <dbPr connection="DRIVER={Microsoft ODBC for Oracle};UID=TATADB;pwd=tatadb;SERVER=MFMCY11G;"/>
  </connection>
  <connection id="21961" xr16:uid="{00000000-0015-0000-FFFF-FFFFC9550000}" name="Connection704" type="1" refreshedVersion="0" background="1">
    <dbPr connection="DRIVER={Microsoft ODBC for Oracle};UID=tatadb;pwd=MADHU;SERVER=mfunddb;"/>
  </connection>
  <connection id="21962" xr16:uid="{00000000-0015-0000-FFFF-FFFFCA550000}" name="Connection7040" type="1" refreshedVersion="0" background="1">
    <dbPr connection="DRIVER={Microsoft ODBC for Oracle};UID=TATADB;pwd=tatadb;SERVER=MFMCY11G;"/>
  </connection>
  <connection id="21963" xr16:uid="{00000000-0015-0000-FFFF-FFFFCB550000}" name="Connection7041" type="1" refreshedVersion="0" background="1">
    <dbPr connection="DRIVER={Microsoft ODBC for Oracle};UID=TATADB;pwd=tatadb;SERVER=MFMCY11G;"/>
  </connection>
  <connection id="21964" xr16:uid="{00000000-0015-0000-FFFF-FFFFCC550000}" name="Connection7042" type="1" refreshedVersion="0" background="1">
    <dbPr connection="DRIVER={Microsoft ODBC for Oracle};UID=TATADB;pwd=tatadb;SERVER=MFMCY11G;"/>
  </connection>
  <connection id="21965" xr16:uid="{00000000-0015-0000-FFFF-FFFFCD550000}" name="Connection7043" type="1" refreshedVersion="0" background="1">
    <dbPr connection="DRIVER={Microsoft ODBC for Oracle};UID=TATADB;pwd=tatadb;SERVER=MFMCY11G;"/>
  </connection>
  <connection id="21966" xr16:uid="{00000000-0015-0000-FFFF-FFFFCE550000}" name="Connection7044" type="1" refreshedVersion="0" background="1">
    <dbPr connection="DRIVER={Microsoft ODBC for Oracle};UID=TATADB;pwd=tatadb;SERVER=MFMCY11G;"/>
  </connection>
  <connection id="21967" xr16:uid="{00000000-0015-0000-FFFF-FFFFCF550000}" name="Connection7045" type="1" refreshedVersion="0" background="1">
    <dbPr connection="DRIVER={Microsoft ODBC for Oracle};UID=TATADB;pwd=tatadb;SERVER=MFMCY11G;"/>
  </connection>
  <connection id="21968" xr16:uid="{00000000-0015-0000-FFFF-FFFFD0550000}" name="Connection7046" type="1" refreshedVersion="0" background="1">
    <dbPr connection="DRIVER={Microsoft ODBC for Oracle};UID=TATADB;pwd=tatadb;SERVER=MFMCY11G;"/>
  </connection>
  <connection id="21969" xr16:uid="{00000000-0015-0000-FFFF-FFFFD1550000}" name="Connection7047" type="1" refreshedVersion="0" background="1">
    <dbPr connection="DRIVER={Microsoft ODBC for Oracle};UID=TATADB;pwd=tatadb;SERVER=MFMCY11G;"/>
  </connection>
  <connection id="21970" xr16:uid="{00000000-0015-0000-FFFF-FFFFD2550000}" name="Connection7048" type="1" refreshedVersion="0" background="1">
    <dbPr connection="DRIVER={Microsoft ODBC for Oracle};UID=TATADB;pwd=tatadb;SERVER=MFMCY11G;"/>
  </connection>
  <connection id="21971" xr16:uid="{00000000-0015-0000-FFFF-FFFFD3550000}" name="Connection7049" type="1" refreshedVersion="0" background="1">
    <dbPr connection="DRIVER={Microsoft ODBC for Oracle};UID=TATADB;pwd=tatadb;SERVER=MFMCY11G;"/>
  </connection>
  <connection id="21972" xr16:uid="{00000000-0015-0000-FFFF-FFFFD4550000}" name="Connection705" type="1" refreshedVersion="0" background="1">
    <dbPr connection="DRIVER={Microsoft ODBC for Oracle};UID=tatadb;pwd=MADHU;SERVER=mfunddb;"/>
  </connection>
  <connection id="21973" xr16:uid="{00000000-0015-0000-FFFF-FFFFD5550000}" name="Connection7050" type="1" refreshedVersion="0" background="1">
    <dbPr connection="DRIVER={Microsoft ODBC for Oracle};UID=TATADB;pwd=tatadb;SERVER=MFMCY11G;"/>
  </connection>
  <connection id="21974" xr16:uid="{00000000-0015-0000-FFFF-FFFFD6550000}" name="Connection7051" type="1" refreshedVersion="0" background="1">
    <dbPr connection="DRIVER={Microsoft ODBC for Oracle};UID=TATADB;pwd=tatadb;SERVER=MFMCY11G;"/>
  </connection>
  <connection id="21975" xr16:uid="{00000000-0015-0000-FFFF-FFFFD7550000}" name="Connection7052" type="1" refreshedVersion="0" background="1">
    <dbPr connection="DRIVER={Microsoft ODBC for Oracle};UID=TATADB;pwd=tatadb;SERVER=MFMCY11G;"/>
  </connection>
  <connection id="21976" xr16:uid="{00000000-0015-0000-FFFF-FFFFD8550000}" name="Connection7053" type="1" refreshedVersion="0" background="1">
    <dbPr connection="DRIVER={Microsoft ODBC for Oracle};UID=TATADB;pwd=tatadb;SERVER=MFMCY11G;"/>
  </connection>
  <connection id="21977" xr16:uid="{00000000-0015-0000-FFFF-FFFFD9550000}" name="Connection7054" type="1" refreshedVersion="0" background="1">
    <dbPr connection="DRIVER={Microsoft ODBC for Oracle};UID=TATADB;pwd=tatadb;SERVER=MFMCY11G;"/>
  </connection>
  <connection id="21978" xr16:uid="{00000000-0015-0000-FFFF-FFFFDA550000}" name="Connection7055" type="1" refreshedVersion="0" background="1">
    <dbPr connection="DRIVER={Microsoft ODBC for Oracle};UID=TATADB;pwd=tatadb;SERVER=MFMCY11G;"/>
  </connection>
  <connection id="21979" xr16:uid="{00000000-0015-0000-FFFF-FFFFDB550000}" name="Connection7056" type="1" refreshedVersion="0" background="1">
    <dbPr connection="DRIVER={Microsoft ODBC for Oracle};UID=TATADB;pwd=tatadb;SERVER=MFMCY11G;"/>
  </connection>
  <connection id="21980" xr16:uid="{00000000-0015-0000-FFFF-FFFFDC550000}" name="Connection7057" type="1" refreshedVersion="0" background="1">
    <dbPr connection="DRIVER={Microsoft ODBC for Oracle};UID=TATADB;pwd=tatadb;SERVER=MFMCY11G;"/>
  </connection>
  <connection id="21981" xr16:uid="{00000000-0015-0000-FFFF-FFFFDD550000}" name="Connection7058" type="1" refreshedVersion="0" background="1">
    <dbPr connection="DRIVER={Microsoft ODBC for Oracle};UID=TATADB;pwd=tatadb;SERVER=MFMCY11G;"/>
  </connection>
  <connection id="21982" xr16:uid="{00000000-0015-0000-FFFF-FFFFDE550000}" name="Connection7059" type="1" refreshedVersion="0" background="1">
    <dbPr connection="DRIVER={Microsoft ODBC for Oracle};UID=TATADB;pwd=tatadb;SERVER=MFMCY11G;"/>
  </connection>
  <connection id="21983" xr16:uid="{00000000-0015-0000-FFFF-FFFFDF550000}" name="Connection706" type="1" refreshedVersion="0" background="1">
    <dbPr connection="DRIVER={Microsoft ODBC for Oracle};UID=tatadb;pwd=MADHU;SERVER=mfunddb;"/>
  </connection>
  <connection id="21984" xr16:uid="{00000000-0015-0000-FFFF-FFFFE0550000}" name="Connection7060" type="1" refreshedVersion="0" background="1">
    <dbPr connection="DRIVER={Microsoft ODBC for Oracle};UID=TATADB;pwd=tatadb;SERVER=MFMCY11G;"/>
  </connection>
  <connection id="21985" xr16:uid="{00000000-0015-0000-FFFF-FFFFE1550000}" name="Connection7061" type="1" refreshedVersion="0" background="1">
    <dbPr connection="DRIVER={Microsoft ODBC for Oracle};UID=TATADB;pwd=tatadb;SERVER=MFMCY11G;"/>
  </connection>
  <connection id="21986" xr16:uid="{00000000-0015-0000-FFFF-FFFFE2550000}" name="Connection7062" type="1" refreshedVersion="0" background="1">
    <dbPr connection="DRIVER={Microsoft ODBC for Oracle};UID=TATADB;pwd=tatadb;SERVER=MFMCY11G;"/>
  </connection>
  <connection id="21987" xr16:uid="{00000000-0015-0000-FFFF-FFFFE3550000}" name="Connection7063" type="1" refreshedVersion="0" background="1">
    <dbPr connection="DRIVER={Microsoft ODBC for Oracle};UID=TATADB;pwd=tatadb;SERVER=MFMCY11G;"/>
  </connection>
  <connection id="21988" xr16:uid="{00000000-0015-0000-FFFF-FFFFE4550000}" name="Connection7064" type="1" refreshedVersion="0" background="1">
    <dbPr connection="DRIVER={Microsoft ODBC for Oracle};UID=TATADB;pwd=tatadb;SERVER=MFMCY11G;"/>
  </connection>
  <connection id="21989" xr16:uid="{00000000-0015-0000-FFFF-FFFFE5550000}" name="Connection7065" type="1" refreshedVersion="0" background="1">
    <dbPr connection="DRIVER={Microsoft ODBC for Oracle};UID=TATADB;pwd=tatadb;SERVER=MFMCY11G;"/>
  </connection>
  <connection id="21990" xr16:uid="{00000000-0015-0000-FFFF-FFFFE6550000}" name="Connection7066" type="1" refreshedVersion="0" background="1">
    <dbPr connection="DRIVER={Microsoft ODBC for Oracle};UID=TATADB;pwd=tatadb;SERVER=MFMCY11G;"/>
  </connection>
  <connection id="21991" xr16:uid="{00000000-0015-0000-FFFF-FFFFE7550000}" name="Connection7067" type="1" refreshedVersion="0" background="1">
    <dbPr connection="DRIVER={Microsoft ODBC for Oracle};UID=TATADB;pwd=tatadb;SERVER=MFMCY11G;"/>
  </connection>
  <connection id="21992" xr16:uid="{00000000-0015-0000-FFFF-FFFFE8550000}" name="Connection7068" type="1" refreshedVersion="0" background="1">
    <dbPr connection="DRIVER={Microsoft ODBC for Oracle};UID=TATADB;pwd=tatadb;SERVER=MFMCY11G;"/>
  </connection>
  <connection id="21993" xr16:uid="{00000000-0015-0000-FFFF-FFFFE9550000}" name="Connection7069" type="1" refreshedVersion="0" background="1">
    <dbPr connection="DRIVER={Microsoft ODBC for Oracle};UID=TATADB;pwd=tatadb;SERVER=MFMCY11G;"/>
  </connection>
  <connection id="21994" xr16:uid="{00000000-0015-0000-FFFF-FFFFEA550000}" name="Connection707" type="1" refreshedVersion="0" background="1">
    <dbPr connection="DRIVER={Microsoft ODBC for Oracle};UID=TATADB;pwd=tatadb;SERVER=MFMCY11G;"/>
  </connection>
  <connection id="21995" xr16:uid="{00000000-0015-0000-FFFF-FFFFEB550000}" name="Connection7070" type="1" refreshedVersion="0" background="1">
    <dbPr connection="DRIVER={Microsoft ODBC for Oracle};UID=TATADB;pwd=tatadb;SERVER=MFMCY11G;"/>
  </connection>
  <connection id="21996" xr16:uid="{00000000-0015-0000-FFFF-FFFFEC550000}" name="Connection7071" type="1" refreshedVersion="0" background="1">
    <dbPr connection="DRIVER={Microsoft ODBC for Oracle};UID=TATADB;pwd=tatadb;SERVER=MFMCY11G;"/>
  </connection>
  <connection id="21997" xr16:uid="{00000000-0015-0000-FFFF-FFFFED550000}" name="Connection7072" type="1" refreshedVersion="0" background="1">
    <dbPr connection="DRIVER={Microsoft ODBC for Oracle};UID=TATADB;pwd=tatadb;SERVER=MFMCY11G;"/>
  </connection>
  <connection id="21998" xr16:uid="{00000000-0015-0000-FFFF-FFFFEE550000}" name="Connection7073" type="1" refreshedVersion="0" background="1">
    <dbPr connection="DRIVER={Microsoft ODBC for Oracle};UID=TATADB;pwd=tatadb;SERVER=MFMCY11G;"/>
  </connection>
  <connection id="21999" xr16:uid="{00000000-0015-0000-FFFF-FFFFEF550000}" name="Connection7074" type="1" refreshedVersion="0" background="1">
    <dbPr connection="DRIVER={Microsoft ODBC for Oracle};UID=TATADB;pwd=tatadb;SERVER=MFMCY11G;"/>
  </connection>
  <connection id="22000" xr16:uid="{00000000-0015-0000-FFFF-FFFFF0550000}" name="Connection7075" type="1" refreshedVersion="0" background="1">
    <dbPr connection="DRIVER={Microsoft ODBC for Oracle};UID=TATADB;pwd=tatadb;SERVER=MFMCY11G;"/>
  </connection>
  <connection id="22001" xr16:uid="{00000000-0015-0000-FFFF-FFFFF1550000}" name="Connection7076" type="1" refreshedVersion="0" background="1">
    <dbPr connection="DRIVER={Microsoft ODBC for Oracle};UID=TATADB;pwd=tatadb;SERVER=MFMCY11G;"/>
  </connection>
  <connection id="22002" xr16:uid="{00000000-0015-0000-FFFF-FFFFF2550000}" name="Connection7077" type="1" refreshedVersion="0" background="1">
    <dbPr connection="DRIVER={Microsoft ODBC for Oracle};UID=TATADB;pwd=tatadb;SERVER=MFMCY11G;"/>
  </connection>
  <connection id="22003" xr16:uid="{00000000-0015-0000-FFFF-FFFFF3550000}" name="Connection7078" type="1" refreshedVersion="0" background="1">
    <dbPr connection="DRIVER={Microsoft ODBC for Oracle};UID=TATADB;pwd=tatadb;SERVER=MFMCY11G;"/>
  </connection>
  <connection id="22004" xr16:uid="{00000000-0015-0000-FFFF-FFFFF4550000}" name="Connection7079" type="1" refreshedVersion="0" background="1">
    <dbPr connection="DRIVER={Microsoft ODBC for Oracle};UID=TATADB;pwd=tatadb;SERVER=MFMCY11G;"/>
  </connection>
  <connection id="22005" xr16:uid="{00000000-0015-0000-FFFF-FFFFF5550000}" name="Connection708" type="1" refreshedVersion="0" background="1">
    <dbPr connection="DRIVER={Microsoft ODBC for Oracle};UID=TATADB;pwd=tatadb;SERVER=MFMCY11G;"/>
  </connection>
  <connection id="22006" xr16:uid="{00000000-0015-0000-FFFF-FFFFF6550000}" name="Connection7080" type="1" refreshedVersion="0" background="1">
    <dbPr connection="DRIVER={Microsoft ODBC for Oracle};UID=TATADB;pwd=tatadb;SERVER=MFMCY11G;"/>
  </connection>
  <connection id="22007" xr16:uid="{00000000-0015-0000-FFFF-FFFFF7550000}" name="Connection7081" type="1" refreshedVersion="0" background="1">
    <dbPr connection="DRIVER={Microsoft ODBC for Oracle};UID=TATADB;pwd=tatadb;SERVER=MFMCY11G;"/>
  </connection>
  <connection id="22008" xr16:uid="{00000000-0015-0000-FFFF-FFFFF8550000}" name="Connection7082" type="1" refreshedVersion="0" background="1">
    <dbPr connection="DRIVER={Microsoft ODBC for Oracle};UID=TATADB;pwd=tatadb;SERVER=MFMCY11G;"/>
  </connection>
  <connection id="22009" xr16:uid="{00000000-0015-0000-FFFF-FFFFF9550000}" name="Connection7083" type="1" refreshedVersion="0" background="1">
    <dbPr connection="DRIVER={Microsoft ODBC for Oracle};UID=TATADB;pwd=tatadb;SERVER=MFMCY11G;"/>
  </connection>
  <connection id="22010" xr16:uid="{00000000-0015-0000-FFFF-FFFFFA550000}" name="Connection7084" type="1" refreshedVersion="0" background="1">
    <dbPr connection="DRIVER={Microsoft ODBC for Oracle};UID=TATADB;pwd=tatadb;SERVER=MFMCY11G;"/>
  </connection>
  <connection id="22011" xr16:uid="{00000000-0015-0000-FFFF-FFFFFB550000}" name="Connection7085" type="1" refreshedVersion="0" background="1">
    <dbPr connection="DRIVER={Microsoft ODBC for Oracle};UID=TATADB;pwd=tatadb;SERVER=MFMCY11G;"/>
  </connection>
  <connection id="22012" xr16:uid="{00000000-0015-0000-FFFF-FFFFFC550000}" name="Connection7086" type="1" refreshedVersion="0" background="1">
    <dbPr connection="DRIVER={Microsoft ODBC for Oracle};UID=TATADB;pwd=tatadb;SERVER=MFMCY11G;"/>
  </connection>
  <connection id="22013" xr16:uid="{00000000-0015-0000-FFFF-FFFFFD550000}" name="Connection7087" type="1" refreshedVersion="0" background="1">
    <dbPr connection="DRIVER={Microsoft ODBC for Oracle};UID=TATADB;pwd=tatadb;SERVER=MFMCY11G;"/>
  </connection>
  <connection id="22014" xr16:uid="{00000000-0015-0000-FFFF-FFFFFE550000}" name="Connection7088" type="1" refreshedVersion="0" background="1">
    <dbPr connection="DRIVER={Microsoft ODBC for Oracle};UID=TATADB;pwd=tatadb;SERVER=MFMCY11G;"/>
  </connection>
  <connection id="22015" xr16:uid="{00000000-0015-0000-FFFF-FFFFFF550000}" name="Connection7089" type="1" refreshedVersion="0" background="1">
    <dbPr connection="DRIVER={Microsoft ODBC for Oracle};UID=TATADB;pwd=tatadb;SERVER=MFMCY11G;"/>
  </connection>
  <connection id="22016" xr16:uid="{00000000-0015-0000-FFFF-FFFF00560000}" name="Connection709" type="1" refreshedVersion="0" background="1">
    <dbPr connection="DRIVER={Microsoft ODBC for Oracle};UID=tatadb;pwd=MADHU;SERVER=mfunddb;"/>
  </connection>
  <connection id="22017" xr16:uid="{00000000-0015-0000-FFFF-FFFF01560000}" name="Connection7090" type="1" refreshedVersion="0" background="1">
    <dbPr connection="DRIVER={Microsoft ODBC for Oracle};UID=TATADB;pwd=tatadb;SERVER=MFMCY11G;"/>
  </connection>
  <connection id="22018" xr16:uid="{00000000-0015-0000-FFFF-FFFF02560000}" name="Connection7091" type="1" refreshedVersion="0" background="1">
    <dbPr connection="DRIVER={Microsoft ODBC for Oracle};UID=TATADB;pwd=tatadb;SERVER=MFMCY11G;"/>
  </connection>
  <connection id="22019" xr16:uid="{00000000-0015-0000-FFFF-FFFF03560000}" name="Connection7092" type="1" refreshedVersion="0" background="1">
    <dbPr connection="DRIVER={Microsoft ODBC for Oracle};UID=TATADB;pwd=tatadb;SERVER=MFMCY11G;"/>
  </connection>
  <connection id="22020" xr16:uid="{00000000-0015-0000-FFFF-FFFF04560000}" name="Connection7093" type="1" refreshedVersion="0" background="1">
    <dbPr connection="DRIVER={Microsoft ODBC for Oracle};UID=TATADB;pwd=tatadb;SERVER=MFMCY11G;"/>
  </connection>
  <connection id="22021" xr16:uid="{00000000-0015-0000-FFFF-FFFF05560000}" name="Connection7094" type="1" refreshedVersion="0" background="1">
    <dbPr connection="DRIVER={Microsoft ODBC for Oracle};UID=TATADB;pwd=tatadb;SERVER=MFMCY11G;"/>
  </connection>
  <connection id="22022" xr16:uid="{00000000-0015-0000-FFFF-FFFF06560000}" name="Connection7095" type="1" refreshedVersion="0" background="1">
    <dbPr connection="DRIVER={Microsoft ODBC for Oracle};UID=TATADB;pwd=tatadb;SERVER=MFMCY11G;"/>
  </connection>
  <connection id="22023" xr16:uid="{00000000-0015-0000-FFFF-FFFF07560000}" name="Connection7096" type="1" refreshedVersion="0" background="1">
    <dbPr connection="DRIVER={Microsoft ODBC for Oracle};UID=TATADB;pwd=tatadb;SERVER=MFMCY11G;"/>
  </connection>
  <connection id="22024" xr16:uid="{00000000-0015-0000-FFFF-FFFF08560000}" name="Connection7097" type="1" refreshedVersion="0" background="1">
    <dbPr connection="DRIVER={Microsoft ODBC for Oracle};UID=TATADB;pwd=tatadb;SERVER=MFMCY11G;"/>
  </connection>
  <connection id="22025" xr16:uid="{00000000-0015-0000-FFFF-FFFF09560000}" name="Connection7098" type="1" refreshedVersion="0" background="1">
    <dbPr connection="DRIVER={Microsoft ODBC for Oracle};UID=TATADB;pwd=tatadb;SERVER=MFMCY11G;"/>
  </connection>
  <connection id="22026" xr16:uid="{00000000-0015-0000-FFFF-FFFF0A560000}" name="Connection7099" type="1" refreshedVersion="0" background="1">
    <dbPr connection="DRIVER={Microsoft ODBC for Oracle};UID=TATADB;pwd=tatadb;SERVER=MFMCY11G;"/>
  </connection>
  <connection id="22027" xr16:uid="{00000000-0015-0000-FFFF-FFFF0B560000}" name="Connection71" type="1" refreshedVersion="0" background="1">
    <dbPr connection="DRIVER={Microsoft ODBC for Oracle};UID=TATADB;pwd=tatadb;SERVER=MFMCY11G;"/>
  </connection>
  <connection id="22028" xr16:uid="{00000000-0015-0000-FFFF-FFFF0C560000}" name="Connection710" type="1" refreshedVersion="0" background="1">
    <dbPr connection="DRIVER={Microsoft ODBC for Oracle};UID=tatadb;pwd=MADHU;SERVER=mfunddb;"/>
  </connection>
  <connection id="22029" xr16:uid="{00000000-0015-0000-FFFF-FFFF0D560000}" name="Connection7100" type="1" refreshedVersion="0" background="1">
    <dbPr connection="DRIVER={Microsoft ODBC for Oracle};UID=TATADB;pwd=tatadb;SERVER=MFMCY11G;"/>
  </connection>
  <connection id="22030" xr16:uid="{00000000-0015-0000-FFFF-FFFF0E560000}" name="Connection7101" type="1" refreshedVersion="0" background="1">
    <dbPr connection="DRIVER={Microsoft ODBC for Oracle};UID=TATADB;pwd=tatadb;SERVER=MFMCY11G;"/>
  </connection>
  <connection id="22031" xr16:uid="{00000000-0015-0000-FFFF-FFFF0F560000}" name="Connection7102" type="1" refreshedVersion="0" background="1">
    <dbPr connection="DRIVER={Microsoft ODBC for Oracle};UID=TATADB;pwd=tatadb;SERVER=MFMCY11G;"/>
  </connection>
  <connection id="22032" xr16:uid="{00000000-0015-0000-FFFF-FFFF10560000}" name="Connection7103" type="1" refreshedVersion="0" background="1">
    <dbPr connection="DRIVER={Microsoft ODBC for Oracle};UID=TATADB;pwd=tatadb;SERVER=MFMCY11G;"/>
  </connection>
  <connection id="22033" xr16:uid="{00000000-0015-0000-FFFF-FFFF11560000}" name="Connection7104" type="1" refreshedVersion="0" background="1">
    <dbPr connection="DRIVER={Microsoft ODBC for Oracle};UID=TATADB;pwd=tatadb;SERVER=MFMCY11G;"/>
  </connection>
  <connection id="22034" xr16:uid="{00000000-0015-0000-FFFF-FFFF12560000}" name="Connection7105" type="1" refreshedVersion="0" background="1">
    <dbPr connection="DRIVER={Microsoft ODBC for Oracle};UID=TATADB;pwd=tatadb;SERVER=MFMCY11G;"/>
  </connection>
  <connection id="22035" xr16:uid="{00000000-0015-0000-FFFF-FFFF13560000}" name="Connection7106" type="1" refreshedVersion="0" background="1">
    <dbPr connection="DRIVER={Microsoft ODBC for Oracle};UID=TATADB;pwd=tatadb;SERVER=MFMCY11G;"/>
  </connection>
  <connection id="22036" xr16:uid="{00000000-0015-0000-FFFF-FFFF14560000}" name="Connection7107" type="1" refreshedVersion="0" background="1">
    <dbPr connection="DRIVER={Microsoft ODBC for Oracle};UID=TATADB;pwd=tatadb;SERVER=MFMCY11G;"/>
  </connection>
  <connection id="22037" xr16:uid="{00000000-0015-0000-FFFF-FFFF15560000}" name="Connection7108" type="1" refreshedVersion="0" background="1">
    <dbPr connection="DRIVER={Microsoft ODBC for Oracle};UID=TATADB;pwd=tatadb;SERVER=MFMCY11G;"/>
  </connection>
  <connection id="22038" xr16:uid="{00000000-0015-0000-FFFF-FFFF16560000}" name="Connection7109" type="1" refreshedVersion="0" background="1">
    <dbPr connection="DRIVER={Microsoft ODBC for Oracle};UID=TATADB;pwd=tatadb;SERVER=MFMCY11G;"/>
  </connection>
  <connection id="22039" xr16:uid="{00000000-0015-0000-FFFF-FFFF17560000}" name="Connection711" type="1" refreshedVersion="0" background="1">
    <dbPr connection="DRIVER={Microsoft ODBC for Oracle};UID=tatadb;pwd=MADHU;SERVER=mfunddb;"/>
  </connection>
  <connection id="22040" xr16:uid="{00000000-0015-0000-FFFF-FFFF18560000}" name="Connection7110" type="1" refreshedVersion="0" background="1">
    <dbPr connection="DRIVER={Microsoft ODBC for Oracle};UID=TATADB;pwd=tatadb;SERVER=MFMCY11G;"/>
  </connection>
  <connection id="22041" xr16:uid="{00000000-0015-0000-FFFF-FFFF19560000}" name="Connection7111" type="1" refreshedVersion="0" background="1">
    <dbPr connection="DRIVER={Microsoft ODBC for Oracle};UID=TATADB;pwd=tatadb;SERVER=MFMCY11G;"/>
  </connection>
  <connection id="22042" xr16:uid="{00000000-0015-0000-FFFF-FFFF1A560000}" name="Connection7112" type="1" refreshedVersion="0" background="1">
    <dbPr connection="DRIVER={Microsoft ODBC for Oracle};UID=TATADB;pwd=tatadb;SERVER=MFMCY11G;"/>
  </connection>
  <connection id="22043" xr16:uid="{00000000-0015-0000-FFFF-FFFF1B560000}" name="Connection7113" type="1" refreshedVersion="0" background="1">
    <dbPr connection="DRIVER={Microsoft ODBC for Oracle};UID=TATADB;pwd=tatadb;SERVER=MFMCY11G;"/>
  </connection>
  <connection id="22044" xr16:uid="{00000000-0015-0000-FFFF-FFFF1C560000}" name="Connection7114" type="1" refreshedVersion="0" background="1">
    <dbPr connection="DRIVER={Microsoft ODBC for Oracle};UID=TATADB;pwd=tatadb;SERVER=MFMCY11G;"/>
  </connection>
  <connection id="22045" xr16:uid="{00000000-0015-0000-FFFF-FFFF1D560000}" name="Connection7115" type="1" refreshedVersion="0" background="1">
    <dbPr connection="DRIVER={Microsoft ODBC for Oracle};UID=TATADB;pwd=tatadb;SERVER=MFMCY11G;"/>
  </connection>
  <connection id="22046" xr16:uid="{00000000-0015-0000-FFFF-FFFF1E560000}" name="Connection7116" type="1" refreshedVersion="0" background="1">
    <dbPr connection="DRIVER={Microsoft ODBC for Oracle};UID=TATADB;pwd=tatadb;SERVER=MFMCY11G;"/>
  </connection>
  <connection id="22047" xr16:uid="{00000000-0015-0000-FFFF-FFFF1F560000}" name="Connection7117" type="1" refreshedVersion="0" background="1">
    <dbPr connection="DRIVER={Microsoft ODBC for Oracle};UID=TATADB;pwd=tatadb;SERVER=MFMCY11G;"/>
  </connection>
  <connection id="22048" xr16:uid="{00000000-0015-0000-FFFF-FFFF20560000}" name="Connection7118" type="1" refreshedVersion="0" background="1">
    <dbPr connection="DRIVER={Microsoft ODBC for Oracle};UID=TATADB;pwd=tatadb;SERVER=MFMCY11G;"/>
  </connection>
  <connection id="22049" xr16:uid="{00000000-0015-0000-FFFF-FFFF21560000}" name="Connection7119" type="1" refreshedVersion="0" background="1">
    <dbPr connection="DRIVER={Microsoft ODBC for Oracle};UID=TATADB;pwd=tatadb;SERVER=MFMCY11G;"/>
  </connection>
  <connection id="22050" xr16:uid="{00000000-0015-0000-FFFF-FFFF22560000}" name="Connection712" type="1" refreshedVersion="0" background="1">
    <dbPr connection="DRIVER={Microsoft ODBC for Oracle};UID=tatadb;pwd=MADHU;SERVER=mfunddb;"/>
  </connection>
  <connection id="22051" xr16:uid="{00000000-0015-0000-FFFF-FFFF23560000}" name="Connection7120" type="1" refreshedVersion="0" background="1">
    <dbPr connection="DRIVER={Microsoft ODBC for Oracle};UID=TATADB;pwd=tatadb;SERVER=MFMCY11G;"/>
  </connection>
  <connection id="22052" xr16:uid="{00000000-0015-0000-FFFF-FFFF24560000}" name="Connection7121" type="1" refreshedVersion="0" background="1">
    <dbPr connection="DRIVER={Microsoft ODBC for Oracle};UID=TATADB;pwd=tatadb;SERVER=MFMCY11G;"/>
  </connection>
  <connection id="22053" xr16:uid="{00000000-0015-0000-FFFF-FFFF25560000}" name="Connection7122" type="1" refreshedVersion="0" background="1">
    <dbPr connection="DRIVER={Microsoft ODBC for Oracle};UID=TATADB;pwd=tatadb;SERVER=MFMCY11G;"/>
  </connection>
  <connection id="22054" xr16:uid="{00000000-0015-0000-FFFF-FFFF26560000}" name="Connection7123" type="1" refreshedVersion="0" background="1">
    <dbPr connection="DRIVER={Microsoft ODBC for Oracle};UID=TATADB;pwd=tatadb;SERVER=MFMCY11G;"/>
  </connection>
  <connection id="22055" xr16:uid="{00000000-0015-0000-FFFF-FFFF27560000}" name="Connection7124" type="1" refreshedVersion="0" background="1">
    <dbPr connection="DRIVER={Microsoft ODBC for Oracle};UID=TATADB;pwd=tatadb;SERVER=MFMCY11G;"/>
  </connection>
  <connection id="22056" xr16:uid="{00000000-0015-0000-FFFF-FFFF28560000}" name="Connection7125" type="1" refreshedVersion="0" background="1">
    <dbPr connection="DRIVER={Microsoft ODBC for Oracle};UID=TATADB;pwd=tatadb;SERVER=MFMCY11G;"/>
  </connection>
  <connection id="22057" xr16:uid="{00000000-0015-0000-FFFF-FFFF29560000}" name="Connection7126" type="1" refreshedVersion="0" background="1">
    <dbPr connection="DRIVER={Microsoft ODBC for Oracle};UID=TATADB;pwd=tatadb;SERVER=MFMCY11G;"/>
  </connection>
  <connection id="22058" xr16:uid="{00000000-0015-0000-FFFF-FFFF2A560000}" name="Connection7127" type="1" refreshedVersion="0" background="1">
    <dbPr connection="DRIVER={Microsoft ODBC for Oracle};UID=TATADB;pwd=tatadb;SERVER=MFMCY11G;"/>
  </connection>
  <connection id="22059" xr16:uid="{00000000-0015-0000-FFFF-FFFF2B560000}" name="Connection7128" type="1" refreshedVersion="0" background="1">
    <dbPr connection="DRIVER={Microsoft ODBC for Oracle};UID=TATADB;pwd=tatadb;SERVER=MFMCY11G;"/>
  </connection>
  <connection id="22060" xr16:uid="{00000000-0015-0000-FFFF-FFFF2C560000}" name="Connection7129" type="1" refreshedVersion="0" background="1">
    <dbPr connection="DRIVER={Microsoft ODBC for Oracle};UID=TATADB;pwd=tatadb;SERVER=MFMCY11G;"/>
  </connection>
  <connection id="22061" xr16:uid="{00000000-0015-0000-FFFF-FFFF2D560000}" name="Connection713" type="1" refreshedVersion="0" background="1">
    <dbPr connection="DRIVER={Microsoft ODBC for Oracle};UID=tatadb;pwd=MADHU;SERVER=mfunddb;"/>
  </connection>
  <connection id="22062" xr16:uid="{00000000-0015-0000-FFFF-FFFF2E560000}" name="Connection7130" type="1" refreshedVersion="0" background="1">
    <dbPr connection="DRIVER={Microsoft ODBC for Oracle};UID=TATADB;pwd=tatadb;SERVER=MFMCY11G;"/>
  </connection>
  <connection id="22063" xr16:uid="{00000000-0015-0000-FFFF-FFFF2F560000}" name="Connection7131" type="1" refreshedVersion="0" background="1">
    <dbPr connection="DRIVER={Microsoft ODBC for Oracle};UID=TATADB;pwd=tatadb;SERVER=MFMCY11G;"/>
  </connection>
  <connection id="22064" xr16:uid="{00000000-0015-0000-FFFF-FFFF30560000}" name="Connection7132" type="1" refreshedVersion="0" background="1">
    <dbPr connection="DRIVER={Microsoft ODBC for Oracle};UID=TATADB;pwd=tatadb;SERVER=MFMCY11G;"/>
  </connection>
  <connection id="22065" xr16:uid="{00000000-0015-0000-FFFF-FFFF31560000}" name="Connection7133" type="1" refreshedVersion="0" background="1">
    <dbPr connection="DRIVER={Microsoft ODBC for Oracle};UID=TATADB;pwd=tatadb;SERVER=MFMCY11G;"/>
  </connection>
  <connection id="22066" xr16:uid="{00000000-0015-0000-FFFF-FFFF32560000}" name="Connection7134" type="1" refreshedVersion="0" background="1">
    <dbPr connection="DRIVER={Microsoft ODBC for Oracle};UID=TATADB;pwd=tatadb;SERVER=MFMCY11G;"/>
  </connection>
  <connection id="22067" xr16:uid="{00000000-0015-0000-FFFF-FFFF33560000}" name="Connection7135" type="1" refreshedVersion="0" background="1">
    <dbPr connection="DRIVER={Microsoft ODBC for Oracle};UID=TATADB;pwd=tatadb;SERVER=MFMCY11G;"/>
  </connection>
  <connection id="22068" xr16:uid="{00000000-0015-0000-FFFF-FFFF34560000}" name="Connection7136" type="1" refreshedVersion="0" background="1">
    <dbPr connection="DRIVER={Microsoft ODBC for Oracle};UID=TATADB;pwd=tatadb;SERVER=MFMCY11G;"/>
  </connection>
  <connection id="22069" xr16:uid="{00000000-0015-0000-FFFF-FFFF35560000}" name="Connection7137" type="1" refreshedVersion="0" background="1">
    <dbPr connection="DRIVER={Microsoft ODBC for Oracle};UID=TATADB;pwd=tatadb;SERVER=MFMCY11G;"/>
  </connection>
  <connection id="22070" xr16:uid="{00000000-0015-0000-FFFF-FFFF36560000}" name="Connection7138" type="1" refreshedVersion="0" background="1">
    <dbPr connection="DRIVER={Microsoft ODBC for Oracle};UID=TATADB;pwd=tatadb;SERVER=MFMCY11G;"/>
  </connection>
  <connection id="22071" xr16:uid="{00000000-0015-0000-FFFF-FFFF37560000}" name="Connection7139" type="1" refreshedVersion="0" background="1">
    <dbPr connection="DRIVER={Microsoft ODBC for Oracle};UID=TATADB;pwd=tatadb;SERVER=MFMCY11G;"/>
  </connection>
  <connection id="22072" xr16:uid="{00000000-0015-0000-FFFF-FFFF38560000}" name="Connection714" type="1" refreshedVersion="0" background="1">
    <dbPr connection="DRIVER={Microsoft ODBC for Oracle};UID=tatadb;pwd=MADHU;SERVER=mfunddb;"/>
  </connection>
  <connection id="22073" xr16:uid="{00000000-0015-0000-FFFF-FFFF39560000}" name="Connection7140" type="1" refreshedVersion="0" background="1">
    <dbPr connection="DRIVER={Microsoft ODBC for Oracle};UID=TATADB;pwd=tatadb;SERVER=MFMCY11G;"/>
  </connection>
  <connection id="22074" xr16:uid="{00000000-0015-0000-FFFF-FFFF3A560000}" name="Connection7141" type="1" refreshedVersion="0" background="1">
    <dbPr connection="DRIVER={Microsoft ODBC for Oracle};UID=TATADB;pwd=tatadb;SERVER=MFMCY11G;"/>
  </connection>
  <connection id="22075" xr16:uid="{00000000-0015-0000-FFFF-FFFF3B560000}" name="Connection7142" type="1" refreshedVersion="0" background="1">
    <dbPr connection="DRIVER={Microsoft ODBC for Oracle};UID=TATADB;pwd=tatadb;SERVER=MFMCY11G;"/>
  </connection>
  <connection id="22076" xr16:uid="{00000000-0015-0000-FFFF-FFFF3C560000}" name="Connection7143" type="1" refreshedVersion="0" background="1">
    <dbPr connection="DRIVER={Microsoft ODBC for Oracle};UID=TATADB;pwd=tatadb;SERVER=MFMCY11G;"/>
  </connection>
  <connection id="22077" xr16:uid="{00000000-0015-0000-FFFF-FFFF3D560000}" name="Connection7144" type="1" refreshedVersion="0" background="1">
    <dbPr connection="DRIVER={Microsoft ODBC for Oracle};UID=TATADB;pwd=tatadb;SERVER=MFMCY11G;"/>
  </connection>
  <connection id="22078" xr16:uid="{00000000-0015-0000-FFFF-FFFF3E560000}" name="Connection7145" type="1" refreshedVersion="0" background="1">
    <dbPr connection="DRIVER={Microsoft ODBC for Oracle};UID=TATADB;pwd=tatadb;SERVER=MFMCY11G;"/>
  </connection>
  <connection id="22079" xr16:uid="{00000000-0015-0000-FFFF-FFFF3F560000}" name="Connection7146" type="1" refreshedVersion="0" background="1">
    <dbPr connection="DRIVER={Microsoft ODBC for Oracle};UID=TATADB;pwd=tatadb;SERVER=MFMCY11G;"/>
  </connection>
  <connection id="22080" xr16:uid="{00000000-0015-0000-FFFF-FFFF40560000}" name="Connection7147" type="1" refreshedVersion="0" background="1">
    <dbPr connection="DRIVER={Microsoft ODBC for Oracle};UID=TATADB;pwd=tatadb;SERVER=MFMCY11G;"/>
  </connection>
  <connection id="22081" xr16:uid="{00000000-0015-0000-FFFF-FFFF41560000}" name="Connection7148" type="1" refreshedVersion="0" background="1">
    <dbPr connection="DRIVER={Microsoft ODBC for Oracle};UID=TATADB;pwd=tatadb;SERVER=MFMCY11G;"/>
  </connection>
  <connection id="22082" xr16:uid="{00000000-0015-0000-FFFF-FFFF42560000}" name="Connection7149" type="1" refreshedVersion="0" background="1">
    <dbPr connection="DRIVER={Microsoft ODBC for Oracle};UID=TATADB;pwd=tatadb;SERVER=MFMCY11G;"/>
  </connection>
  <connection id="22083" xr16:uid="{00000000-0015-0000-FFFF-FFFF43560000}" name="Connection715" type="1" refreshedVersion="0" background="1">
    <dbPr connection="DRIVER={Microsoft ODBC for Oracle};UID=tatadb;pwd=MADHU;SERVER=mfunddb;"/>
  </connection>
  <connection id="22084" xr16:uid="{00000000-0015-0000-FFFF-FFFF44560000}" name="Connection7150" type="1" refreshedVersion="0" background="1">
    <dbPr connection="DRIVER={Microsoft ODBC for Oracle};UID=TATADB;pwd=tatadb;SERVER=MFMCY11G;"/>
  </connection>
  <connection id="22085" xr16:uid="{00000000-0015-0000-FFFF-FFFF45560000}" name="Connection7151" type="1" refreshedVersion="0" background="1">
    <dbPr connection="DRIVER={Microsoft ODBC for Oracle};UID=TATADB;pwd=tatadb;SERVER=MFMCY11G;"/>
  </connection>
  <connection id="22086" xr16:uid="{00000000-0015-0000-FFFF-FFFF46560000}" name="Connection7152" type="1" refreshedVersion="0" background="1">
    <dbPr connection="DRIVER={Microsoft ODBC for Oracle};UID=TATADB;pwd=tatadb;SERVER=MFMCY11G;"/>
  </connection>
  <connection id="22087" xr16:uid="{00000000-0015-0000-FFFF-FFFF47560000}" name="Connection7153" type="1" refreshedVersion="0" background="1">
    <dbPr connection="DRIVER={Microsoft ODBC for Oracle};UID=TATADB;pwd=tatadb;SERVER=MFMCY11G;"/>
  </connection>
  <connection id="22088" xr16:uid="{00000000-0015-0000-FFFF-FFFF48560000}" name="Connection7154" type="1" refreshedVersion="0" background="1">
    <dbPr connection="DRIVER={Microsoft ODBC for Oracle};UID=TATADB;pwd=tatadb;SERVER=MFMCY11G;"/>
  </connection>
  <connection id="22089" xr16:uid="{00000000-0015-0000-FFFF-FFFF49560000}" name="Connection7155" type="1" refreshedVersion="0" background="1">
    <dbPr connection="DRIVER={Microsoft ODBC for Oracle};UID=TATADB;pwd=tatadb;SERVER=MFMCY11G;"/>
  </connection>
  <connection id="22090" xr16:uid="{00000000-0015-0000-FFFF-FFFF4A560000}" name="Connection7156" type="1" refreshedVersion="0" background="1">
    <dbPr connection="DRIVER={Microsoft ODBC for Oracle};UID=TATADB;pwd=tatadb;SERVER=MFMCY11G;"/>
  </connection>
  <connection id="22091" xr16:uid="{00000000-0015-0000-FFFF-FFFF4B560000}" name="Connection7157" type="1" refreshedVersion="0" background="1">
    <dbPr connection="DRIVER={Microsoft ODBC for Oracle};UID=TATADB;pwd=tatadb;SERVER=MFMCY11G;"/>
  </connection>
  <connection id="22092" xr16:uid="{00000000-0015-0000-FFFF-FFFF4C560000}" name="Connection7158" type="1" refreshedVersion="0" background="1">
    <dbPr connection="DRIVER={Microsoft ODBC for Oracle};UID=TATADB;pwd=tatadb;SERVER=MFMCY11G;"/>
  </connection>
  <connection id="22093" xr16:uid="{00000000-0015-0000-FFFF-FFFF4D560000}" name="Connection7159" type="1" refreshedVersion="0" background="1">
    <dbPr connection="DRIVER={Microsoft ODBC for Oracle};UID=TATADB;pwd=tatadb;SERVER=MFMCY11G;"/>
  </connection>
  <connection id="22094" xr16:uid="{00000000-0015-0000-FFFF-FFFF4E560000}" name="Connection716" type="1" refreshedVersion="0" background="1">
    <dbPr connection="DRIVER={Microsoft ODBC for Oracle};UID=tatadb;pwd=MADHU;SERVER=mfunddb;"/>
  </connection>
  <connection id="22095" xr16:uid="{00000000-0015-0000-FFFF-FFFF4F560000}" name="Connection7160" type="1" refreshedVersion="0" background="1">
    <dbPr connection="DRIVER={Microsoft ODBC for Oracle};UID=TATADB;pwd=tatadb;SERVER=MFMCY11G;"/>
  </connection>
  <connection id="22096" xr16:uid="{00000000-0015-0000-FFFF-FFFF50560000}" name="Connection7161" type="1" refreshedVersion="0" background="1">
    <dbPr connection="DRIVER={Microsoft ODBC for Oracle};UID=TATADB;pwd=tatadb;SERVER=MFMCY11G;"/>
  </connection>
  <connection id="22097" xr16:uid="{00000000-0015-0000-FFFF-FFFF51560000}" name="Connection7162" type="1" refreshedVersion="0" background="1">
    <dbPr connection="DRIVER={Microsoft ODBC for Oracle};UID=TATADB;pwd=tatadb;SERVER=MFMCY11G;"/>
  </connection>
  <connection id="22098" xr16:uid="{00000000-0015-0000-FFFF-FFFF52560000}" name="Connection7163" type="1" refreshedVersion="0" background="1">
    <dbPr connection="DRIVER={Microsoft ODBC for Oracle};UID=TATADB;pwd=tatadb;SERVER=MFMCY11G;"/>
  </connection>
  <connection id="22099" xr16:uid="{00000000-0015-0000-FFFF-FFFF53560000}" name="Connection7164" type="1" refreshedVersion="0" background="1">
    <dbPr connection="DRIVER={Microsoft ODBC for Oracle};UID=TATADB;pwd=tatadb;SERVER=MFMCY11G;"/>
  </connection>
  <connection id="22100" xr16:uid="{00000000-0015-0000-FFFF-FFFF54560000}" name="Connection7165" type="1" refreshedVersion="0" background="1">
    <dbPr connection="DRIVER={Microsoft ODBC for Oracle};UID=TATADB;pwd=tatadb;SERVER=MFMCY11G;"/>
  </connection>
  <connection id="22101" xr16:uid="{00000000-0015-0000-FFFF-FFFF55560000}" name="Connection7166" type="1" refreshedVersion="0" background="1">
    <dbPr connection="DRIVER={Microsoft ODBC for Oracle};UID=TATADB;pwd=tatadb;SERVER=MFMCY11G;"/>
  </connection>
  <connection id="22102" xr16:uid="{00000000-0015-0000-FFFF-FFFF56560000}" name="Connection7167" type="1" refreshedVersion="0" background="1">
    <dbPr connection="DRIVER={Microsoft ODBC for Oracle};UID=TATADB;pwd=tatadb;SERVER=MFMCY11G;"/>
  </connection>
  <connection id="22103" xr16:uid="{00000000-0015-0000-FFFF-FFFF57560000}" name="Connection7168" type="1" refreshedVersion="0" background="1">
    <dbPr connection="DRIVER={Microsoft ODBC for Oracle};UID=TATADB;pwd=tatadb;SERVER=MFMCY11G;"/>
  </connection>
  <connection id="22104" xr16:uid="{00000000-0015-0000-FFFF-FFFF58560000}" name="Connection7169" type="1" refreshedVersion="0" background="1">
    <dbPr connection="DRIVER={Microsoft ODBC for Oracle};UID=TATADB;pwd=tatadb;SERVER=MFMCY11G;"/>
  </connection>
  <connection id="22105" xr16:uid="{00000000-0015-0000-FFFF-FFFF59560000}" name="Connection717" type="1" refreshedVersion="0" background="1">
    <dbPr connection="DRIVER={Microsoft ODBC for Oracle};UID=tatadb;pwd=MADHU;SERVER=mfunddb;"/>
  </connection>
  <connection id="22106" xr16:uid="{00000000-0015-0000-FFFF-FFFF5A560000}" name="Connection7170" type="1" refreshedVersion="0" background="1">
    <dbPr connection="DRIVER={Microsoft ODBC for Oracle};UID=TATADB;pwd=tatadb;SERVER=MFMCY11G;"/>
  </connection>
  <connection id="22107" xr16:uid="{00000000-0015-0000-FFFF-FFFF5B560000}" name="Connection7171" type="1" refreshedVersion="0" background="1">
    <dbPr connection="DRIVER={Microsoft ODBC for Oracle};UID=TATADB;pwd=tatadb;SERVER=MFMCY11G;"/>
  </connection>
  <connection id="22108" xr16:uid="{00000000-0015-0000-FFFF-FFFF5C560000}" name="Connection7172" type="1" refreshedVersion="0" background="1">
    <dbPr connection="DRIVER={Microsoft ODBC for Oracle};UID=TATADB;pwd=tatadb;SERVER=MFMCY11G;"/>
  </connection>
  <connection id="22109" xr16:uid="{00000000-0015-0000-FFFF-FFFF5D560000}" name="Connection7173" type="1" refreshedVersion="0" background="1">
    <dbPr connection="DRIVER={Microsoft ODBC for Oracle};UID=TATADB;pwd=tatadb;SERVER=MFMCY11G;"/>
  </connection>
  <connection id="22110" xr16:uid="{00000000-0015-0000-FFFF-FFFF5E560000}" name="Connection7174" type="1" refreshedVersion="0" background="1">
    <dbPr connection="DRIVER={Microsoft ODBC for Oracle};UID=TATADB;pwd=tatadb;SERVER=MFMCY11G;"/>
  </connection>
  <connection id="22111" xr16:uid="{00000000-0015-0000-FFFF-FFFF5F560000}" name="Connection7175" type="1" refreshedVersion="0" background="1">
    <dbPr connection="DRIVER={Microsoft ODBC for Oracle};UID=TATADB;pwd=tatadb;SERVER=MFMCY11G;"/>
  </connection>
  <connection id="22112" xr16:uid="{00000000-0015-0000-FFFF-FFFF60560000}" name="Connection7176" type="1" refreshedVersion="0" background="1">
    <dbPr connection="DRIVER={Microsoft ODBC for Oracle};UID=TATADB;pwd=tatadb;SERVER=MFMCY11G;"/>
  </connection>
  <connection id="22113" xr16:uid="{00000000-0015-0000-FFFF-FFFF61560000}" name="Connection7177" type="1" refreshedVersion="0" background="1">
    <dbPr connection="DRIVER={Microsoft ODBC for Oracle};UID=TATADB;pwd=tatadb;SERVER=MFMCY11G;"/>
  </connection>
  <connection id="22114" xr16:uid="{00000000-0015-0000-FFFF-FFFF62560000}" name="Connection7178" type="1" refreshedVersion="0" background="1">
    <dbPr connection="DRIVER={Microsoft ODBC for Oracle};UID=TATADB;pwd=tatadb;SERVER=MFMCY11G;"/>
  </connection>
  <connection id="22115" xr16:uid="{00000000-0015-0000-FFFF-FFFF63560000}" name="Connection7179" type="1" refreshedVersion="0" background="1">
    <dbPr connection="DRIVER={Microsoft ODBC for Oracle};UID=TATADB;pwd=tatadb;SERVER=MFMCY11G;"/>
  </connection>
  <connection id="22116" xr16:uid="{00000000-0015-0000-FFFF-FFFF64560000}" name="Connection718" type="1" refreshedVersion="0" background="1">
    <dbPr connection="DRIVER={Microsoft ODBC for Oracle};UID=tatadb;pwd=MADHU;SERVER=mfunddb;"/>
  </connection>
  <connection id="22117" xr16:uid="{00000000-0015-0000-FFFF-FFFF65560000}" name="Connection7180" type="1" refreshedVersion="0" background="1">
    <dbPr connection="DRIVER={Microsoft ODBC for Oracle};UID=TATADB;pwd=tatadb;SERVER=MFMCY11G;"/>
  </connection>
  <connection id="22118" xr16:uid="{00000000-0015-0000-FFFF-FFFF66560000}" name="Connection7181" type="1" refreshedVersion="0" background="1">
    <dbPr connection="DRIVER={Microsoft ODBC for Oracle};UID=TATADB;pwd=tatadb;SERVER=MFMCY11G;"/>
  </connection>
  <connection id="22119" xr16:uid="{00000000-0015-0000-FFFF-FFFF67560000}" name="Connection7182" type="1" refreshedVersion="0" background="1">
    <dbPr connection="DRIVER={Microsoft ODBC for Oracle};UID=TATADB;pwd=tatadb;SERVER=MFMCY11G;"/>
  </connection>
  <connection id="22120" xr16:uid="{00000000-0015-0000-FFFF-FFFF68560000}" name="Connection7183" type="1" refreshedVersion="0" background="1">
    <dbPr connection="DRIVER={Microsoft ODBC for Oracle};UID=TATADB;pwd=tatadb;SERVER=MFMCY11G;"/>
  </connection>
  <connection id="22121" xr16:uid="{00000000-0015-0000-FFFF-FFFF69560000}" name="Connection7184" type="1" refreshedVersion="0" background="1">
    <dbPr connection="DRIVER={Microsoft ODBC for Oracle};UID=TATADB;pwd=tatadb;SERVER=MFMCY11G;"/>
  </connection>
  <connection id="22122" xr16:uid="{00000000-0015-0000-FFFF-FFFF6A560000}" name="Connection7185" type="1" refreshedVersion="0" background="1">
    <dbPr connection="DRIVER={Microsoft ODBC for Oracle};UID=TATADB;pwd=tatadb;SERVER=MFMCY11G;"/>
  </connection>
  <connection id="22123" xr16:uid="{00000000-0015-0000-FFFF-FFFF6B560000}" name="Connection7186" type="1" refreshedVersion="0" background="1">
    <dbPr connection="DRIVER={Microsoft ODBC for Oracle};UID=TATADB;pwd=tatadb;SERVER=MFMCY11G;"/>
  </connection>
  <connection id="22124" xr16:uid="{00000000-0015-0000-FFFF-FFFF6C560000}" name="Connection7187" type="1" refreshedVersion="0" background="1">
    <dbPr connection="DRIVER={Microsoft ODBC for Oracle};UID=TATADB;pwd=tatadb;SERVER=MFMCY11G;"/>
  </connection>
  <connection id="22125" xr16:uid="{00000000-0015-0000-FFFF-FFFF6D560000}" name="Connection7188" type="1" refreshedVersion="0" background="1">
    <dbPr connection="DRIVER={Microsoft ODBC for Oracle};UID=TATADB;pwd=tatadb;SERVER=MFMCY11G;"/>
  </connection>
  <connection id="22126" xr16:uid="{00000000-0015-0000-FFFF-FFFF6E560000}" name="Connection7189" type="1" refreshedVersion="0" background="1">
    <dbPr connection="DRIVER={Microsoft ODBC for Oracle};UID=TATADB;pwd=tatadb;SERVER=MFMCY11G;"/>
  </connection>
  <connection id="22127" xr16:uid="{00000000-0015-0000-FFFF-FFFF6F560000}" name="Connection719" type="1" refreshedVersion="0" background="1">
    <dbPr connection="DRIVER={Microsoft ODBC for Oracle};UID=TATADB;pwd=tatadb;SERVER=MFMCY11G;"/>
  </connection>
  <connection id="22128" xr16:uid="{00000000-0015-0000-FFFF-FFFF70560000}" name="Connection7190" type="1" refreshedVersion="0" background="1">
    <dbPr connection="DRIVER={Microsoft ODBC for Oracle};UID=TATADB;pwd=tatadb;SERVER=MFMCY11G;"/>
  </connection>
  <connection id="22129" xr16:uid="{00000000-0015-0000-FFFF-FFFF71560000}" name="Connection7191" type="1" refreshedVersion="0" background="1">
    <dbPr connection="DRIVER={Microsoft ODBC for Oracle};UID=TATADB;pwd=tatadb;SERVER=MFMCY11G;"/>
  </connection>
  <connection id="22130" xr16:uid="{00000000-0015-0000-FFFF-FFFF72560000}" name="Connection7192" type="1" refreshedVersion="0" background="1">
    <dbPr connection="DRIVER={Microsoft ODBC for Oracle};UID=TATADB;pwd=tatadb;SERVER=MFMCY11G;"/>
  </connection>
  <connection id="22131" xr16:uid="{00000000-0015-0000-FFFF-FFFF73560000}" name="Connection7193" type="1" refreshedVersion="0" background="1">
    <dbPr connection="DRIVER={Microsoft ODBC for Oracle};UID=TATADB;pwd=tatadb;SERVER=MFMCY11G;"/>
  </connection>
  <connection id="22132" xr16:uid="{00000000-0015-0000-FFFF-FFFF74560000}" name="Connection7194" type="1" refreshedVersion="0" background="1">
    <dbPr connection="DRIVER={Microsoft ODBC for Oracle};UID=TATADB;pwd=tatadb;SERVER=MFMCY11G;"/>
  </connection>
  <connection id="22133" xr16:uid="{00000000-0015-0000-FFFF-FFFF75560000}" name="Connection7195" type="1" refreshedVersion="0" background="1">
    <dbPr connection="DRIVER={Microsoft ODBC for Oracle};UID=TATADB;pwd=tatadb;SERVER=MFMCY11G;"/>
  </connection>
  <connection id="22134" xr16:uid="{00000000-0015-0000-FFFF-FFFF76560000}" name="Connection7196" type="1" refreshedVersion="0" background="1">
    <dbPr connection="DRIVER={Microsoft ODBC for Oracle};UID=TATADB;pwd=tatadb;SERVER=MFMCY11G;"/>
  </connection>
  <connection id="22135" xr16:uid="{00000000-0015-0000-FFFF-FFFF77560000}" name="Connection7197" type="1" refreshedVersion="0" background="1">
    <dbPr connection="DRIVER={Microsoft ODBC for Oracle};UID=TATADB;pwd=tatadb;SERVER=MFMCY11G;"/>
  </connection>
  <connection id="22136" xr16:uid="{00000000-0015-0000-FFFF-FFFF78560000}" name="Connection7198" type="1" refreshedVersion="0" background="1">
    <dbPr connection="DRIVER={Microsoft ODBC for Oracle};UID=TATADB;pwd=tatadb;SERVER=MFMCY11G;"/>
  </connection>
  <connection id="22137" xr16:uid="{00000000-0015-0000-FFFF-FFFF79560000}" name="Connection7199" type="1" refreshedVersion="0" background="1">
    <dbPr connection="DRIVER={Microsoft ODBC for Oracle};UID=TATADB;pwd=tatadb;SERVER=MFMCY11G;"/>
  </connection>
  <connection id="22138" xr16:uid="{00000000-0015-0000-FFFF-FFFF7A560000}" name="Connection72" type="1" refreshedVersion="0" background="1">
    <dbPr connection="DRIVER={Microsoft ODBC for Oracle};UID=tatadb;pwd=MADHU;SERVER=mfunddb;"/>
  </connection>
  <connection id="22139" xr16:uid="{00000000-0015-0000-FFFF-FFFF7B560000}" name="Connection720" type="1" refreshedVersion="0" background="1">
    <dbPr connection="DRIVER={Microsoft ODBC for Oracle};UID=TATADB;pwd=tatadb;SERVER=MFMCY11G;"/>
  </connection>
  <connection id="22140" xr16:uid="{00000000-0015-0000-FFFF-FFFF7C560000}" name="Connection7200" type="1" refreshedVersion="0" background="1">
    <dbPr connection="DRIVER={Microsoft ODBC for Oracle};UID=TATADB;pwd=tatadb;SERVER=MFMCY11G;"/>
  </connection>
  <connection id="22141" xr16:uid="{00000000-0015-0000-FFFF-FFFF7D560000}" name="Connection7201" type="1" refreshedVersion="0" background="1">
    <dbPr connection="DRIVER={Microsoft ODBC for Oracle};UID=TATADB;pwd=tatadb;SERVER=MFMCY11G;"/>
  </connection>
  <connection id="22142" xr16:uid="{00000000-0015-0000-FFFF-FFFF7E560000}" name="Connection7202" type="1" refreshedVersion="0" background="1">
    <dbPr connection="DRIVER={Microsoft ODBC for Oracle};UID=TATADB;pwd=tatadb;SERVER=MFMCY11G;"/>
  </connection>
  <connection id="22143" xr16:uid="{00000000-0015-0000-FFFF-FFFF7F560000}" name="Connection7203" type="1" refreshedVersion="0" background="1">
    <dbPr connection="DRIVER={Microsoft ODBC for Oracle};UID=TATADB;pwd=tatadb;SERVER=MFMCY11G;"/>
  </connection>
  <connection id="22144" xr16:uid="{00000000-0015-0000-FFFF-FFFF80560000}" name="Connection7204" type="1" refreshedVersion="0" background="1">
    <dbPr connection="DRIVER={Microsoft ODBC for Oracle};UID=TATADB;pwd=tatadb;SERVER=MFMCY11G;"/>
  </connection>
  <connection id="22145" xr16:uid="{00000000-0015-0000-FFFF-FFFF81560000}" name="Connection7205" type="1" refreshedVersion="0" background="1">
    <dbPr connection="DRIVER={Microsoft ODBC for Oracle};UID=TATADB;pwd=tatadb;SERVER=MFMCY11G;"/>
  </connection>
  <connection id="22146" xr16:uid="{00000000-0015-0000-FFFF-FFFF82560000}" name="Connection7206" type="1" refreshedVersion="0" background="1">
    <dbPr connection="DRIVER={Microsoft ODBC for Oracle};UID=TATADB;pwd=tatadb;SERVER=MFMCY11G;"/>
  </connection>
  <connection id="22147" xr16:uid="{00000000-0015-0000-FFFF-FFFF83560000}" name="Connection7207" type="1" refreshedVersion="0" background="1">
    <dbPr connection="DRIVER={Microsoft ODBC for Oracle};UID=TATADB;pwd=tatadb;SERVER=MFMCY11G;"/>
  </connection>
  <connection id="22148" xr16:uid="{00000000-0015-0000-FFFF-FFFF84560000}" name="Connection7208" type="1" refreshedVersion="0" background="1">
    <dbPr connection="DRIVER={Microsoft ODBC for Oracle};UID=TATADB;pwd=tatadb;SERVER=MFMCY11G;"/>
  </connection>
  <connection id="22149" xr16:uid="{00000000-0015-0000-FFFF-FFFF85560000}" name="Connection7209" type="1" refreshedVersion="0" background="1">
    <dbPr connection="DRIVER={Microsoft ODBC for Oracle};UID=TATADB;pwd=tatadb;SERVER=MFMCY11G;"/>
  </connection>
  <connection id="22150" xr16:uid="{00000000-0015-0000-FFFF-FFFF86560000}" name="Connection721" type="1" refreshedVersion="0" background="1">
    <dbPr connection="DRIVER={Microsoft ODBC for Oracle};UID=tatadb;pwd=MADHU;SERVER=mfunddb;"/>
  </connection>
  <connection id="22151" xr16:uid="{00000000-0015-0000-FFFF-FFFF87560000}" name="Connection7210" type="1" refreshedVersion="0" background="1">
    <dbPr connection="DRIVER={Microsoft ODBC for Oracle};UID=TATADB;pwd=tatadb;SERVER=MFMCY11G;"/>
  </connection>
  <connection id="22152" xr16:uid="{00000000-0015-0000-FFFF-FFFF88560000}" name="Connection7211" type="1" refreshedVersion="0" background="1">
    <dbPr connection="DRIVER={Microsoft ODBC for Oracle};UID=TATADB;pwd=tatadb;SERVER=MFMCY11G;"/>
  </connection>
  <connection id="22153" xr16:uid="{00000000-0015-0000-FFFF-FFFF89560000}" name="Connection7212" type="1" refreshedVersion="0" background="1">
    <dbPr connection="DRIVER={Microsoft ODBC for Oracle};UID=TATADB;pwd=tatadb;SERVER=MFMCY11G;"/>
  </connection>
  <connection id="22154" xr16:uid="{00000000-0015-0000-FFFF-FFFF8A560000}" name="Connection7213" type="1" refreshedVersion="0" background="1">
    <dbPr connection="DRIVER={Microsoft ODBC for Oracle};UID=TATADB;pwd=tatadb;SERVER=MFMCY11G;"/>
  </connection>
  <connection id="22155" xr16:uid="{00000000-0015-0000-FFFF-FFFF8B560000}" name="Connection7214" type="1" refreshedVersion="0" background="1">
    <dbPr connection="DRIVER={Microsoft ODBC for Oracle};UID=TATADB;pwd=tatadb;SERVER=MFMCY11G;"/>
  </connection>
  <connection id="22156" xr16:uid="{00000000-0015-0000-FFFF-FFFF8C560000}" name="Connection7215" type="1" refreshedVersion="0" background="1">
    <dbPr connection="DRIVER={Microsoft ODBC for Oracle};UID=TATADB;pwd=tatadb;SERVER=MFMCY11G;"/>
  </connection>
  <connection id="22157" xr16:uid="{00000000-0015-0000-FFFF-FFFF8D560000}" name="Connection7216" type="1" refreshedVersion="0" background="1">
    <dbPr connection="DRIVER={Microsoft ODBC for Oracle};UID=TATADB;pwd=tatadb;SERVER=MFMCY11G;"/>
  </connection>
  <connection id="22158" xr16:uid="{00000000-0015-0000-FFFF-FFFF8E560000}" name="Connection7217" type="1" refreshedVersion="0" background="1">
    <dbPr connection="DRIVER={Microsoft ODBC for Oracle};UID=TATADB;pwd=tatadb;SERVER=MFMCY11G;"/>
  </connection>
  <connection id="22159" xr16:uid="{00000000-0015-0000-FFFF-FFFF8F560000}" name="Connection7218" type="1" refreshedVersion="0" background="1">
    <dbPr connection="DRIVER={Microsoft ODBC for Oracle};UID=TATADB;pwd=tatadb;SERVER=MFMCY11G;"/>
  </connection>
  <connection id="22160" xr16:uid="{00000000-0015-0000-FFFF-FFFF90560000}" name="Connection7219" type="1" refreshedVersion="0" background="1">
    <dbPr connection="DRIVER={Microsoft ODBC for Oracle};UID=TATADB;pwd=tatadb;SERVER=MFMCY11G;"/>
  </connection>
  <connection id="22161" xr16:uid="{00000000-0015-0000-FFFF-FFFF91560000}" name="Connection722" type="1" refreshedVersion="0" background="1">
    <dbPr connection="DRIVER={Microsoft ODBC for Oracle};UID=tatadb;pwd=MADHU;SERVER=mfunddb;"/>
  </connection>
  <connection id="22162" xr16:uid="{00000000-0015-0000-FFFF-FFFF92560000}" name="Connection7220" type="1" refreshedVersion="0" background="1">
    <dbPr connection="DRIVER={Microsoft ODBC for Oracle};UID=TATADB;pwd=tatadb;SERVER=MFMCY11G;"/>
  </connection>
  <connection id="22163" xr16:uid="{00000000-0015-0000-FFFF-FFFF93560000}" name="Connection7221" type="1" refreshedVersion="0" background="1">
    <dbPr connection="DRIVER={Microsoft ODBC for Oracle};UID=TATADB;pwd=tatadb;SERVER=MFMCY11G;"/>
  </connection>
  <connection id="22164" xr16:uid="{00000000-0015-0000-FFFF-FFFF94560000}" name="Connection7222" type="1" refreshedVersion="0" background="1">
    <dbPr connection="DRIVER={Microsoft ODBC for Oracle};UID=TATADB;pwd=tatadb;SERVER=MFMCY11G;"/>
  </connection>
  <connection id="22165" xr16:uid="{00000000-0015-0000-FFFF-FFFF95560000}" name="Connection7223" type="1" refreshedVersion="0" background="1">
    <dbPr connection="DRIVER={Microsoft ODBC for Oracle};UID=TATADB;pwd=tatadb;SERVER=MFMCY11G;"/>
  </connection>
  <connection id="22166" xr16:uid="{00000000-0015-0000-FFFF-FFFF96560000}" name="Connection7224" type="1" refreshedVersion="0" background="1">
    <dbPr connection="DRIVER={Microsoft ODBC for Oracle};UID=TATADB;pwd=tatadb;SERVER=MFMCY11G;"/>
  </connection>
  <connection id="22167" xr16:uid="{00000000-0015-0000-FFFF-FFFF97560000}" name="Connection7225" type="1" refreshedVersion="0" background="1">
    <dbPr connection="DRIVER={Microsoft ODBC for Oracle};UID=TATADB;pwd=tatadb;SERVER=MFMCY11G;"/>
  </connection>
  <connection id="22168" xr16:uid="{00000000-0015-0000-FFFF-FFFF98560000}" name="Connection7226" type="1" refreshedVersion="0" background="1">
    <dbPr connection="DRIVER={Microsoft ODBC for Oracle};UID=TATADB;pwd=tatadb;SERVER=MFMCY11G;"/>
  </connection>
  <connection id="22169" xr16:uid="{00000000-0015-0000-FFFF-FFFF99560000}" name="Connection7227" type="1" refreshedVersion="0" background="1">
    <dbPr connection="DRIVER={Microsoft ODBC for Oracle};UID=TATADB;pwd=tatadb;SERVER=MFMCY11G;"/>
  </connection>
  <connection id="22170" xr16:uid="{00000000-0015-0000-FFFF-FFFF9A560000}" name="Connection7228" type="1" refreshedVersion="0" background="1">
    <dbPr connection="DRIVER={Microsoft ODBC for Oracle};UID=TATADB;pwd=tatadb;SERVER=MFMCY11G;"/>
  </connection>
  <connection id="22171" xr16:uid="{00000000-0015-0000-FFFF-FFFF9B560000}" name="Connection7229" type="1" refreshedVersion="0" background="1">
    <dbPr connection="DRIVER={Microsoft ODBC for Oracle};UID=TATADB;pwd=tatadb;SERVER=MFMCY11G;"/>
  </connection>
  <connection id="22172" xr16:uid="{00000000-0015-0000-FFFF-FFFF9C560000}" name="Connection723" type="1" refreshedVersion="0" background="1">
    <dbPr connection="DRIVER={Microsoft ODBC for Oracle};UID=TATADB;pwd=tatadb;SERVER=MFMCY11G;"/>
  </connection>
  <connection id="22173" xr16:uid="{00000000-0015-0000-FFFF-FFFF9D560000}" name="Connection7230" type="1" refreshedVersion="0" background="1">
    <dbPr connection="DRIVER={Microsoft ODBC for Oracle};UID=TATADB;pwd=tatadb;SERVER=MFMCY11G;"/>
  </connection>
  <connection id="22174" xr16:uid="{00000000-0015-0000-FFFF-FFFF9E560000}" name="Connection7231" type="1" refreshedVersion="0" background="1">
    <dbPr connection="DRIVER={Microsoft ODBC for Oracle};UID=TATADB;pwd=tatadb;SERVER=MFMCY11G;"/>
  </connection>
  <connection id="22175" xr16:uid="{00000000-0015-0000-FFFF-FFFF9F560000}" name="Connection7232" type="1" refreshedVersion="0" background="1">
    <dbPr connection="DRIVER={Microsoft ODBC for Oracle};UID=TATADB;pwd=tatadb;SERVER=MFMCY11G;"/>
  </connection>
  <connection id="22176" xr16:uid="{00000000-0015-0000-FFFF-FFFFA0560000}" name="Connection7233" type="1" refreshedVersion="0" background="1">
    <dbPr connection="DRIVER={Microsoft ODBC for Oracle};UID=TATADB;pwd=tatadb;SERVER=MFMCY11G;"/>
  </connection>
  <connection id="22177" xr16:uid="{00000000-0015-0000-FFFF-FFFFA1560000}" name="Connection7234" type="1" refreshedVersion="0" background="1">
    <dbPr connection="DRIVER={Microsoft ODBC for Oracle};UID=TATADB;pwd=tatadb;SERVER=MFMCY11G;"/>
  </connection>
  <connection id="22178" xr16:uid="{00000000-0015-0000-FFFF-FFFFA2560000}" name="Connection7235" type="1" refreshedVersion="0" background="1">
    <dbPr connection="DRIVER={Microsoft ODBC for Oracle};UID=TATADB;pwd=tatadb;SERVER=MFMCY11G;"/>
  </connection>
  <connection id="22179" xr16:uid="{00000000-0015-0000-FFFF-FFFFA3560000}" name="Connection7236" type="1" refreshedVersion="0" background="1">
    <dbPr connection="DRIVER={Microsoft ODBC for Oracle};UID=TATADB;pwd=tatadb;SERVER=MFMCY11G;"/>
  </connection>
  <connection id="22180" xr16:uid="{00000000-0015-0000-FFFF-FFFFA4560000}" name="Connection7237" type="1" refreshedVersion="0" background="1">
    <dbPr connection="DRIVER={Microsoft ODBC for Oracle};UID=TATADB;pwd=tatadb;SERVER=MFMCY11G;"/>
  </connection>
  <connection id="22181" xr16:uid="{00000000-0015-0000-FFFF-FFFFA5560000}" name="Connection7238" type="1" refreshedVersion="0" background="1">
    <dbPr connection="DRIVER={Microsoft ODBC for Oracle};UID=TATADB;pwd=tatadb;SERVER=MFMCY11G;"/>
  </connection>
  <connection id="22182" xr16:uid="{00000000-0015-0000-FFFF-FFFFA6560000}" name="Connection7239" type="1" refreshedVersion="0" background="1">
    <dbPr connection="DRIVER={Microsoft ODBC for Oracle};UID=TATADB;pwd=tatadb;SERVER=MFMCY11G;"/>
  </connection>
  <connection id="22183" xr16:uid="{00000000-0015-0000-FFFF-FFFFA7560000}" name="Connection724" type="1" refreshedVersion="0" background="1">
    <dbPr connection="DRIVER={Microsoft ODBC for Oracle};UID=tatadb;pwd=MADHU;SERVER=mfunddb;"/>
  </connection>
  <connection id="22184" xr16:uid="{00000000-0015-0000-FFFF-FFFFA8560000}" name="Connection7240" type="1" refreshedVersion="0" background="1">
    <dbPr connection="DRIVER={Microsoft ODBC for Oracle};UID=TATADB;pwd=tatadb;SERVER=MFMCY11G;"/>
  </connection>
  <connection id="22185" xr16:uid="{00000000-0015-0000-FFFF-FFFFA9560000}" name="Connection7241" type="1" refreshedVersion="0" background="1">
    <dbPr connection="DRIVER={Microsoft ODBC for Oracle};UID=TATADB;pwd=tatadb;SERVER=MFMCY11G;"/>
  </connection>
  <connection id="22186" xr16:uid="{00000000-0015-0000-FFFF-FFFFAA560000}" name="Connection7242" type="1" refreshedVersion="0" background="1">
    <dbPr connection="DRIVER={Microsoft ODBC for Oracle};UID=TATADB;pwd=tatadb;SERVER=MFMCY11G;"/>
  </connection>
  <connection id="22187" xr16:uid="{00000000-0015-0000-FFFF-FFFFAB560000}" name="Connection7243" type="1" refreshedVersion="0" background="1">
    <dbPr connection="DRIVER={Microsoft ODBC for Oracle};UID=TATADB;pwd=tatadb;SERVER=MFMCY11G;"/>
  </connection>
  <connection id="22188" xr16:uid="{00000000-0015-0000-FFFF-FFFFAC560000}" name="Connection7244" type="1" refreshedVersion="0" background="1">
    <dbPr connection="DRIVER={Microsoft ODBC for Oracle};UID=TATADB;pwd=tatadb;SERVER=MFMCY11G;"/>
  </connection>
  <connection id="22189" xr16:uid="{00000000-0015-0000-FFFF-FFFFAD560000}" name="Connection7245" type="1" refreshedVersion="0" background="1">
    <dbPr connection="DRIVER={Microsoft ODBC for Oracle};UID=TATADB;pwd=tatadb;SERVER=MFMCY11G;"/>
  </connection>
  <connection id="22190" xr16:uid="{00000000-0015-0000-FFFF-FFFFAE560000}" name="Connection7246" type="1" refreshedVersion="0" background="1">
    <dbPr connection="DRIVER={Microsoft ODBC for Oracle};UID=TATADB;pwd=tatadb;SERVER=MFMCY11G;"/>
  </connection>
  <connection id="22191" xr16:uid="{00000000-0015-0000-FFFF-FFFFAF560000}" name="Connection7247" type="1" refreshedVersion="0" background="1">
    <dbPr connection="DRIVER={Microsoft ODBC for Oracle};UID=TATADB;pwd=tatadb;SERVER=MFMCY11G;"/>
  </connection>
  <connection id="22192" xr16:uid="{00000000-0015-0000-FFFF-FFFFB0560000}" name="Connection7248" type="1" refreshedVersion="0" background="1">
    <dbPr connection="DRIVER={Microsoft ODBC for Oracle};UID=TATADB;pwd=tatadb;SERVER=MFMCY11G;"/>
  </connection>
  <connection id="22193" xr16:uid="{00000000-0015-0000-FFFF-FFFFB1560000}" name="Connection7249" type="1" refreshedVersion="0" background="1">
    <dbPr connection="DRIVER={Microsoft ODBC for Oracle};UID=TATADB;pwd=tatadb;SERVER=MFMCY11G;"/>
  </connection>
  <connection id="22194" xr16:uid="{00000000-0015-0000-FFFF-FFFFB2560000}" name="Connection725" type="1" refreshedVersion="0" background="1">
    <dbPr connection="DRIVER={Microsoft ODBC for Oracle};UID=tatadb;pwd=MADHU;SERVER=mfunddb;"/>
  </connection>
  <connection id="22195" xr16:uid="{00000000-0015-0000-FFFF-FFFFB3560000}" name="Connection7250" type="1" refreshedVersion="0" background="1">
    <dbPr connection="DRIVER={Microsoft ODBC for Oracle};UID=TATADB;pwd=tatadb;SERVER=MFMCY11G;"/>
  </connection>
  <connection id="22196" xr16:uid="{00000000-0015-0000-FFFF-FFFFB4560000}" name="Connection7251" type="1" refreshedVersion="0" background="1">
    <dbPr connection="DRIVER={Microsoft ODBC for Oracle};UID=TATADB;pwd=tatadb;SERVER=MFMCY11G;"/>
  </connection>
  <connection id="22197" xr16:uid="{00000000-0015-0000-FFFF-FFFFB5560000}" name="Connection7252" type="1" refreshedVersion="0" background="1">
    <dbPr connection="DRIVER={Microsoft ODBC for Oracle};UID=TATADB;pwd=tatadb;SERVER=MFMCY11G;"/>
  </connection>
  <connection id="22198" xr16:uid="{00000000-0015-0000-FFFF-FFFFB6560000}" name="Connection7253" type="1" refreshedVersion="0" background="1">
    <dbPr connection="DRIVER={Microsoft ODBC for Oracle};UID=TATADB;pwd=tatadb;SERVER=MFMCY11G;"/>
  </connection>
  <connection id="22199" xr16:uid="{00000000-0015-0000-FFFF-FFFFB7560000}" name="Connection7254" type="1" refreshedVersion="0" background="1">
    <dbPr connection="DRIVER={Microsoft ODBC for Oracle};UID=TATADB;pwd=tatadb;SERVER=MFMCY11G;"/>
  </connection>
  <connection id="22200" xr16:uid="{00000000-0015-0000-FFFF-FFFFB8560000}" name="Connection7255" type="1" refreshedVersion="0" background="1">
    <dbPr connection="DRIVER={Microsoft ODBC for Oracle};UID=TATADB;pwd=tatadb;SERVER=MFMCY11G;"/>
  </connection>
  <connection id="22201" xr16:uid="{00000000-0015-0000-FFFF-FFFFB9560000}" name="Connection7256" type="1" refreshedVersion="0" background="1">
    <dbPr connection="DRIVER={Microsoft ODBC for Oracle};UID=TATADB;pwd=tatadb;SERVER=MFMCY11G;"/>
  </connection>
  <connection id="22202" xr16:uid="{00000000-0015-0000-FFFF-FFFFBA560000}" name="Connection7257" type="1" refreshedVersion="0" background="1">
    <dbPr connection="DRIVER={Microsoft ODBC for Oracle};UID=TATADB;pwd=tatadb;SERVER=MFMCY11G;"/>
  </connection>
  <connection id="22203" xr16:uid="{00000000-0015-0000-FFFF-FFFFBB560000}" name="Connection7258" type="1" refreshedVersion="0" background="1">
    <dbPr connection="DRIVER={Microsoft ODBC for Oracle};UID=TATADB;pwd=tatadb;SERVER=MFMCY11G;"/>
  </connection>
  <connection id="22204" xr16:uid="{00000000-0015-0000-FFFF-FFFFBC560000}" name="Connection7259" type="1" refreshedVersion="0" background="1">
    <dbPr connection="DRIVER={Microsoft ODBC for Oracle};UID=TATADB;pwd=tatadb;SERVER=MFMCY11G;"/>
  </connection>
  <connection id="22205" xr16:uid="{00000000-0015-0000-FFFF-FFFFBD560000}" name="Connection726" type="1" refreshedVersion="0" background="1">
    <dbPr connection="DRIVER={Microsoft ODBC for Oracle};UID=tatadb;pwd=MADHU;SERVER=mfunddb;"/>
  </connection>
  <connection id="22206" xr16:uid="{00000000-0015-0000-FFFF-FFFFBE560000}" name="Connection7260" type="1" refreshedVersion="0" background="1">
    <dbPr connection="DRIVER={Microsoft ODBC for Oracle};UID=TATADB;pwd=tatadb;SERVER=MFMCY11G;"/>
  </connection>
  <connection id="22207" xr16:uid="{00000000-0015-0000-FFFF-FFFFBF560000}" name="Connection7261" type="1" refreshedVersion="0" background="1">
    <dbPr connection="DRIVER={Microsoft ODBC for Oracle};UID=TATADB;pwd=tatadb;SERVER=MFMCY11G;"/>
  </connection>
  <connection id="22208" xr16:uid="{00000000-0015-0000-FFFF-FFFFC0560000}" name="Connection7262" type="1" refreshedVersion="0" background="1">
    <dbPr connection="DRIVER={Microsoft ODBC for Oracle};UID=TATADB;pwd=tatadb;SERVER=MFMCY11G;"/>
  </connection>
  <connection id="22209" xr16:uid="{00000000-0015-0000-FFFF-FFFFC1560000}" name="Connection7263" type="1" refreshedVersion="0" background="1">
    <dbPr connection="DRIVER={Microsoft ODBC for Oracle};UID=TATADB;pwd=tatadb;SERVER=MFMCY11G;"/>
  </connection>
  <connection id="22210" xr16:uid="{00000000-0015-0000-FFFF-FFFFC2560000}" name="Connection7264" type="1" refreshedVersion="0" background="1">
    <dbPr connection="DRIVER={Microsoft ODBC for Oracle};UID=TATADB;pwd=tatadb;SERVER=MFMCY11G;"/>
  </connection>
  <connection id="22211" xr16:uid="{00000000-0015-0000-FFFF-FFFFC3560000}" name="Connection7265" type="1" refreshedVersion="0" background="1">
    <dbPr connection="DRIVER={Microsoft ODBC for Oracle};UID=TATADB;pwd=tatadb;SERVER=MFMCY11G;"/>
  </connection>
  <connection id="22212" xr16:uid="{00000000-0015-0000-FFFF-FFFFC4560000}" name="Connection7266" type="1" refreshedVersion="0" background="1">
    <dbPr connection="DRIVER={Microsoft ODBC for Oracle};UID=TATADB;pwd=tatadb;SERVER=MFMCY11G;"/>
  </connection>
  <connection id="22213" xr16:uid="{00000000-0015-0000-FFFF-FFFFC5560000}" name="Connection7267" type="1" refreshedVersion="0" background="1">
    <dbPr connection="DRIVER={Microsoft ODBC for Oracle};UID=TATADB;pwd=tatadb;SERVER=MFMCY11G;"/>
  </connection>
  <connection id="22214" xr16:uid="{00000000-0015-0000-FFFF-FFFFC6560000}" name="Connection7268" type="1" refreshedVersion="0" background="1">
    <dbPr connection="DRIVER={Microsoft ODBC for Oracle};UID=TATADB;pwd=tatadb;SERVER=MFMCY11G;"/>
  </connection>
  <connection id="22215" xr16:uid="{00000000-0015-0000-FFFF-FFFFC7560000}" name="Connection7269" type="1" refreshedVersion="0" background="1">
    <dbPr connection="DRIVER={Microsoft ODBC for Oracle};UID=TATADB;pwd=tatadb;SERVER=MFMCY11G;"/>
  </connection>
  <connection id="22216" xr16:uid="{00000000-0015-0000-FFFF-FFFFC8560000}" name="Connection727" type="1" refreshedVersion="0" background="1">
    <dbPr connection="DRIVER={Microsoft ODBC for Oracle};UID=tatadb;pwd=MADHU;SERVER=mfunddb;"/>
  </connection>
  <connection id="22217" xr16:uid="{00000000-0015-0000-FFFF-FFFFC9560000}" name="Connection7270" type="1" refreshedVersion="0" background="1">
    <dbPr connection="DRIVER={Microsoft ODBC for Oracle};UID=TATADB;pwd=tatadb;SERVER=MFMCY11G;"/>
  </connection>
  <connection id="22218" xr16:uid="{00000000-0015-0000-FFFF-FFFFCA560000}" name="Connection7271" type="1" refreshedVersion="0" background="1">
    <dbPr connection="DRIVER={Microsoft ODBC for Oracle};UID=TATADB;pwd=tatadb;SERVER=MFMCY11G;"/>
  </connection>
  <connection id="22219" xr16:uid="{00000000-0015-0000-FFFF-FFFFCB560000}" name="Connection7272" type="1" refreshedVersion="0" background="1">
    <dbPr connection="DRIVER={Microsoft ODBC for Oracle};UID=TATADB;pwd=tatadb;SERVER=MFMCY11G;"/>
  </connection>
  <connection id="22220" xr16:uid="{00000000-0015-0000-FFFF-FFFFCC560000}" name="Connection7273" type="1" refreshedVersion="0" background="1">
    <dbPr connection="DRIVER={Microsoft ODBC for Oracle};UID=TATADB;pwd=tatadb;SERVER=MFMCY11G;"/>
  </connection>
  <connection id="22221" xr16:uid="{00000000-0015-0000-FFFF-FFFFCD560000}" name="Connection7274" type="1" refreshedVersion="0" background="1">
    <dbPr connection="DRIVER={Microsoft ODBC for Oracle};UID=TATADB;pwd=tatadb;SERVER=MFMCY11G;"/>
  </connection>
  <connection id="22222" xr16:uid="{00000000-0015-0000-FFFF-FFFFCE560000}" name="Connection7275" type="1" refreshedVersion="0" background="1">
    <dbPr connection="DRIVER={Microsoft ODBC for Oracle};UID=TATADB;pwd=tatadb;SERVER=MFMCY11G;"/>
  </connection>
  <connection id="22223" xr16:uid="{00000000-0015-0000-FFFF-FFFFCF560000}" name="Connection7276" type="1" refreshedVersion="0" background="1">
    <dbPr connection="DRIVER={Microsoft ODBC for Oracle};UID=TATADB;pwd=tatadb;SERVER=MFMCY11G;"/>
  </connection>
  <connection id="22224" xr16:uid="{00000000-0015-0000-FFFF-FFFFD0560000}" name="Connection7277" type="1" refreshedVersion="0" background="1">
    <dbPr connection="DRIVER={Microsoft ODBC for Oracle};UID=TATADB;pwd=tatadb;SERVER=MFMCY11G;"/>
  </connection>
  <connection id="22225" xr16:uid="{00000000-0015-0000-FFFF-FFFFD1560000}" name="Connection7278" type="1" refreshedVersion="0" background="1">
    <dbPr connection="DRIVER={Microsoft ODBC for Oracle};UID=TATADB;pwd=tatadb;SERVER=MFMCY11G;"/>
  </connection>
  <connection id="22226" xr16:uid="{00000000-0015-0000-FFFF-FFFFD2560000}" name="Connection7279" type="1" refreshedVersion="0" background="1">
    <dbPr connection="DRIVER={Microsoft ODBC for Oracle};UID=TATADB;pwd=tatadb;SERVER=MFMCY11G;"/>
  </connection>
  <connection id="22227" xr16:uid="{00000000-0015-0000-FFFF-FFFFD3560000}" name="Connection728" type="1" refreshedVersion="0" background="1">
    <dbPr connection="DRIVER={Microsoft ODBC for Oracle};UID=tatadb;pwd=MADHU;SERVER=mfunddb;"/>
  </connection>
  <connection id="22228" xr16:uid="{00000000-0015-0000-FFFF-FFFFD4560000}" name="Connection7280" type="1" refreshedVersion="0" background="1">
    <dbPr connection="DRIVER={Microsoft ODBC for Oracle};UID=TATADB;pwd=tatadb;SERVER=MFMCY11G;"/>
  </connection>
  <connection id="22229" xr16:uid="{00000000-0015-0000-FFFF-FFFFD5560000}" name="Connection7281" type="1" refreshedVersion="0" background="1">
    <dbPr connection="DRIVER={Microsoft ODBC for Oracle};UID=TATADB;pwd=tatadb;SERVER=MFMCY11G;"/>
  </connection>
  <connection id="22230" xr16:uid="{00000000-0015-0000-FFFF-FFFFD6560000}" name="Connection7282" type="1" refreshedVersion="0" background="1">
    <dbPr connection="DRIVER={Microsoft ODBC for Oracle};UID=TATADB;pwd=tatadb;SERVER=MFMCY11G;"/>
  </connection>
  <connection id="22231" xr16:uid="{00000000-0015-0000-FFFF-FFFFD7560000}" name="Connection7283" type="1" refreshedVersion="0" background="1">
    <dbPr connection="DRIVER={Microsoft ODBC for Oracle};UID=TATADB;pwd=tatadb;SERVER=MFMCY11G;"/>
  </connection>
  <connection id="22232" xr16:uid="{00000000-0015-0000-FFFF-FFFFD8560000}" name="Connection7284" type="1" refreshedVersion="0" background="1">
    <dbPr connection="DRIVER={Microsoft ODBC for Oracle};UID=TATADB;pwd=tatadb;SERVER=MFMCY11G;"/>
  </connection>
  <connection id="22233" xr16:uid="{00000000-0015-0000-FFFF-FFFFD9560000}" name="Connection7285" type="1" refreshedVersion="0" background="1">
    <dbPr connection="DRIVER={Microsoft ODBC for Oracle};UID=TATADB;pwd=tatadb;SERVER=MFMCY11G;"/>
  </connection>
  <connection id="22234" xr16:uid="{00000000-0015-0000-FFFF-FFFFDA560000}" name="Connection7286" type="1" refreshedVersion="0" background="1">
    <dbPr connection="DRIVER={Microsoft ODBC for Oracle};UID=TATADB;pwd=tatadb;SERVER=MFMCY11G;"/>
  </connection>
  <connection id="22235" xr16:uid="{00000000-0015-0000-FFFF-FFFFDB560000}" name="Connection7287" type="1" refreshedVersion="0" background="1">
    <dbPr connection="DRIVER={Microsoft ODBC for Oracle};UID=TATADB;pwd=tatadb;SERVER=MFMCY11G;"/>
  </connection>
  <connection id="22236" xr16:uid="{00000000-0015-0000-FFFF-FFFFDC560000}" name="Connection7288" type="1" refreshedVersion="0" background="1">
    <dbPr connection="DRIVER={Microsoft ODBC for Oracle};UID=TATADB;pwd=tatadb;SERVER=MFMCY11G;"/>
  </connection>
  <connection id="22237" xr16:uid="{00000000-0015-0000-FFFF-FFFFDD560000}" name="Connection7289" type="1" refreshedVersion="0" background="1">
    <dbPr connection="DRIVER={Microsoft ODBC for Oracle};UID=TATADB;pwd=tatadb;SERVER=MFMCY11G;"/>
  </connection>
  <connection id="22238" xr16:uid="{00000000-0015-0000-FFFF-FFFFDE560000}" name="Connection729" type="1" refreshedVersion="0" background="1">
    <dbPr connection="DRIVER={Microsoft ODBC for Oracle};UID=tatadb;pwd=MADHU;SERVER=mfunddb;"/>
  </connection>
  <connection id="22239" xr16:uid="{00000000-0015-0000-FFFF-FFFFDF560000}" name="Connection7290" type="1" refreshedVersion="0" background="1">
    <dbPr connection="DRIVER={Microsoft ODBC for Oracle};UID=TATADB;pwd=tatadb;SERVER=MFMCY11G;"/>
  </connection>
  <connection id="22240" xr16:uid="{00000000-0015-0000-FFFF-FFFFE0560000}" name="Connection7291" type="1" refreshedVersion="0" background="1">
    <dbPr connection="DRIVER={Microsoft ODBC for Oracle};UID=TATADB;pwd=tatadb;SERVER=MFMCY11G;"/>
  </connection>
  <connection id="22241" xr16:uid="{00000000-0015-0000-FFFF-FFFFE1560000}" name="Connection7292" type="1" refreshedVersion="0" background="1">
    <dbPr connection="DRIVER={Microsoft ODBC for Oracle};UID=TATADB;pwd=tatadb;SERVER=MFMCY11G;"/>
  </connection>
  <connection id="22242" xr16:uid="{00000000-0015-0000-FFFF-FFFFE2560000}" name="Connection7293" type="1" refreshedVersion="0" background="1">
    <dbPr connection="DRIVER={Microsoft ODBC for Oracle};UID=TATADB;pwd=tatadb;SERVER=MFMCY11G;"/>
  </connection>
  <connection id="22243" xr16:uid="{00000000-0015-0000-FFFF-FFFFE3560000}" name="Connection7294" type="1" refreshedVersion="0" background="1">
    <dbPr connection="DRIVER={Microsoft ODBC for Oracle};UID=TATADB;pwd=tatadb;SERVER=MFMCY11G;"/>
  </connection>
  <connection id="22244" xr16:uid="{00000000-0015-0000-FFFF-FFFFE4560000}" name="Connection7295" type="1" refreshedVersion="0" background="1">
    <dbPr connection="DRIVER={Microsoft ODBC for Oracle};UID=TATADB;pwd=tatadb;SERVER=MFMCY11G;"/>
  </connection>
  <connection id="22245" xr16:uid="{00000000-0015-0000-FFFF-FFFFE5560000}" name="Connection7296" type="1" refreshedVersion="0" background="1">
    <dbPr connection="DRIVER={Microsoft ODBC for Oracle};UID=TATADB;pwd=tatadb;SERVER=MFMCY11G;"/>
  </connection>
  <connection id="22246" xr16:uid="{00000000-0015-0000-FFFF-FFFFE6560000}" name="Connection7297" type="1" refreshedVersion="0" background="1">
    <dbPr connection="DRIVER={Microsoft ODBC for Oracle};UID=TATADB;pwd=tatadb;SERVER=MFMCY11G;"/>
  </connection>
  <connection id="22247" xr16:uid="{00000000-0015-0000-FFFF-FFFFE7560000}" name="Connection7298" type="1" refreshedVersion="0" background="1">
    <dbPr connection="DRIVER={Microsoft ODBC for Oracle};UID=TATADB;pwd=tatadb;SERVER=MFMCY11G;"/>
  </connection>
  <connection id="22248" xr16:uid="{00000000-0015-0000-FFFF-FFFFE8560000}" name="Connection7299" type="1" refreshedVersion="0" background="1">
    <dbPr connection="DRIVER={Microsoft ODBC for Oracle};UID=TATADB;pwd=tatadb;SERVER=MFMCY11G;"/>
  </connection>
  <connection id="22249" xr16:uid="{00000000-0015-0000-FFFF-FFFFE9560000}" name="Connection73" type="1" refreshedVersion="0" background="1">
    <dbPr connection="DRIVER={Microsoft ODBC for Oracle};UID=tatadb;pwd=MADHU;SERVER=mfunddb;"/>
  </connection>
  <connection id="22250" xr16:uid="{00000000-0015-0000-FFFF-FFFFEA560000}" name="Connection730" type="1" refreshedVersion="0" background="1">
    <dbPr connection="DRIVER={Microsoft ODBC for Oracle};UID=tatadb;pwd=MADHU;SERVER=mfunddb;"/>
  </connection>
  <connection id="22251" xr16:uid="{00000000-0015-0000-FFFF-FFFFEB560000}" name="Connection7300" type="1" refreshedVersion="0" background="1">
    <dbPr connection="DRIVER={Microsoft ODBC for Oracle};UID=TATADB;pwd=tatadb;SERVER=MFMCY11G;"/>
  </connection>
  <connection id="22252" xr16:uid="{00000000-0015-0000-FFFF-FFFFEC560000}" name="Connection7301" type="1" refreshedVersion="0" background="1">
    <dbPr connection="DRIVER={Microsoft ODBC for Oracle};UID=TATADB;pwd=tatadb;SERVER=MFMCY11G;"/>
  </connection>
  <connection id="22253" xr16:uid="{00000000-0015-0000-FFFF-FFFFED560000}" name="Connection7302" type="1" refreshedVersion="0" background="1">
    <dbPr connection="DRIVER={Microsoft ODBC for Oracle};UID=TATADB;pwd=tatadb;SERVER=MFMCY11G;"/>
  </connection>
  <connection id="22254" xr16:uid="{00000000-0015-0000-FFFF-FFFFEE560000}" name="Connection7303" type="1" refreshedVersion="0" background="1">
    <dbPr connection="DRIVER={Microsoft ODBC for Oracle};UID=TATADB;pwd=tatadb;SERVER=MFMCY11G;"/>
  </connection>
  <connection id="22255" xr16:uid="{00000000-0015-0000-FFFF-FFFFEF560000}" name="Connection7304" type="1" refreshedVersion="0" background="1">
    <dbPr connection="DRIVER={Microsoft ODBC for Oracle};UID=TATADB;pwd=tatadb;SERVER=MFMCY11G;"/>
  </connection>
  <connection id="22256" xr16:uid="{00000000-0015-0000-FFFF-FFFFF0560000}" name="Connection7305" type="1" refreshedVersion="0" background="1">
    <dbPr connection="DRIVER={Microsoft ODBC for Oracle};UID=TATADB;pwd=tatadb;SERVER=MFMCY11G;"/>
  </connection>
  <connection id="22257" xr16:uid="{00000000-0015-0000-FFFF-FFFFF1560000}" name="Connection7306" type="1" refreshedVersion="0" background="1">
    <dbPr connection="DRIVER={Microsoft ODBC for Oracle};UID=TATADB;pwd=tatadb;SERVER=MFMCY11G;"/>
  </connection>
  <connection id="22258" xr16:uid="{00000000-0015-0000-FFFF-FFFFF2560000}" name="Connection7307" type="1" refreshedVersion="0" background="1">
    <dbPr connection="DRIVER={Microsoft ODBC for Oracle};UID=TATADB;pwd=tatadb;SERVER=MFMCY11G;"/>
  </connection>
  <connection id="22259" xr16:uid="{00000000-0015-0000-FFFF-FFFFF3560000}" name="Connection7308" type="1" refreshedVersion="0" background="1">
    <dbPr connection="DRIVER={Microsoft ODBC for Oracle};UID=TATADB;pwd=tatadb;SERVER=MFMCY11G;"/>
  </connection>
  <connection id="22260" xr16:uid="{00000000-0015-0000-FFFF-FFFFF4560000}" name="Connection7309" type="1" refreshedVersion="0" background="1">
    <dbPr connection="DRIVER={Microsoft ODBC for Oracle};UID=TATADB;pwd=tatadb;SERVER=MFMCY11G;"/>
  </connection>
  <connection id="22261" xr16:uid="{00000000-0015-0000-FFFF-FFFFF5560000}" name="Connection731" type="1" refreshedVersion="0" background="1">
    <dbPr connection="DRIVER={Microsoft ODBC for Oracle};UID=TATADB;pwd=tatadb;SERVER=MFMCY11G;"/>
  </connection>
  <connection id="22262" xr16:uid="{00000000-0015-0000-FFFF-FFFFF6560000}" name="Connection7310" type="1" refreshedVersion="0" background="1">
    <dbPr connection="DRIVER={Microsoft ODBC for Oracle};UID=TATADB;pwd=tatadb;SERVER=MFMCY11G;"/>
  </connection>
  <connection id="22263" xr16:uid="{00000000-0015-0000-FFFF-FFFFF7560000}" name="Connection7311" type="1" refreshedVersion="0" background="1">
    <dbPr connection="DRIVER={Microsoft ODBC for Oracle};UID=TATADB;pwd=tatadb;SERVER=MFMCY11G;"/>
  </connection>
  <connection id="22264" xr16:uid="{00000000-0015-0000-FFFF-FFFFF8560000}" name="Connection7312" type="1" refreshedVersion="0" background="1">
    <dbPr connection="DRIVER={Microsoft ODBC for Oracle};UID=TATADB;pwd=tatadb;SERVER=MFMCY11G;"/>
  </connection>
  <connection id="22265" xr16:uid="{00000000-0015-0000-FFFF-FFFFF9560000}" name="Connection7313" type="1" refreshedVersion="0" background="1">
    <dbPr connection="DRIVER={Microsoft ODBC for Oracle};UID=TATADB;pwd=tatadb;SERVER=MFMCY11G;"/>
  </connection>
  <connection id="22266" xr16:uid="{00000000-0015-0000-FFFF-FFFFFA560000}" name="Connection7314" type="1" refreshedVersion="0" background="1">
    <dbPr connection="DRIVER={Microsoft ODBC for Oracle};UID=TATADB;pwd=tatadb;SERVER=MFMCY11G;"/>
  </connection>
  <connection id="22267" xr16:uid="{00000000-0015-0000-FFFF-FFFFFB560000}" name="Connection7315" type="1" refreshedVersion="0" background="1">
    <dbPr connection="DRIVER={Microsoft ODBC for Oracle};UID=TATADB;pwd=tatadb;SERVER=MFMCY11G;"/>
  </connection>
  <connection id="22268" xr16:uid="{00000000-0015-0000-FFFF-FFFFFC560000}" name="Connection7316" type="1" refreshedVersion="0" background="1">
    <dbPr connection="DRIVER={Microsoft ODBC for Oracle};UID=TATADB;pwd=tatadb;SERVER=MFMCY11G;"/>
  </connection>
  <connection id="22269" xr16:uid="{00000000-0015-0000-FFFF-FFFFFD560000}" name="Connection7317" type="1" refreshedVersion="0" background="1">
    <dbPr connection="DRIVER={Microsoft ODBC for Oracle};UID=TATADB;pwd=tatadb;SERVER=MFMCY11G;"/>
  </connection>
  <connection id="22270" xr16:uid="{00000000-0015-0000-FFFF-FFFFFE560000}" name="Connection7318" type="1" refreshedVersion="0" background="1">
    <dbPr connection="DRIVER={Microsoft ODBC for Oracle};UID=TATADB;pwd=tatadb;SERVER=MFMCY11G;"/>
  </connection>
  <connection id="22271" xr16:uid="{00000000-0015-0000-FFFF-FFFFFF560000}" name="Connection7319" type="1" refreshedVersion="0" background="1">
    <dbPr connection="DRIVER={Microsoft ODBC for Oracle};UID=TATADB;pwd=tatadb;SERVER=MFMCY11G;"/>
  </connection>
  <connection id="22272" xr16:uid="{00000000-0015-0000-FFFF-FFFF00570000}" name="Connection732" type="1" refreshedVersion="0" background="1">
    <dbPr connection="DRIVER={Microsoft ODBC for Oracle};UID=TATADB;pwd=tatadb;SERVER=MFMCY11G;"/>
  </connection>
  <connection id="22273" xr16:uid="{00000000-0015-0000-FFFF-FFFF01570000}" name="Connection7320" type="1" refreshedVersion="0" background="1">
    <dbPr connection="DRIVER={Microsoft ODBC for Oracle};UID=TATADB;pwd=tatadb;SERVER=MFMCY11G;"/>
  </connection>
  <connection id="22274" xr16:uid="{00000000-0015-0000-FFFF-FFFF02570000}" name="Connection7321" type="1" refreshedVersion="0" background="1">
    <dbPr connection="DRIVER={Microsoft ODBC for Oracle};UID=TATADB;pwd=tatadb;SERVER=MFMCY11G;"/>
  </connection>
  <connection id="22275" xr16:uid="{00000000-0015-0000-FFFF-FFFF03570000}" name="Connection7322" type="1" refreshedVersion="0" background="1">
    <dbPr connection="DRIVER={Microsoft ODBC for Oracle};UID=TATADB;pwd=tatadb;SERVER=MFMCY11G;"/>
  </connection>
  <connection id="22276" xr16:uid="{00000000-0015-0000-FFFF-FFFF04570000}" name="Connection7323" type="1" refreshedVersion="0" background="1">
    <dbPr connection="DRIVER={Microsoft ODBC for Oracle};UID=TATADB;pwd=tatadb;SERVER=MFMCY11G;"/>
  </connection>
  <connection id="22277" xr16:uid="{00000000-0015-0000-FFFF-FFFF05570000}" name="Connection7324" type="1" refreshedVersion="0" background="1">
    <dbPr connection="DRIVER={Microsoft ODBC for Oracle};UID=TATADB;pwd=tatadb;SERVER=MFMCY11G;"/>
  </connection>
  <connection id="22278" xr16:uid="{00000000-0015-0000-FFFF-FFFF06570000}" name="Connection7325" type="1" refreshedVersion="0" background="1">
    <dbPr connection="DRIVER={Microsoft ODBC for Oracle};UID=TATADB;pwd=tatadb;SERVER=MFMCY11G;"/>
  </connection>
  <connection id="22279" xr16:uid="{00000000-0015-0000-FFFF-FFFF07570000}" name="Connection7326" type="1" refreshedVersion="0" background="1">
    <dbPr connection="DRIVER={Microsoft ODBC for Oracle};UID=TATADB;pwd=tatadb;SERVER=MFMCY11G;"/>
  </connection>
  <connection id="22280" xr16:uid="{00000000-0015-0000-FFFF-FFFF08570000}" name="Connection7327" type="1" refreshedVersion="0" background="1">
    <dbPr connection="DRIVER={Microsoft ODBC for Oracle};UID=TATADB;pwd=tatadb;SERVER=MFMCY11G;"/>
  </connection>
  <connection id="22281" xr16:uid="{00000000-0015-0000-FFFF-FFFF09570000}" name="Connection7328" type="1" refreshedVersion="0" background="1">
    <dbPr connection="DRIVER={Microsoft ODBC for Oracle};UID=TATADB;pwd=tatadb;SERVER=MFMCY11G;"/>
  </connection>
  <connection id="22282" xr16:uid="{00000000-0015-0000-FFFF-FFFF0A570000}" name="Connection7329" type="1" refreshedVersion="0" background="1">
    <dbPr connection="DRIVER={Microsoft ODBC for Oracle};UID=TATADB;pwd=tatadb;SERVER=MFMCY11G;"/>
  </connection>
  <connection id="22283" xr16:uid="{00000000-0015-0000-FFFF-FFFF0B570000}" name="Connection733" type="1" refreshedVersion="0" background="1">
    <dbPr connection="DRIVER={Microsoft ODBC for Oracle};UID=tatadb;pwd=MADHU;SERVER=mfunddb;"/>
  </connection>
  <connection id="22284" xr16:uid="{00000000-0015-0000-FFFF-FFFF0C570000}" name="Connection7330" type="1" refreshedVersion="0" background="1">
    <dbPr connection="DRIVER={Microsoft ODBC for Oracle};UID=TATADB;pwd=tatadb;SERVER=MFMCY11G;"/>
  </connection>
  <connection id="22285" xr16:uid="{00000000-0015-0000-FFFF-FFFF0D570000}" name="Connection7331" type="1" refreshedVersion="0" background="1">
    <dbPr connection="DRIVER={Microsoft ODBC for Oracle};UID=TATADB;pwd=tatadb;SERVER=MFMCY11G;"/>
  </connection>
  <connection id="22286" xr16:uid="{00000000-0015-0000-FFFF-FFFF0E570000}" name="Connection7332" type="1" refreshedVersion="0" background="1">
    <dbPr connection="DRIVER={Microsoft ODBC for Oracle};UID=TATADB;pwd=tatadb;SERVER=MFMCY11G;"/>
  </connection>
  <connection id="22287" xr16:uid="{00000000-0015-0000-FFFF-FFFF0F570000}" name="Connection7333" type="1" refreshedVersion="0" background="1">
    <dbPr connection="DRIVER={Microsoft ODBC for Oracle};UID=TATADB;pwd=tatadb;SERVER=MFMCY11G;"/>
  </connection>
  <connection id="22288" xr16:uid="{00000000-0015-0000-FFFF-FFFF10570000}" name="Connection7334" type="1" refreshedVersion="0" background="1">
    <dbPr connection="DRIVER={Microsoft ODBC for Oracle};UID=TATADB;pwd=tatadb;SERVER=MFMCY11G;"/>
  </connection>
  <connection id="22289" xr16:uid="{00000000-0015-0000-FFFF-FFFF11570000}" name="Connection7335" type="1" refreshedVersion="0" background="1">
    <dbPr connection="DRIVER={Microsoft ODBC for Oracle};UID=TATADB;pwd=tatadb;SERVER=MFMCY11G;"/>
  </connection>
  <connection id="22290" xr16:uid="{00000000-0015-0000-FFFF-FFFF12570000}" name="Connection7336" type="1" refreshedVersion="0" background="1">
    <dbPr connection="DRIVER={Microsoft ODBC for Oracle};UID=TATADB;pwd=tatadb;SERVER=MFMCY11G;"/>
  </connection>
  <connection id="22291" xr16:uid="{00000000-0015-0000-FFFF-FFFF13570000}" name="Connection7337" type="1" refreshedVersion="0" background="1">
    <dbPr connection="DRIVER={Microsoft ODBC for Oracle};UID=TATADB;pwd=tatadb;SERVER=MFMCY11G;"/>
  </connection>
  <connection id="22292" xr16:uid="{00000000-0015-0000-FFFF-FFFF14570000}" name="Connection7338" type="1" refreshedVersion="0" background="1">
    <dbPr connection="DRIVER={Microsoft ODBC for Oracle};UID=TATADB;pwd=tatadb;SERVER=MFMCY11G;"/>
  </connection>
  <connection id="22293" xr16:uid="{00000000-0015-0000-FFFF-FFFF15570000}" name="Connection7339" type="1" refreshedVersion="0" background="1">
    <dbPr connection="DRIVER={Microsoft ODBC for Oracle};UID=TATADB;pwd=tatadb;SERVER=MFMCY11G;"/>
  </connection>
  <connection id="22294" xr16:uid="{00000000-0015-0000-FFFF-FFFF16570000}" name="Connection734" type="1" refreshedVersion="0" background="1">
    <dbPr connection="DRIVER={Microsoft ODBC for Oracle};UID=tatadb;pwd=MADHU;SERVER=mfunddb;"/>
  </connection>
  <connection id="22295" xr16:uid="{00000000-0015-0000-FFFF-FFFF17570000}" name="Connection7340" type="1" refreshedVersion="0" background="1">
    <dbPr connection="DRIVER={Microsoft ODBC for Oracle};UID=TATADB;pwd=tatadb;SERVER=MFMCY11G;"/>
  </connection>
  <connection id="22296" xr16:uid="{00000000-0015-0000-FFFF-FFFF18570000}" name="Connection7341" type="1" refreshedVersion="0" background="1">
    <dbPr connection="DRIVER={Microsoft ODBC for Oracle};UID=TATADB;pwd=tatadb;SERVER=MFMCY11G;"/>
  </connection>
  <connection id="22297" xr16:uid="{00000000-0015-0000-FFFF-FFFF19570000}" name="Connection7342" type="1" refreshedVersion="0" background="1">
    <dbPr connection="DRIVER={Microsoft ODBC for Oracle};UID=TATADB;pwd=tatadb;SERVER=MFMCY11G;"/>
  </connection>
  <connection id="22298" xr16:uid="{00000000-0015-0000-FFFF-FFFF1A570000}" name="Connection7343" type="1" refreshedVersion="0" background="1">
    <dbPr connection="DRIVER={Microsoft ODBC for Oracle};UID=TATADB;pwd=tatadb;SERVER=MFMCY11G;"/>
  </connection>
  <connection id="22299" xr16:uid="{00000000-0015-0000-FFFF-FFFF1B570000}" name="Connection7344" type="1" refreshedVersion="0" background="1">
    <dbPr connection="DRIVER={Microsoft ODBC for Oracle};UID=TATADB;pwd=tatadb;SERVER=MFMCY11G;"/>
  </connection>
  <connection id="22300" xr16:uid="{00000000-0015-0000-FFFF-FFFF1C570000}" name="Connection7345" type="1" refreshedVersion="0" background="1">
    <dbPr connection="DRIVER={Microsoft ODBC for Oracle};UID=TATADB;pwd=tatadb;SERVER=MFMCY11G;"/>
  </connection>
  <connection id="22301" xr16:uid="{00000000-0015-0000-FFFF-FFFF1D570000}" name="Connection7346" type="1" refreshedVersion="0" background="1">
    <dbPr connection="DRIVER={Microsoft ODBC for Oracle};UID=TATADB;pwd=tatadb;SERVER=MFMCY11G;"/>
  </connection>
  <connection id="22302" xr16:uid="{00000000-0015-0000-FFFF-FFFF1E570000}" name="Connection7347" type="1" refreshedVersion="0" background="1">
    <dbPr connection="DRIVER={Microsoft ODBC for Oracle};UID=TATADB;pwd=tatadb;SERVER=MFMCY11G;"/>
  </connection>
  <connection id="22303" xr16:uid="{00000000-0015-0000-FFFF-FFFF1F570000}" name="Connection7348" type="1" refreshedVersion="0" background="1">
    <dbPr connection="DRIVER={Microsoft ODBC for Oracle};UID=TATADB;pwd=tatadb;SERVER=MFMCY11G;"/>
  </connection>
  <connection id="22304" xr16:uid="{00000000-0015-0000-FFFF-FFFF20570000}" name="Connection7349" type="1" refreshedVersion="0" background="1">
    <dbPr connection="DRIVER={Microsoft ODBC for Oracle};UID=TATADB;pwd=tatadb;SERVER=MFMCY11G;"/>
  </connection>
  <connection id="22305" xr16:uid="{00000000-0015-0000-FFFF-FFFF21570000}" name="Connection735" type="1" refreshedVersion="0" background="1">
    <dbPr connection="DRIVER={Microsoft ODBC for Oracle};UID=TATADB;pwd=tatadb;SERVER=MFMCY11G;"/>
  </connection>
  <connection id="22306" xr16:uid="{00000000-0015-0000-FFFF-FFFF22570000}" name="Connection7350" type="1" refreshedVersion="0" background="1">
    <dbPr connection="DRIVER={Microsoft ODBC for Oracle};UID=TATADB;pwd=tatadb;SERVER=MFMCY11G;"/>
  </connection>
  <connection id="22307" xr16:uid="{00000000-0015-0000-FFFF-FFFF23570000}" name="Connection7351" type="1" refreshedVersion="0" background="1">
    <dbPr connection="DRIVER={Microsoft ODBC for Oracle};UID=TATADB;pwd=tatadb;SERVER=MFMCY11G;"/>
  </connection>
  <connection id="22308" xr16:uid="{00000000-0015-0000-FFFF-FFFF24570000}" name="Connection7352" type="1" refreshedVersion="0" background="1">
    <dbPr connection="DRIVER={Microsoft ODBC for Oracle};UID=TATADB;pwd=tatadb;SERVER=MFMCY11G;"/>
  </connection>
  <connection id="22309" xr16:uid="{00000000-0015-0000-FFFF-FFFF25570000}" name="Connection7353" type="1" refreshedVersion="0" background="1">
    <dbPr connection="DRIVER={Microsoft ODBC for Oracle};UID=TATADB;pwd=tatadb;SERVER=MFMCY11G;"/>
  </connection>
  <connection id="22310" xr16:uid="{00000000-0015-0000-FFFF-FFFF26570000}" name="Connection7354" type="1" refreshedVersion="0" background="1">
    <dbPr connection="DRIVER={Microsoft ODBC for Oracle};UID=TATADB;pwd=tatadb;SERVER=MFMCY11G;"/>
  </connection>
  <connection id="22311" xr16:uid="{00000000-0015-0000-FFFF-FFFF27570000}" name="Connection7355" type="1" refreshedVersion="0" background="1">
    <dbPr connection="DRIVER={Microsoft ODBC for Oracle};UID=TATADB;pwd=tatadb;SERVER=MFMCY11G;"/>
  </connection>
  <connection id="22312" xr16:uid="{00000000-0015-0000-FFFF-FFFF28570000}" name="Connection7356" type="1" refreshedVersion="0" background="1">
    <dbPr connection="DRIVER={Microsoft ODBC for Oracle};UID=TATADB;pwd=tatadb;SERVER=MFMCY11G;"/>
  </connection>
  <connection id="22313" xr16:uid="{00000000-0015-0000-FFFF-FFFF29570000}" name="Connection7357" type="1" refreshedVersion="0" background="1">
    <dbPr connection="DRIVER={Microsoft ODBC for Oracle};UID=TATADB;pwd=tatadb;SERVER=MFMCY11G;"/>
  </connection>
  <connection id="22314" xr16:uid="{00000000-0015-0000-FFFF-FFFF2A570000}" name="Connection7358" type="1" refreshedVersion="0" background="1">
    <dbPr connection="DRIVER={Microsoft ODBC for Oracle};UID=TATADB;pwd=tatadb;SERVER=MFMCY11G;"/>
  </connection>
  <connection id="22315" xr16:uid="{00000000-0015-0000-FFFF-FFFF2B570000}" name="Connection7359" type="1" refreshedVersion="0" background="1">
    <dbPr connection="DRIVER={Microsoft ODBC for Oracle};UID=TATADB;pwd=tatadb;SERVER=MFMCY11G;"/>
  </connection>
  <connection id="22316" xr16:uid="{00000000-0015-0000-FFFF-FFFF2C570000}" name="Connection736" type="1" refreshedVersion="0" background="1">
    <dbPr connection="DRIVER={Microsoft ODBC for Oracle};UID=tatadb;pwd=MADHU;SERVER=mfunddb;"/>
  </connection>
  <connection id="22317" xr16:uid="{00000000-0015-0000-FFFF-FFFF2D570000}" name="Connection7360" type="1" refreshedVersion="0" background="1">
    <dbPr connection="DRIVER={Microsoft ODBC for Oracle};UID=TATADB;pwd=tatadb;SERVER=MFMCY11G;"/>
  </connection>
  <connection id="22318" xr16:uid="{00000000-0015-0000-FFFF-FFFF2E570000}" name="Connection7361" type="1" refreshedVersion="0" background="1">
    <dbPr connection="DRIVER={Microsoft ODBC for Oracle};UID=TATADB;pwd=tatadb;SERVER=MFMCY11G;"/>
  </connection>
  <connection id="22319" xr16:uid="{00000000-0015-0000-FFFF-FFFF2F570000}" name="Connection7362" type="1" refreshedVersion="0" background="1">
    <dbPr connection="DRIVER={Microsoft ODBC for Oracle};UID=TATADB;pwd=tatadb;SERVER=MFMCY11G;"/>
  </connection>
  <connection id="22320" xr16:uid="{00000000-0015-0000-FFFF-FFFF30570000}" name="Connection7363" type="1" refreshedVersion="0" background="1">
    <dbPr connection="DRIVER={Microsoft ODBC for Oracle};UID=TATADB;pwd=tatadb;SERVER=MFMCY11G;"/>
  </connection>
  <connection id="22321" xr16:uid="{00000000-0015-0000-FFFF-FFFF31570000}" name="Connection7364" type="1" refreshedVersion="0" background="1">
    <dbPr connection="DRIVER={Microsoft ODBC for Oracle};UID=TATADB;pwd=tatadb;SERVER=MFMCY11G;"/>
  </connection>
  <connection id="22322" xr16:uid="{00000000-0015-0000-FFFF-FFFF32570000}" name="Connection7365" type="1" refreshedVersion="0" background="1">
    <dbPr connection="DRIVER={Microsoft ODBC for Oracle};UID=TATADB;pwd=tatadb;SERVER=MFMCY11G;"/>
  </connection>
  <connection id="22323" xr16:uid="{00000000-0015-0000-FFFF-FFFF33570000}" name="Connection7366" type="1" refreshedVersion="0" background="1">
    <dbPr connection="DRIVER={Microsoft ODBC for Oracle};UID=TATADB;pwd=tatadb;SERVER=MFMCY11G;"/>
  </connection>
  <connection id="22324" xr16:uid="{00000000-0015-0000-FFFF-FFFF34570000}" name="Connection7367" type="1" refreshedVersion="0" background="1">
    <dbPr connection="DRIVER={Microsoft ODBC for Oracle};UID=TATADB;pwd=tatadb;SERVER=MFMCY11G;"/>
  </connection>
  <connection id="22325" xr16:uid="{00000000-0015-0000-FFFF-FFFF35570000}" name="Connection7368" type="1" refreshedVersion="0" background="1">
    <dbPr connection="DRIVER={Microsoft ODBC for Oracle};UID=TATADB;pwd=tatadb;SERVER=MFMCY11G;"/>
  </connection>
  <connection id="22326" xr16:uid="{00000000-0015-0000-FFFF-FFFF36570000}" name="Connection7369" type="1" refreshedVersion="0" background="1">
    <dbPr connection="DRIVER={Microsoft ODBC for Oracle};UID=TATADB;pwd=tatadb;SERVER=MFMCY11G;"/>
  </connection>
  <connection id="22327" xr16:uid="{00000000-0015-0000-FFFF-FFFF37570000}" name="Connection737" type="1" refreshedVersion="0" background="1">
    <dbPr connection="DRIVER={Microsoft ODBC for Oracle};UID=tatadb;pwd=MADHU;SERVER=mfunddb;"/>
  </connection>
  <connection id="22328" xr16:uid="{00000000-0015-0000-FFFF-FFFF38570000}" name="Connection7370" type="1" refreshedVersion="0" background="1">
    <dbPr connection="DRIVER={Microsoft ODBC for Oracle};UID=TATADB;pwd=tatadb;SERVER=MFMCY11G;"/>
  </connection>
  <connection id="22329" xr16:uid="{00000000-0015-0000-FFFF-FFFF39570000}" name="Connection7371" type="1" refreshedVersion="0" background="1">
    <dbPr connection="DRIVER={Microsoft ODBC for Oracle};UID=TATADB;pwd=tatadb;SERVER=MFMCY11G;"/>
  </connection>
  <connection id="22330" xr16:uid="{00000000-0015-0000-FFFF-FFFF3A570000}" name="Connection7372" type="1" refreshedVersion="0" background="1">
    <dbPr connection="DRIVER={Microsoft ODBC for Oracle};UID=TATADB;pwd=tatadb;SERVER=MFMCY11G;"/>
  </connection>
  <connection id="22331" xr16:uid="{00000000-0015-0000-FFFF-FFFF3B570000}" name="Connection7373" type="1" refreshedVersion="0" background="1">
    <dbPr connection="DRIVER={Microsoft ODBC for Oracle};UID=TATADB;pwd=tatadb;SERVER=MFMCY11G;"/>
  </connection>
  <connection id="22332" xr16:uid="{00000000-0015-0000-FFFF-FFFF3C570000}" name="Connection7374" type="1" refreshedVersion="0" background="1">
    <dbPr connection="DRIVER={Microsoft ODBC for Oracle};UID=TATADB;pwd=tatadb;SERVER=MFMCY11G;"/>
  </connection>
  <connection id="22333" xr16:uid="{00000000-0015-0000-FFFF-FFFF3D570000}" name="Connection7375" type="1" refreshedVersion="0" background="1">
    <dbPr connection="DRIVER={Microsoft ODBC for Oracle};UID=TATADB;pwd=tatadb;SERVER=MFMCY11G;"/>
  </connection>
  <connection id="22334" xr16:uid="{00000000-0015-0000-FFFF-FFFF3E570000}" name="Connection7376" type="1" refreshedVersion="0" background="1">
    <dbPr connection="DRIVER={Microsoft ODBC for Oracle};UID=TATADB;pwd=tatadb;SERVER=MFMCY11G;"/>
  </connection>
  <connection id="22335" xr16:uid="{00000000-0015-0000-FFFF-FFFF3F570000}" name="Connection7377" type="1" refreshedVersion="0" background="1">
    <dbPr connection="DRIVER={Microsoft ODBC for Oracle};UID=TATADB;pwd=tatadb;SERVER=MFMCY11G;"/>
  </connection>
  <connection id="22336" xr16:uid="{00000000-0015-0000-FFFF-FFFF40570000}" name="Connection7378" type="1" refreshedVersion="0" background="1">
    <dbPr connection="DRIVER={Microsoft ODBC for Oracle};UID=TATADB;pwd=tatadb;SERVER=MFMCY11G;"/>
  </connection>
  <connection id="22337" xr16:uid="{00000000-0015-0000-FFFF-FFFF41570000}" name="Connection7379" type="1" refreshedVersion="0" background="1">
    <dbPr connection="DRIVER={Microsoft ODBC for Oracle};UID=TATADB;pwd=tatadb;SERVER=MFMCY11G;"/>
  </connection>
  <connection id="22338" xr16:uid="{00000000-0015-0000-FFFF-FFFF42570000}" name="Connection738" type="1" refreshedVersion="0" background="1">
    <dbPr connection="DRIVER={Microsoft ODBC for Oracle};UID=tatadb;pwd=MADHU;SERVER=mfunddb;"/>
  </connection>
  <connection id="22339" xr16:uid="{00000000-0015-0000-FFFF-FFFF43570000}" name="Connection7380" type="1" refreshedVersion="0" background="1">
    <dbPr connection="DRIVER={Microsoft ODBC for Oracle};UID=TATADB;pwd=tatadb;SERVER=MFMCY11G;"/>
  </connection>
  <connection id="22340" xr16:uid="{00000000-0015-0000-FFFF-FFFF44570000}" name="Connection7381" type="1" refreshedVersion="0" background="1">
    <dbPr connection="DRIVER={Microsoft ODBC for Oracle};UID=TATADB;pwd=tatadb;SERVER=MFMCY11G;"/>
  </connection>
  <connection id="22341" xr16:uid="{00000000-0015-0000-FFFF-FFFF45570000}" name="Connection7382" type="1" refreshedVersion="0" background="1">
    <dbPr connection="DRIVER={Microsoft ODBC for Oracle};UID=TATADB;pwd=tatadb;SERVER=MFMCY11G;"/>
  </connection>
  <connection id="22342" xr16:uid="{00000000-0015-0000-FFFF-FFFF46570000}" name="Connection7383" type="1" refreshedVersion="0" background="1">
    <dbPr connection="DRIVER={Microsoft ODBC for Oracle};UID=TATADB;pwd=tatadb;SERVER=MFMCY11G;"/>
  </connection>
  <connection id="22343" xr16:uid="{00000000-0015-0000-FFFF-FFFF47570000}" name="Connection7384" type="1" refreshedVersion="0" background="1">
    <dbPr connection="DRIVER={Microsoft ODBC for Oracle};UID=TATADB;pwd=tatadb;SERVER=MFMCY11G;"/>
  </connection>
  <connection id="22344" xr16:uid="{00000000-0015-0000-FFFF-FFFF48570000}" name="Connection7385" type="1" refreshedVersion="0" background="1">
    <dbPr connection="DRIVER={Microsoft ODBC for Oracle};UID=TATADB;pwd=tatadb;SERVER=MFMCY11G;"/>
  </connection>
  <connection id="22345" xr16:uid="{00000000-0015-0000-FFFF-FFFF49570000}" name="Connection7386" type="1" refreshedVersion="0" background="1">
    <dbPr connection="DRIVER={Microsoft ODBC for Oracle};UID=TATADB;pwd=tatadb;SERVER=MFMCY11G;"/>
  </connection>
  <connection id="22346" xr16:uid="{00000000-0015-0000-FFFF-FFFF4A570000}" name="Connection7387" type="1" refreshedVersion="0" background="1">
    <dbPr connection="DRIVER={Microsoft ODBC for Oracle};UID=TATADB;pwd=tatadb;SERVER=MFMCY11G;"/>
  </connection>
  <connection id="22347" xr16:uid="{00000000-0015-0000-FFFF-FFFF4B570000}" name="Connection7388" type="1" refreshedVersion="0" background="1">
    <dbPr connection="DRIVER={Microsoft ODBC for Oracle};UID=TATADB;pwd=tatadb;SERVER=MFMCY11G;"/>
  </connection>
  <connection id="22348" xr16:uid="{00000000-0015-0000-FFFF-FFFF4C570000}" name="Connection7389" type="1" refreshedVersion="0" background="1">
    <dbPr connection="DRIVER={Microsoft ODBC for Oracle};UID=TATADB;pwd=tatadb;SERVER=MFMCY11G;"/>
  </connection>
  <connection id="22349" xr16:uid="{00000000-0015-0000-FFFF-FFFF4D570000}" name="Connection739" type="1" refreshedVersion="0" background="1">
    <dbPr connection="DRIVER={Microsoft ODBC for Oracle};UID=tatadb;pwd=MADHU;SERVER=mfunddb;"/>
  </connection>
  <connection id="22350" xr16:uid="{00000000-0015-0000-FFFF-FFFF4E570000}" name="Connection7390" type="1" refreshedVersion="0" background="1">
    <dbPr connection="DRIVER={Microsoft ODBC for Oracle};UID=TATADB;pwd=tatadb;SERVER=MFMCY11G;"/>
  </connection>
  <connection id="22351" xr16:uid="{00000000-0015-0000-FFFF-FFFF4F570000}" name="Connection7391" type="1" refreshedVersion="0" background="1">
    <dbPr connection="DRIVER={Microsoft ODBC for Oracle};UID=TATADB;pwd=tatadb;SERVER=MFMCY11G;"/>
  </connection>
  <connection id="22352" xr16:uid="{00000000-0015-0000-FFFF-FFFF50570000}" name="Connection7392" type="1" refreshedVersion="0" background="1">
    <dbPr connection="DRIVER={Microsoft ODBC for Oracle};UID=TATADB;pwd=tatadb;SERVER=MFMCY11G;"/>
  </connection>
  <connection id="22353" xr16:uid="{00000000-0015-0000-FFFF-FFFF51570000}" name="Connection7393" type="1" refreshedVersion="0" background="1">
    <dbPr connection="DRIVER={Microsoft ODBC for Oracle};UID=TATADB;pwd=tatadb;SERVER=MFMCY11G;"/>
  </connection>
  <connection id="22354" xr16:uid="{00000000-0015-0000-FFFF-FFFF52570000}" name="Connection7394" type="1" refreshedVersion="0" background="1">
    <dbPr connection="DRIVER={Microsoft ODBC for Oracle};UID=TATADB;pwd=tatadb;SERVER=MFMCY11G;"/>
  </connection>
  <connection id="22355" xr16:uid="{00000000-0015-0000-FFFF-FFFF53570000}" name="Connection7395" type="1" refreshedVersion="0" background="1">
    <dbPr connection="DRIVER={Microsoft ODBC for Oracle};UID=TATADB;pwd=tatadb;SERVER=MFMCY11G;"/>
  </connection>
  <connection id="22356" xr16:uid="{00000000-0015-0000-FFFF-FFFF54570000}" name="Connection7396" type="1" refreshedVersion="0" background="1">
    <dbPr connection="DRIVER={Microsoft ODBC for Oracle};UID=TATADB;pwd=tatadb;SERVER=MFMCY11G;"/>
  </connection>
  <connection id="22357" xr16:uid="{00000000-0015-0000-FFFF-FFFF55570000}" name="Connection7397" type="1" refreshedVersion="0" background="1">
    <dbPr connection="DRIVER={Microsoft ODBC for Oracle};UID=TATADB;pwd=tatadb;SERVER=MFMCY11G;"/>
  </connection>
  <connection id="22358" xr16:uid="{00000000-0015-0000-FFFF-FFFF56570000}" name="Connection7398" type="1" refreshedVersion="0" background="1">
    <dbPr connection="DRIVER={Microsoft ODBC for Oracle};UID=TATADB;pwd=tatadb;SERVER=MFMCY11G;"/>
  </connection>
  <connection id="22359" xr16:uid="{00000000-0015-0000-FFFF-FFFF57570000}" name="Connection7399" type="1" refreshedVersion="0" background="1">
    <dbPr connection="DRIVER={Microsoft ODBC for Oracle};UID=TATADB;pwd=tatadb;SERVER=MFMCY11G;"/>
  </connection>
  <connection id="22360" xr16:uid="{00000000-0015-0000-FFFF-FFFF58570000}" name="Connection74" type="1" refreshedVersion="0" background="1">
    <dbPr connection="DRIVER={Microsoft ODBC for Oracle};UID=tatadb;pwd=MADHU;SERVER=mfunddb;"/>
  </connection>
  <connection id="22361" xr16:uid="{00000000-0015-0000-FFFF-FFFF59570000}" name="Connection740" type="1" refreshedVersion="0" background="1">
    <dbPr connection="DRIVER={Microsoft ODBC for Oracle};UID=tatadb;pwd=MADHU;SERVER=mfunddb;"/>
  </connection>
  <connection id="22362" xr16:uid="{00000000-0015-0000-FFFF-FFFF5A570000}" name="Connection7400" type="1" refreshedVersion="0" background="1">
    <dbPr connection="DRIVER={Microsoft ODBC for Oracle};UID=TATADB;pwd=tatadb;SERVER=MFMCY11G;"/>
  </connection>
  <connection id="22363" xr16:uid="{00000000-0015-0000-FFFF-FFFF5B570000}" name="Connection7401" type="1" refreshedVersion="0" background="1">
    <dbPr connection="DRIVER={Microsoft ODBC for Oracle};UID=TATADB;pwd=tatadb;SERVER=MFMCY11G;"/>
  </connection>
  <connection id="22364" xr16:uid="{00000000-0015-0000-FFFF-FFFF5C570000}" name="Connection7402" type="1" refreshedVersion="0" background="1">
    <dbPr connection="DRIVER={Microsoft ODBC for Oracle};UID=TATADB;pwd=tatadb;SERVER=MFMCY11G;"/>
  </connection>
  <connection id="22365" xr16:uid="{00000000-0015-0000-FFFF-FFFF5D570000}" name="Connection7403" type="1" refreshedVersion="0" background="1">
    <dbPr connection="DRIVER={Microsoft ODBC for Oracle};UID=TATADB;pwd=tatadb;SERVER=MFMCY11G;"/>
  </connection>
  <connection id="22366" xr16:uid="{00000000-0015-0000-FFFF-FFFF5E570000}" name="Connection7404" type="1" refreshedVersion="0" background="1">
    <dbPr connection="DRIVER={Microsoft ODBC for Oracle};UID=TATADB;pwd=tatadb;SERVER=MFMCY11G;"/>
  </connection>
  <connection id="22367" xr16:uid="{00000000-0015-0000-FFFF-FFFF5F570000}" name="Connection7405" type="1" refreshedVersion="0" background="1">
    <dbPr connection="DRIVER={Microsoft ODBC for Oracle};UID=TATADB;pwd=tatadb;SERVER=MFMCY11G;"/>
  </connection>
  <connection id="22368" xr16:uid="{00000000-0015-0000-FFFF-FFFF60570000}" name="Connection7406" type="1" refreshedVersion="0" background="1">
    <dbPr connection="DRIVER={Microsoft ODBC for Oracle};UID=TATADB;pwd=tatadb;SERVER=MFMCY11G;"/>
  </connection>
  <connection id="22369" xr16:uid="{00000000-0015-0000-FFFF-FFFF61570000}" name="Connection7407" type="1" refreshedVersion="0" background="1">
    <dbPr connection="DRIVER={Microsoft ODBC for Oracle};UID=TATADB;pwd=tatadb;SERVER=MFMCY11G;"/>
  </connection>
  <connection id="22370" xr16:uid="{00000000-0015-0000-FFFF-FFFF62570000}" name="Connection7408" type="1" refreshedVersion="0" background="1">
    <dbPr connection="DRIVER={Microsoft ODBC for Oracle};UID=TATADB;pwd=tatadb;SERVER=MFMCY11G;"/>
  </connection>
  <connection id="22371" xr16:uid="{00000000-0015-0000-FFFF-FFFF63570000}" name="Connection7409" type="1" refreshedVersion="0" background="1">
    <dbPr connection="DRIVER={Microsoft ODBC for Oracle};UID=TATADB;pwd=tatadb;SERVER=MFMCY11G;"/>
  </connection>
  <connection id="22372" xr16:uid="{00000000-0015-0000-FFFF-FFFF64570000}" name="Connection741" type="1" refreshedVersion="0" background="1">
    <dbPr connection="DRIVER={Microsoft ODBC for Oracle};UID=tatadb;pwd=MADHU;SERVER=mfunddb;"/>
  </connection>
  <connection id="22373" xr16:uid="{00000000-0015-0000-FFFF-FFFF65570000}" name="Connection7410" type="1" refreshedVersion="0" background="1">
    <dbPr connection="DRIVER={Microsoft ODBC for Oracle};UID=TATADB;pwd=tatadb;SERVER=MFMCY11G;"/>
  </connection>
  <connection id="22374" xr16:uid="{00000000-0015-0000-FFFF-FFFF66570000}" name="Connection7411" type="1" refreshedVersion="0" background="1">
    <dbPr connection="DRIVER={Microsoft ODBC for Oracle};UID=TATADB;pwd=tatadb;SERVER=MFMCY11G;"/>
  </connection>
  <connection id="22375" xr16:uid="{00000000-0015-0000-FFFF-FFFF67570000}" name="Connection7412" type="1" refreshedVersion="0" background="1">
    <dbPr connection="DRIVER={Microsoft ODBC for Oracle};UID=TATADB;pwd=tatadb;SERVER=MFMCY11G;"/>
  </connection>
  <connection id="22376" xr16:uid="{00000000-0015-0000-FFFF-FFFF68570000}" name="Connection7413" type="1" refreshedVersion="0" background="1">
    <dbPr connection="DRIVER={Microsoft ODBC for Oracle};UID=TATADB;pwd=tatadb;SERVER=MFMCY11G;"/>
  </connection>
  <connection id="22377" xr16:uid="{00000000-0015-0000-FFFF-FFFF69570000}" name="Connection7414" type="1" refreshedVersion="0" background="1">
    <dbPr connection="DRIVER={Microsoft ODBC for Oracle};UID=TATADB;pwd=tatadb;SERVER=MFMCY11G;"/>
  </connection>
  <connection id="22378" xr16:uid="{00000000-0015-0000-FFFF-FFFF6A570000}" name="Connection7415" type="1" refreshedVersion="0" background="1">
    <dbPr connection="DRIVER={Microsoft ODBC for Oracle};UID=TATADB;pwd=tatadb;SERVER=MFMCY11G;"/>
  </connection>
  <connection id="22379" xr16:uid="{00000000-0015-0000-FFFF-FFFF6B570000}" name="Connection7416" type="1" refreshedVersion="0" background="1">
    <dbPr connection="DRIVER={Microsoft ODBC for Oracle};UID=TATADB;pwd=tatadb;SERVER=MFMCY11G;"/>
  </connection>
  <connection id="22380" xr16:uid="{00000000-0015-0000-FFFF-FFFF6C570000}" name="Connection7417" type="1" refreshedVersion="0" background="1">
    <dbPr connection="DRIVER={Microsoft ODBC for Oracle};UID=TATADB;pwd=tatadb;SERVER=MFMCY11G;"/>
  </connection>
  <connection id="22381" xr16:uid="{00000000-0015-0000-FFFF-FFFF6D570000}" name="Connection7418" type="1" refreshedVersion="0" background="1">
    <dbPr connection="DRIVER={Microsoft ODBC for Oracle};UID=TATADB;pwd=tatadb;SERVER=MFMCY11G;"/>
  </connection>
  <connection id="22382" xr16:uid="{00000000-0015-0000-FFFF-FFFF6E570000}" name="Connection7419" type="1" refreshedVersion="0" background="1">
    <dbPr connection="DRIVER={Microsoft ODBC for Oracle};UID=TATADB;pwd=tatadb;SERVER=MFMCY11G;"/>
  </connection>
  <connection id="22383" xr16:uid="{00000000-0015-0000-FFFF-FFFF6F570000}" name="Connection742" type="1" refreshedVersion="0" background="1">
    <dbPr connection="DRIVER={Microsoft ODBC for Oracle};UID=tatadb;pwd=MADHU;SERVER=mfunddb;"/>
  </connection>
  <connection id="22384" xr16:uid="{00000000-0015-0000-FFFF-FFFF70570000}" name="Connection7420" type="1" refreshedVersion="0" background="1">
    <dbPr connection="DRIVER={Microsoft ODBC for Oracle};UID=TATADB;pwd=tatadb;SERVER=MFMCY11G;"/>
  </connection>
  <connection id="22385" xr16:uid="{00000000-0015-0000-FFFF-FFFF71570000}" name="Connection7421" type="1" refreshedVersion="0" background="1">
    <dbPr connection="DRIVER={Microsoft ODBC for Oracle};UID=TATADB;pwd=tatadb;SERVER=MFMCY11G;"/>
  </connection>
  <connection id="22386" xr16:uid="{00000000-0015-0000-FFFF-FFFF72570000}" name="Connection7422" type="1" refreshedVersion="0" background="1">
    <dbPr connection="DRIVER={Microsoft ODBC for Oracle};UID=TATADB;pwd=tatadb;SERVER=MFMCY11G;"/>
  </connection>
  <connection id="22387" xr16:uid="{00000000-0015-0000-FFFF-FFFF73570000}" name="Connection7423" type="1" refreshedVersion="0" background="1">
    <dbPr connection="DRIVER={Microsoft ODBC for Oracle};UID=TATADB;pwd=tatadb;SERVER=MFMCY11G;"/>
  </connection>
  <connection id="22388" xr16:uid="{00000000-0015-0000-FFFF-FFFF74570000}" name="Connection7424" type="1" refreshedVersion="0" background="1">
    <dbPr connection="DRIVER={Microsoft ODBC for Oracle};UID=TATADB;pwd=tatadb;SERVER=MFMCY11G;"/>
  </connection>
  <connection id="22389" xr16:uid="{00000000-0015-0000-FFFF-FFFF75570000}" name="Connection7425" type="1" refreshedVersion="0" background="1">
    <dbPr connection="DRIVER={Microsoft ODBC for Oracle};UID=TATADB;pwd=tatadb;SERVER=MFMCY11G;"/>
  </connection>
  <connection id="22390" xr16:uid="{00000000-0015-0000-FFFF-FFFF76570000}" name="Connection7426" type="1" refreshedVersion="0" background="1">
    <dbPr connection="DRIVER={Microsoft ODBC for Oracle};UID=TATADB;pwd=tatadb;SERVER=MFMCY11G;"/>
  </connection>
  <connection id="22391" xr16:uid="{00000000-0015-0000-FFFF-FFFF77570000}" name="Connection7427" type="1" refreshedVersion="0" background="1">
    <dbPr connection="DRIVER={Microsoft ODBC for Oracle};UID=TATADB;pwd=tatadb;SERVER=MFMCY11G;"/>
  </connection>
  <connection id="22392" xr16:uid="{00000000-0015-0000-FFFF-FFFF78570000}" name="Connection7428" type="1" refreshedVersion="0" background="1">
    <dbPr connection="DRIVER={Microsoft ODBC for Oracle};UID=TATADB;pwd=tatadb;SERVER=MFMCY11G;"/>
  </connection>
  <connection id="22393" xr16:uid="{00000000-0015-0000-FFFF-FFFF79570000}" name="Connection7429" type="1" refreshedVersion="0" background="1">
    <dbPr connection="DRIVER={Microsoft ODBC for Oracle};UID=TATADB;pwd=tatadb;SERVER=MFMCY11G;"/>
  </connection>
  <connection id="22394" xr16:uid="{00000000-0015-0000-FFFF-FFFF7A570000}" name="Connection743" type="1" refreshedVersion="0" background="1">
    <dbPr connection="DRIVER={Microsoft ODBC for Oracle};UID=TATADB;pwd=tatadb;SERVER=MFMCY11G;"/>
  </connection>
  <connection id="22395" xr16:uid="{00000000-0015-0000-FFFF-FFFF7B570000}" name="Connection7430" type="1" refreshedVersion="0" background="1">
    <dbPr connection="DRIVER={Microsoft ODBC for Oracle};UID=TATADB;pwd=tatadb;SERVER=MFMCY11G;"/>
  </connection>
  <connection id="22396" xr16:uid="{00000000-0015-0000-FFFF-FFFF7C570000}" name="Connection7431" type="1" refreshedVersion="0" background="1">
    <dbPr connection="DRIVER={Microsoft ODBC for Oracle};UID=TATADB;pwd=tatadb;SERVER=MFMCY11G;"/>
  </connection>
  <connection id="22397" xr16:uid="{00000000-0015-0000-FFFF-FFFF7D570000}" name="Connection7432" type="1" refreshedVersion="0" background="1">
    <dbPr connection="DRIVER={Microsoft ODBC for Oracle};UID=TATADB;pwd=tatadb;SERVER=MFMCY11G;"/>
  </connection>
  <connection id="22398" xr16:uid="{00000000-0015-0000-FFFF-FFFF7E570000}" name="Connection7433" type="1" refreshedVersion="0" background="1">
    <dbPr connection="DRIVER={Microsoft ODBC for Oracle};UID=TATADB;pwd=tatadb;SERVER=MFMCY11G;"/>
  </connection>
  <connection id="22399" xr16:uid="{00000000-0015-0000-FFFF-FFFF7F570000}" name="Connection7434" type="1" refreshedVersion="0" background="1">
    <dbPr connection="DRIVER={Microsoft ODBC for Oracle};UID=TATADB;pwd=tatadb;SERVER=MFMCY11G;"/>
  </connection>
  <connection id="22400" xr16:uid="{00000000-0015-0000-FFFF-FFFF80570000}" name="Connection7435" type="1" refreshedVersion="0" background="1">
    <dbPr connection="DRIVER={Microsoft ODBC for Oracle};UID=TATADB;pwd=tatadb;SERVER=MFMCY11G;"/>
  </connection>
  <connection id="22401" xr16:uid="{00000000-0015-0000-FFFF-FFFF81570000}" name="Connection7436" type="1" refreshedVersion="0" background="1">
    <dbPr connection="DRIVER={Microsoft ODBC for Oracle};UID=TATADB;pwd=tatadb;SERVER=MFMCY11G;"/>
  </connection>
  <connection id="22402" xr16:uid="{00000000-0015-0000-FFFF-FFFF82570000}" name="Connection7437" type="1" refreshedVersion="0" background="1">
    <dbPr connection="DRIVER={Microsoft ODBC for Oracle};UID=TATADB;pwd=tatadb;SERVER=MFMCY11G;"/>
  </connection>
  <connection id="22403" xr16:uid="{00000000-0015-0000-FFFF-FFFF83570000}" name="Connection7438" type="1" refreshedVersion="0" background="1">
    <dbPr connection="DRIVER={Microsoft ODBC for Oracle};UID=TATADB;pwd=tatadb;SERVER=MFMCY11G;"/>
  </connection>
  <connection id="22404" xr16:uid="{00000000-0015-0000-FFFF-FFFF84570000}" name="Connection7439" type="1" refreshedVersion="0" background="1">
    <dbPr connection="DRIVER={Microsoft ODBC for Oracle};UID=TATADB;pwd=tatadb;SERVER=MFMCY11G;"/>
  </connection>
  <connection id="22405" xr16:uid="{00000000-0015-0000-FFFF-FFFF85570000}" name="Connection744" type="1" refreshedVersion="0" background="1">
    <dbPr connection="DRIVER={Microsoft ODBC for Oracle};UID=TATADB;pwd=tatadb;SERVER=MFMCY11G;"/>
  </connection>
  <connection id="22406" xr16:uid="{00000000-0015-0000-FFFF-FFFF86570000}" name="Connection7440" type="1" refreshedVersion="0" background="1">
    <dbPr connection="DRIVER={Microsoft ODBC for Oracle};UID=TATADB;pwd=tatadb;SERVER=MFMCY11G;"/>
  </connection>
  <connection id="22407" xr16:uid="{00000000-0015-0000-FFFF-FFFF87570000}" name="Connection7441" type="1" refreshedVersion="0" background="1">
    <dbPr connection="DRIVER={Microsoft ODBC for Oracle};UID=TATADB;pwd=tatadb;SERVER=MFMCY11G;"/>
  </connection>
  <connection id="22408" xr16:uid="{00000000-0015-0000-FFFF-FFFF88570000}" name="Connection7442" type="1" refreshedVersion="0" background="1">
    <dbPr connection="DRIVER={Microsoft ODBC for Oracle};UID=TATADB;pwd=tatadb;SERVER=MFMCY11G;"/>
  </connection>
  <connection id="22409" xr16:uid="{00000000-0015-0000-FFFF-FFFF89570000}" name="Connection7443" type="1" refreshedVersion="0" background="1">
    <dbPr connection="DRIVER={Microsoft ODBC for Oracle};UID=TATADB;pwd=tatadb;SERVER=MFMCY11G;"/>
  </connection>
  <connection id="22410" xr16:uid="{00000000-0015-0000-FFFF-FFFF8A570000}" name="Connection7444" type="1" refreshedVersion="0" background="1">
    <dbPr connection="DRIVER={Microsoft ODBC for Oracle};UID=TATADB;pwd=tatadb;SERVER=MFMCY11G;"/>
  </connection>
  <connection id="22411" xr16:uid="{00000000-0015-0000-FFFF-FFFF8B570000}" name="Connection7445" type="1" refreshedVersion="0" background="1">
    <dbPr connection="DRIVER={Microsoft ODBC for Oracle};UID=TATADB;pwd=tatadb;SERVER=MFMCY11G;"/>
  </connection>
  <connection id="22412" xr16:uid="{00000000-0015-0000-FFFF-FFFF8C570000}" name="Connection7446" type="1" refreshedVersion="0" background="1">
    <dbPr connection="DRIVER={Microsoft ODBC for Oracle};UID=TATADB;pwd=tatadb;SERVER=MFMCY11G;"/>
  </connection>
  <connection id="22413" xr16:uid="{00000000-0015-0000-FFFF-FFFF8D570000}" name="Connection7447" type="1" refreshedVersion="0" background="1">
    <dbPr connection="DRIVER={Microsoft ODBC for Oracle};UID=TATADB;pwd=tatadb;SERVER=MFMCY11G;"/>
  </connection>
  <connection id="22414" xr16:uid="{00000000-0015-0000-FFFF-FFFF8E570000}" name="Connection7448" type="1" refreshedVersion="0" background="1">
    <dbPr connection="DRIVER={Microsoft ODBC for Oracle};UID=TATADB;pwd=tatadb;SERVER=MFMCY11G;"/>
  </connection>
  <connection id="22415" xr16:uid="{00000000-0015-0000-FFFF-FFFF8F570000}" name="Connection7449" type="1" refreshedVersion="0" background="1">
    <dbPr connection="DRIVER={Microsoft ODBC for Oracle};UID=TATADB;pwd=tatadb;SERVER=MFMCY11G;"/>
  </connection>
  <connection id="22416" xr16:uid="{00000000-0015-0000-FFFF-FFFF90570000}" name="Connection745" type="1" refreshedVersion="0" background="1">
    <dbPr connection="DRIVER={Microsoft ODBC for Oracle};UID=tatadb;pwd=MADHU;SERVER=mfunddb;"/>
  </connection>
  <connection id="22417" xr16:uid="{00000000-0015-0000-FFFF-FFFF91570000}" name="Connection7450" type="1" refreshedVersion="0" background="1">
    <dbPr connection="DRIVER={Microsoft ODBC for Oracle};UID=TATADB;pwd=tatadb;SERVER=MFMCY11G;"/>
  </connection>
  <connection id="22418" xr16:uid="{00000000-0015-0000-FFFF-FFFF92570000}" name="Connection7451" type="1" refreshedVersion="0" background="1">
    <dbPr connection="DRIVER={Microsoft ODBC for Oracle};UID=TATADB;pwd=tatadb;SERVER=MFMCY11G;"/>
  </connection>
  <connection id="22419" xr16:uid="{00000000-0015-0000-FFFF-FFFF93570000}" name="Connection7452" type="1" refreshedVersion="0" background="1">
    <dbPr connection="DRIVER={Microsoft ODBC for Oracle};UID=TATADB;pwd=tatadb;SERVER=MFMCY11G;"/>
  </connection>
  <connection id="22420" xr16:uid="{00000000-0015-0000-FFFF-FFFF94570000}" name="Connection7453" type="1" refreshedVersion="0" background="1">
    <dbPr connection="DRIVER={Microsoft ODBC for Oracle};UID=TATADB;pwd=tatadb;SERVER=MFMCY11G;"/>
  </connection>
  <connection id="22421" xr16:uid="{00000000-0015-0000-FFFF-FFFF95570000}" name="Connection7454" type="1" refreshedVersion="0" background="1">
    <dbPr connection="DRIVER={Microsoft ODBC for Oracle};UID=TATADB;pwd=tatadb;SERVER=MFMCY11G;"/>
  </connection>
  <connection id="22422" xr16:uid="{00000000-0015-0000-FFFF-FFFF96570000}" name="Connection7455" type="1" refreshedVersion="0" background="1">
    <dbPr connection="DRIVER={Microsoft ODBC for Oracle};UID=TATADB;pwd=tatadb;SERVER=MFMCY11G;"/>
  </connection>
  <connection id="22423" xr16:uid="{00000000-0015-0000-FFFF-FFFF97570000}" name="Connection7456" type="1" refreshedVersion="0" background="1">
    <dbPr connection="DRIVER={Microsoft ODBC for Oracle};UID=TATADB;pwd=tatadb;SERVER=MFMCY11G;"/>
  </connection>
  <connection id="22424" xr16:uid="{00000000-0015-0000-FFFF-FFFF98570000}" name="Connection7457" type="1" refreshedVersion="0" background="1">
    <dbPr connection="DRIVER={Microsoft ODBC for Oracle};UID=TATADB;pwd=tatadb;SERVER=MFMCY11G;"/>
  </connection>
  <connection id="22425" xr16:uid="{00000000-0015-0000-FFFF-FFFF99570000}" name="Connection7458" type="1" refreshedVersion="0" background="1">
    <dbPr connection="DRIVER={Microsoft ODBC for Oracle};UID=TATADB;pwd=tatadb;SERVER=MFMCY11G;"/>
  </connection>
  <connection id="22426" xr16:uid="{00000000-0015-0000-FFFF-FFFF9A570000}" name="Connection7459" type="1" refreshedVersion="0" background="1">
    <dbPr connection="DRIVER={Microsoft ODBC for Oracle};UID=TATADB;pwd=tatadb;SERVER=MFMCY11G;"/>
  </connection>
  <connection id="22427" xr16:uid="{00000000-0015-0000-FFFF-FFFF9B570000}" name="Connection746" type="1" refreshedVersion="0" background="1">
    <dbPr connection="DRIVER={Microsoft ODBC for Oracle};UID=tatadb;pwd=MADHU;SERVER=mfunddb;"/>
  </connection>
  <connection id="22428" xr16:uid="{00000000-0015-0000-FFFF-FFFF9C570000}" name="Connection7460" type="1" refreshedVersion="0" background="1">
    <dbPr connection="DRIVER={Microsoft ODBC for Oracle};UID=TATADB;pwd=tatadb;SERVER=MFMCY11G;"/>
  </connection>
  <connection id="22429" xr16:uid="{00000000-0015-0000-FFFF-FFFF9D570000}" name="Connection7461" type="1" refreshedVersion="0" background="1">
    <dbPr connection="DRIVER={Microsoft ODBC for Oracle};UID=TATADB;pwd=tatadb;SERVER=MFMCY11G;"/>
  </connection>
  <connection id="22430" xr16:uid="{00000000-0015-0000-FFFF-FFFF9E570000}" name="Connection7462" type="1" refreshedVersion="0" background="1">
    <dbPr connection="DRIVER={Microsoft ODBC for Oracle};UID=TATADB;pwd=tatadb;SERVER=MFMCY11G;"/>
  </connection>
  <connection id="22431" xr16:uid="{00000000-0015-0000-FFFF-FFFF9F570000}" name="Connection7463" type="1" refreshedVersion="0" background="1">
    <dbPr connection="DRIVER={Microsoft ODBC for Oracle};UID=TATADB;pwd=tatadb;SERVER=MFMCY11G;"/>
  </connection>
  <connection id="22432" xr16:uid="{00000000-0015-0000-FFFF-FFFFA0570000}" name="Connection7464" type="1" refreshedVersion="0" background="1">
    <dbPr connection="DRIVER={Microsoft ODBC for Oracle};UID=TATADB;pwd=tatadb;SERVER=MFMCY11G;"/>
  </connection>
  <connection id="22433" xr16:uid="{00000000-0015-0000-FFFF-FFFFA1570000}" name="Connection7465" type="1" refreshedVersion="0" background="1">
    <dbPr connection="DRIVER={Microsoft ODBC for Oracle};UID=TATADB;pwd=tatadb;SERVER=MFMCY11G;"/>
  </connection>
  <connection id="22434" xr16:uid="{00000000-0015-0000-FFFF-FFFFA2570000}" name="Connection7466" type="1" refreshedVersion="0" background="1">
    <dbPr connection="DRIVER={Microsoft ODBC for Oracle};UID=TATADB;pwd=tatadb;SERVER=MFMCY11G;"/>
  </connection>
  <connection id="22435" xr16:uid="{00000000-0015-0000-FFFF-FFFFA3570000}" name="Connection7467" type="1" refreshedVersion="0" background="1">
    <dbPr connection="DRIVER={Microsoft ODBC for Oracle};UID=TATADB;pwd=tatadb;SERVER=MFMCY11G;"/>
  </connection>
  <connection id="22436" xr16:uid="{00000000-0015-0000-FFFF-FFFFA4570000}" name="Connection7468" type="1" refreshedVersion="0" background="1">
    <dbPr connection="DRIVER={Microsoft ODBC for Oracle};UID=TATADB;pwd=tatadb;SERVER=MFMCY11G;"/>
  </connection>
  <connection id="22437" xr16:uid="{00000000-0015-0000-FFFF-FFFFA5570000}" name="Connection7469" type="1" refreshedVersion="0" background="1">
    <dbPr connection="DRIVER={Microsoft ODBC for Oracle};UID=TATADB;pwd=tatadb;SERVER=MFMCY11G;"/>
  </connection>
  <connection id="22438" xr16:uid="{00000000-0015-0000-FFFF-FFFFA6570000}" name="Connection747" type="1" refreshedVersion="0" background="1">
    <dbPr connection="DRIVER={Microsoft ODBC for Oracle};UID=tatadb;pwd=MADHU;SERVER=mfunddb;"/>
  </connection>
  <connection id="22439" xr16:uid="{00000000-0015-0000-FFFF-FFFFA7570000}" name="Connection7470" type="1" refreshedVersion="0" background="1">
    <dbPr connection="DRIVER={Microsoft ODBC for Oracle};UID=TATADB;pwd=tatadb;SERVER=MFMCY11G;"/>
  </connection>
  <connection id="22440" xr16:uid="{00000000-0015-0000-FFFF-FFFFA8570000}" name="Connection7471" type="1" refreshedVersion="0" background="1">
    <dbPr connection="DRIVER={Microsoft ODBC for Oracle};UID=TATADB;pwd=tatadb;SERVER=MFMCY11G;"/>
  </connection>
  <connection id="22441" xr16:uid="{00000000-0015-0000-FFFF-FFFFA9570000}" name="Connection7472" type="1" refreshedVersion="0" background="1">
    <dbPr connection="DRIVER={Microsoft ODBC for Oracle};UID=TATADB;pwd=tatadb;SERVER=MFMCY11G;"/>
  </connection>
  <connection id="22442" xr16:uid="{00000000-0015-0000-FFFF-FFFFAA570000}" name="Connection7473" type="1" refreshedVersion="0" background="1">
    <dbPr connection="DRIVER={Microsoft ODBC for Oracle};UID=TATADB;pwd=tatadb;SERVER=MFMCY11G;"/>
  </connection>
  <connection id="22443" xr16:uid="{00000000-0015-0000-FFFF-FFFFAB570000}" name="Connection7474" type="1" refreshedVersion="0" background="1">
    <dbPr connection="DRIVER={Microsoft ODBC for Oracle};UID=TATADB;pwd=tatadb;SERVER=MFMCY11G;"/>
  </connection>
  <connection id="22444" xr16:uid="{00000000-0015-0000-FFFF-FFFFAC570000}" name="Connection7475" type="1" refreshedVersion="0" background="1">
    <dbPr connection="DRIVER={Microsoft ODBC for Oracle};UID=TATADB;pwd=tatadb;SERVER=MFMCY11G;"/>
  </connection>
  <connection id="22445" xr16:uid="{00000000-0015-0000-FFFF-FFFFAD570000}" name="Connection7476" type="1" refreshedVersion="0" background="1">
    <dbPr connection="DRIVER={Microsoft ODBC for Oracle};UID=TATADB;pwd=tatadb;SERVER=MFMCY11G;"/>
  </connection>
  <connection id="22446" xr16:uid="{00000000-0015-0000-FFFF-FFFFAE570000}" name="Connection7477" type="1" refreshedVersion="0" background="1">
    <dbPr connection="DRIVER={Microsoft ODBC for Oracle};UID=TATADB;pwd=tatadb;SERVER=MFMCY11G;"/>
  </connection>
  <connection id="22447" xr16:uid="{00000000-0015-0000-FFFF-FFFFAF570000}" name="Connection7478" type="1" refreshedVersion="0" background="1">
    <dbPr connection="DRIVER={Microsoft ODBC for Oracle};UID=TATADB;pwd=tatadb;SERVER=MFMCY11G;"/>
  </connection>
  <connection id="22448" xr16:uid="{00000000-0015-0000-FFFF-FFFFB0570000}" name="Connection7479" type="1" refreshedVersion="0" background="1">
    <dbPr connection="DRIVER={Microsoft ODBC for Oracle};UID=TATADB;pwd=tatadb;SERVER=MFMCY11G;"/>
  </connection>
  <connection id="22449" xr16:uid="{00000000-0015-0000-FFFF-FFFFB1570000}" name="Connection748" type="1" refreshedVersion="0" background="1">
    <dbPr connection="DRIVER={Microsoft ODBC for Oracle};UID=tatadb;pwd=MADHU;SERVER=mfunddb;"/>
  </connection>
  <connection id="22450" xr16:uid="{00000000-0015-0000-FFFF-FFFFB2570000}" name="Connection7480" type="1" refreshedVersion="0" background="1">
    <dbPr connection="DRIVER={Microsoft ODBC for Oracle};UID=TATADB;pwd=tatadb;SERVER=MFMCY11G;"/>
  </connection>
  <connection id="22451" xr16:uid="{00000000-0015-0000-FFFF-FFFFB3570000}" name="Connection7481" type="1" refreshedVersion="0" background="1">
    <dbPr connection="DRIVER={Microsoft ODBC for Oracle};UID=TATADB;pwd=tatadb;SERVER=MFMCY11G;"/>
  </connection>
  <connection id="22452" xr16:uid="{00000000-0015-0000-FFFF-FFFFB4570000}" name="Connection7482" type="1" refreshedVersion="0" background="1">
    <dbPr connection="DRIVER={Microsoft ODBC for Oracle};UID=TATADB;pwd=tatadb;SERVER=MFMCY11G;"/>
  </connection>
  <connection id="22453" xr16:uid="{00000000-0015-0000-FFFF-FFFFB5570000}" name="Connection7483" type="1" refreshedVersion="0" background="1">
    <dbPr connection="DRIVER={Microsoft ODBC for Oracle};UID=TATADB;pwd=tatadb;SERVER=MFMCY11G;"/>
  </connection>
  <connection id="22454" xr16:uid="{00000000-0015-0000-FFFF-FFFFB6570000}" name="Connection7484" type="1" refreshedVersion="0" background="1">
    <dbPr connection="DRIVER={Microsoft ODBC for Oracle};UID=TATADB;pwd=tatadb;SERVER=MFMCY11G;"/>
  </connection>
  <connection id="22455" xr16:uid="{00000000-0015-0000-FFFF-FFFFB7570000}" name="Connection7485" type="1" refreshedVersion="0" background="1">
    <dbPr connection="DRIVER={Microsoft ODBC for Oracle};UID=TATADB;pwd=tatadb;SERVER=MFMCY11G;"/>
  </connection>
  <connection id="22456" xr16:uid="{00000000-0015-0000-FFFF-FFFFB8570000}" name="Connection7486" type="1" refreshedVersion="0" background="1">
    <dbPr connection="DRIVER={Microsoft ODBC for Oracle};UID=TATADB;pwd=tatadb;SERVER=MFMCY11G;"/>
  </connection>
  <connection id="22457" xr16:uid="{00000000-0015-0000-FFFF-FFFFB9570000}" name="Connection7487" type="1" refreshedVersion="0" background="1">
    <dbPr connection="DRIVER={Microsoft ODBC for Oracle};UID=TATADB;pwd=tatadb;SERVER=MFMCY11G;"/>
  </connection>
  <connection id="22458" xr16:uid="{00000000-0015-0000-FFFF-FFFFBA570000}" name="Connection7488" type="1" refreshedVersion="0" background="1">
    <dbPr connection="DRIVER={Microsoft ODBC for Oracle};UID=TATADB;pwd=tatadb;SERVER=MFMCY11G;"/>
  </connection>
  <connection id="22459" xr16:uid="{00000000-0015-0000-FFFF-FFFFBB570000}" name="Connection7489" type="1" refreshedVersion="0" background="1">
    <dbPr connection="DRIVER={Microsoft ODBC for Oracle};UID=TATADB;pwd=tatadb;SERVER=MFMCY11G;"/>
  </connection>
  <connection id="22460" xr16:uid="{00000000-0015-0000-FFFF-FFFFBC570000}" name="Connection749" type="1" refreshedVersion="0" background="1">
    <dbPr connection="DRIVER={Microsoft ODBC for Oracle};UID=tatadb;pwd=MADHU;SERVER=mfunddb;"/>
  </connection>
  <connection id="22461" xr16:uid="{00000000-0015-0000-FFFF-FFFFBD570000}" name="Connection7490" type="1" refreshedVersion="0" background="1">
    <dbPr connection="DRIVER={Microsoft ODBC for Oracle};UID=TATADB;pwd=tatadb;SERVER=MFMCY11G;"/>
  </connection>
  <connection id="22462" xr16:uid="{00000000-0015-0000-FFFF-FFFFBE570000}" name="Connection7491" type="1" refreshedVersion="0" background="1">
    <dbPr connection="DRIVER={Microsoft ODBC for Oracle};UID=TATADB;pwd=tatadb;SERVER=MFMCY11G;"/>
  </connection>
  <connection id="22463" xr16:uid="{00000000-0015-0000-FFFF-FFFFBF570000}" name="Connection7492" type="1" refreshedVersion="0" background="1">
    <dbPr connection="DRIVER={Microsoft ODBC for Oracle};UID=TATADB;pwd=tatadb;SERVER=MFMCY11G;"/>
  </connection>
  <connection id="22464" xr16:uid="{00000000-0015-0000-FFFF-FFFFC0570000}" name="Connection7493" type="1" refreshedVersion="0" background="1">
    <dbPr connection="DRIVER={Microsoft ODBC for Oracle};UID=TATADB;pwd=tatadb;SERVER=MFMCY11G;"/>
  </connection>
  <connection id="22465" xr16:uid="{00000000-0015-0000-FFFF-FFFFC1570000}" name="Connection7494" type="1" refreshedVersion="0" background="1">
    <dbPr connection="DRIVER={Microsoft ODBC for Oracle};UID=TATADB;pwd=tatadb;SERVER=MFMCY11G;"/>
  </connection>
  <connection id="22466" xr16:uid="{00000000-0015-0000-FFFF-FFFFC2570000}" name="Connection7495" type="1" refreshedVersion="0" background="1">
    <dbPr connection="DRIVER={Microsoft ODBC for Oracle};UID=TATADB;pwd=tatadb;SERVER=MFMCY11G;"/>
  </connection>
  <connection id="22467" xr16:uid="{00000000-0015-0000-FFFF-FFFFC3570000}" name="Connection7496" type="1" refreshedVersion="0" background="1">
    <dbPr connection="DRIVER={Microsoft ODBC for Oracle};UID=TATADB;pwd=tatadb;SERVER=MFMCY11G;"/>
  </connection>
  <connection id="22468" xr16:uid="{00000000-0015-0000-FFFF-FFFFC4570000}" name="Connection7497" type="1" refreshedVersion="0" background="1">
    <dbPr connection="DRIVER={Microsoft ODBC for Oracle};UID=TATADB;pwd=tatadb;SERVER=MFMCY11G;"/>
  </connection>
  <connection id="22469" xr16:uid="{00000000-0015-0000-FFFF-FFFFC5570000}" name="Connection7498" type="1" refreshedVersion="0" background="1">
    <dbPr connection="DRIVER={Microsoft ODBC for Oracle};UID=TATADB;pwd=tatadb;SERVER=MFMCY11G;"/>
  </connection>
  <connection id="22470" xr16:uid="{00000000-0015-0000-FFFF-FFFFC6570000}" name="Connection7499" type="1" refreshedVersion="0" background="1">
    <dbPr connection="DRIVER={Microsoft ODBC for Oracle};UID=TATADB;pwd=tatadb;SERVER=MFMCY11G;"/>
  </connection>
  <connection id="22471" xr16:uid="{00000000-0015-0000-FFFF-FFFFC7570000}" name="Connection75" type="1" refreshedVersion="0" background="1">
    <dbPr connection="DRIVER={Microsoft ODBC for Oracle};UID=tatadb;pwd=MADHU;SERVER=mfunddb;"/>
  </connection>
  <connection id="22472" xr16:uid="{00000000-0015-0000-FFFF-FFFFC8570000}" name="Connection750" type="1" refreshedVersion="0" background="1">
    <dbPr connection="DRIVER={Microsoft ODBC for Oracle};UID=tatadb;pwd=MADHU;SERVER=mfunddb;"/>
  </connection>
  <connection id="22473" xr16:uid="{00000000-0015-0000-FFFF-FFFFC9570000}" name="Connection7500" type="1" refreshedVersion="0" background="1">
    <dbPr connection="DRIVER={Microsoft ODBC for Oracle};UID=TATADB;pwd=tatadb;SERVER=MFMCY11G;"/>
  </connection>
  <connection id="22474" xr16:uid="{00000000-0015-0000-FFFF-FFFFCA570000}" name="Connection7501" type="1" refreshedVersion="0" background="1">
    <dbPr connection="DRIVER={Microsoft ODBC for Oracle};UID=TATADB;pwd=tatadb;SERVER=MFMCY11G;"/>
  </connection>
  <connection id="22475" xr16:uid="{00000000-0015-0000-FFFF-FFFFCB570000}" name="Connection7502" type="1" refreshedVersion="0" background="1">
    <dbPr connection="DRIVER={Microsoft ODBC for Oracle};UID=TATADB;pwd=tatadb;SERVER=MFMCY11G;"/>
  </connection>
  <connection id="22476" xr16:uid="{00000000-0015-0000-FFFF-FFFFCC570000}" name="Connection7503" type="1" refreshedVersion="0" background="1">
    <dbPr connection="DRIVER={Microsoft ODBC for Oracle};UID=TATADB;pwd=tatadb;SERVER=MFMCY11G;"/>
  </connection>
  <connection id="22477" xr16:uid="{00000000-0015-0000-FFFF-FFFFCD570000}" name="Connection7504" type="1" refreshedVersion="0" background="1">
    <dbPr connection="DRIVER={Microsoft ODBC for Oracle};UID=TATADB;pwd=tatadb;SERVER=MFMCY11G;"/>
  </connection>
  <connection id="22478" xr16:uid="{00000000-0015-0000-FFFF-FFFFCE570000}" name="Connection7505" type="1" refreshedVersion="0" background="1">
    <dbPr connection="DRIVER={Microsoft ODBC for Oracle};UID=TATADB;pwd=tatadb;SERVER=MFMCY11G;"/>
  </connection>
  <connection id="22479" xr16:uid="{00000000-0015-0000-FFFF-FFFFCF570000}" name="Connection7506" type="1" refreshedVersion="0" background="1">
    <dbPr connection="DRIVER={Microsoft ODBC for Oracle};UID=TATADB;pwd=tatadb;SERVER=MFMCY11G;"/>
  </connection>
  <connection id="22480" xr16:uid="{00000000-0015-0000-FFFF-FFFFD0570000}" name="Connection7507" type="1" refreshedVersion="0" background="1">
    <dbPr connection="DRIVER={Microsoft ODBC for Oracle};UID=TATADB;pwd=tatadb;SERVER=MFMCY11G;"/>
  </connection>
  <connection id="22481" xr16:uid="{00000000-0015-0000-FFFF-FFFFD1570000}" name="Connection7508" type="1" refreshedVersion="0" background="1">
    <dbPr connection="DRIVER={Microsoft ODBC for Oracle};UID=TATADB;pwd=tatadb;SERVER=MFMCY11G;"/>
  </connection>
  <connection id="22482" xr16:uid="{00000000-0015-0000-FFFF-FFFFD2570000}" name="Connection7509" type="1" refreshedVersion="0" background="1">
    <dbPr connection="DRIVER={Microsoft ODBC for Oracle};UID=TATADB;pwd=tatadb;SERVER=MFMCY11G;"/>
  </connection>
  <connection id="22483" xr16:uid="{00000000-0015-0000-FFFF-FFFFD3570000}" name="Connection751" type="1" refreshedVersion="0" background="1">
    <dbPr connection="DRIVER={Microsoft ODBC for Oracle};UID=tatadb;pwd=MADHU;SERVER=mfunddb;"/>
  </connection>
  <connection id="22484" xr16:uid="{00000000-0015-0000-FFFF-FFFFD4570000}" name="Connection7510" type="1" refreshedVersion="0" background="1">
    <dbPr connection="DRIVER={Microsoft ODBC for Oracle};UID=TATADB;pwd=tatadb;SERVER=MFMCY11G;"/>
  </connection>
  <connection id="22485" xr16:uid="{00000000-0015-0000-FFFF-FFFFD5570000}" name="Connection7511" type="1" refreshedVersion="0" background="1">
    <dbPr connection="DRIVER={Microsoft ODBC for Oracle};UID=TATADB;pwd=tatadb;SERVER=MFMCY11G;"/>
  </connection>
  <connection id="22486" xr16:uid="{00000000-0015-0000-FFFF-FFFFD6570000}" name="Connection7512" type="1" refreshedVersion="0" background="1">
    <dbPr connection="DRIVER={Microsoft ODBC for Oracle};UID=TATADB;pwd=tatadb;SERVER=MFMCY11G;"/>
  </connection>
  <connection id="22487" xr16:uid="{00000000-0015-0000-FFFF-FFFFD7570000}" name="Connection7513" type="1" refreshedVersion="0" background="1">
    <dbPr connection="DRIVER={Microsoft ODBC for Oracle};UID=TATADB;pwd=tatadb;SERVER=MFMCY11G;"/>
  </connection>
  <connection id="22488" xr16:uid="{00000000-0015-0000-FFFF-FFFFD8570000}" name="Connection7514" type="1" refreshedVersion="0" background="1">
    <dbPr connection="DRIVER={Microsoft ODBC for Oracle};UID=TATADB;pwd=tatadb;SERVER=MFMCY11G;"/>
  </connection>
  <connection id="22489" xr16:uid="{00000000-0015-0000-FFFF-FFFFD9570000}" name="Connection7515" type="1" refreshedVersion="0" background="1">
    <dbPr connection="DRIVER={Microsoft ODBC for Oracle};UID=TATADB;pwd=tatadb;SERVER=MFMCY11G;"/>
  </connection>
  <connection id="22490" xr16:uid="{00000000-0015-0000-FFFF-FFFFDA570000}" name="Connection7516" type="1" refreshedVersion="0" background="1">
    <dbPr connection="DRIVER={Microsoft ODBC for Oracle};UID=TATADB;pwd=tatadb;SERVER=MFMCY11G;"/>
  </connection>
  <connection id="22491" xr16:uid="{00000000-0015-0000-FFFF-FFFFDB570000}" name="Connection7517" type="1" refreshedVersion="0" background="1">
    <dbPr connection="DRIVER={Microsoft ODBC for Oracle};UID=TATADB;pwd=tatadb;SERVER=MFMCY11G;"/>
  </connection>
  <connection id="22492" xr16:uid="{00000000-0015-0000-FFFF-FFFFDC570000}" name="Connection7518" type="1" refreshedVersion="0" background="1">
    <dbPr connection="DRIVER={Microsoft ODBC for Oracle};UID=TATADB;pwd=tatadb;SERVER=MFMCY11G;"/>
  </connection>
  <connection id="22493" xr16:uid="{00000000-0015-0000-FFFF-FFFFDD570000}" name="Connection7519" type="1" refreshedVersion="0" background="1">
    <dbPr connection="DRIVER={Microsoft ODBC for Oracle};UID=TATADB;pwd=tatadb;SERVER=MFMCY11G;"/>
  </connection>
  <connection id="22494" xr16:uid="{00000000-0015-0000-FFFF-FFFFDE570000}" name="Connection752" type="1" refreshedVersion="0" background="1">
    <dbPr connection="DRIVER={Microsoft ODBC for Oracle};UID=tatadb;pwd=MADHU;SERVER=mfunddb;"/>
  </connection>
  <connection id="22495" xr16:uid="{00000000-0015-0000-FFFF-FFFFDF570000}" name="Connection7520" type="1" refreshedVersion="0" background="1">
    <dbPr connection="DRIVER={Microsoft ODBC for Oracle};UID=TATADB;pwd=tatadb;SERVER=MFMCY11G;"/>
  </connection>
  <connection id="22496" xr16:uid="{00000000-0015-0000-FFFF-FFFFE0570000}" name="Connection7521" type="1" refreshedVersion="0" background="1">
    <dbPr connection="DRIVER={Microsoft ODBC for Oracle};UID=TATADB;pwd=tatadb;SERVER=MFMCY11G;"/>
  </connection>
  <connection id="22497" xr16:uid="{00000000-0015-0000-FFFF-FFFFE1570000}" name="Connection7522" type="1" refreshedVersion="0" background="1">
    <dbPr connection="DRIVER={Microsoft ODBC for Oracle};UID=TATADB;pwd=tatadb;SERVER=MFMCY11G;"/>
  </connection>
  <connection id="22498" xr16:uid="{00000000-0015-0000-FFFF-FFFFE2570000}" name="Connection7523" type="1" refreshedVersion="0" background="1">
    <dbPr connection="DRIVER={Microsoft ODBC for Oracle};UID=TATADB;pwd=tatadb;SERVER=MFMCY11G;"/>
  </connection>
  <connection id="22499" xr16:uid="{00000000-0015-0000-FFFF-FFFFE3570000}" name="Connection7524" type="1" refreshedVersion="0" background="1">
    <dbPr connection="DRIVER={Microsoft ODBC for Oracle};UID=TATADB;pwd=tatadb;SERVER=MFMCY11G;"/>
  </connection>
  <connection id="22500" xr16:uid="{00000000-0015-0000-FFFF-FFFFE4570000}" name="Connection7525" type="1" refreshedVersion="0" background="1">
    <dbPr connection="DRIVER={Microsoft ODBC for Oracle};UID=TATADB;pwd=tatadb;SERVER=MFMCY11G;"/>
  </connection>
  <connection id="22501" xr16:uid="{00000000-0015-0000-FFFF-FFFFE5570000}" name="Connection7526" type="1" refreshedVersion="0" background="1">
    <dbPr connection="DRIVER={Microsoft ODBC for Oracle};UID=TATADB;pwd=tatadb;SERVER=MFMCY11G;"/>
  </connection>
  <connection id="22502" xr16:uid="{00000000-0015-0000-FFFF-FFFFE6570000}" name="Connection7527" type="1" refreshedVersion="0" background="1">
    <dbPr connection="DRIVER={Microsoft ODBC for Oracle};UID=TATADB;pwd=tatadb;SERVER=MFMCY11G;"/>
  </connection>
  <connection id="22503" xr16:uid="{00000000-0015-0000-FFFF-FFFFE7570000}" name="Connection7528" type="1" refreshedVersion="0" background="1">
    <dbPr connection="DRIVER={Microsoft ODBC for Oracle};UID=TATADB;pwd=tatadb;SERVER=MFMCY11G;"/>
  </connection>
  <connection id="22504" xr16:uid="{00000000-0015-0000-FFFF-FFFFE8570000}" name="Connection7529" type="1" refreshedVersion="0" background="1">
    <dbPr connection="DRIVER={Microsoft ODBC for Oracle};UID=TATADB;pwd=tatadb;SERVER=MFMCY11G;"/>
  </connection>
  <connection id="22505" xr16:uid="{00000000-0015-0000-FFFF-FFFFE9570000}" name="Connection753" type="1" refreshedVersion="0" background="1">
    <dbPr connection="DRIVER={Microsoft ODBC for Oracle};UID=tatadb;pwd=MADHU;SERVER=mfunddb;"/>
  </connection>
  <connection id="22506" xr16:uid="{00000000-0015-0000-FFFF-FFFFEA570000}" name="Connection7530" type="1" refreshedVersion="0" background="1">
    <dbPr connection="DRIVER={Microsoft ODBC for Oracle};UID=TATADB;pwd=tatadb;SERVER=MFMCY11G;"/>
  </connection>
  <connection id="22507" xr16:uid="{00000000-0015-0000-FFFF-FFFFEB570000}" name="Connection7531" type="1" refreshedVersion="0" background="1">
    <dbPr connection="DRIVER={Microsoft ODBC for Oracle};UID=TATADB;pwd=tatadb;SERVER=MFMCY11G;"/>
  </connection>
  <connection id="22508" xr16:uid="{00000000-0015-0000-FFFF-FFFFEC570000}" name="Connection7532" type="1" refreshedVersion="0" background="1">
    <dbPr connection="DRIVER={Microsoft ODBC for Oracle};UID=TATADB;pwd=tatadb;SERVER=MFMCY11G;"/>
  </connection>
  <connection id="22509" xr16:uid="{00000000-0015-0000-FFFF-FFFFED570000}" name="Connection7533" type="1" refreshedVersion="0" background="1">
    <dbPr connection="DRIVER={Microsoft ODBC for Oracle};UID=TATADB;pwd=tatadb;SERVER=MFMCY11G;"/>
  </connection>
  <connection id="22510" xr16:uid="{00000000-0015-0000-FFFF-FFFFEE570000}" name="Connection7534" type="1" refreshedVersion="0" background="1">
    <dbPr connection="DRIVER={Microsoft ODBC for Oracle};UID=TATADB;pwd=tatadb;SERVER=MFMCY11G;"/>
  </connection>
  <connection id="22511" xr16:uid="{00000000-0015-0000-FFFF-FFFFEF570000}" name="Connection7535" type="1" refreshedVersion="0" background="1">
    <dbPr connection="DRIVER={Microsoft ODBC for Oracle};UID=TATADB;pwd=tatadb;SERVER=MFMCY11G;"/>
  </connection>
  <connection id="22512" xr16:uid="{00000000-0015-0000-FFFF-FFFFF0570000}" name="Connection7536" type="1" refreshedVersion="0" background="1">
    <dbPr connection="DRIVER={Microsoft ODBC for Oracle};UID=TATADB;pwd=tatadb;SERVER=MFMCY11G;"/>
  </connection>
  <connection id="22513" xr16:uid="{00000000-0015-0000-FFFF-FFFFF1570000}" name="Connection7537" type="1" refreshedVersion="0" background="1">
    <dbPr connection="DRIVER={Microsoft ODBC for Oracle};UID=TATADB;pwd=tatadb;SERVER=MFMCY11G;"/>
  </connection>
  <connection id="22514" xr16:uid="{00000000-0015-0000-FFFF-FFFFF2570000}" name="Connection7538" type="1" refreshedVersion="0" background="1">
    <dbPr connection="DRIVER={Microsoft ODBC for Oracle};UID=TATADB;pwd=tatadb;SERVER=MFMCY11G;"/>
  </connection>
  <connection id="22515" xr16:uid="{00000000-0015-0000-FFFF-FFFFF3570000}" name="Connection7539" type="1" refreshedVersion="0" background="1">
    <dbPr connection="DRIVER={Microsoft ODBC for Oracle};UID=TATADB;pwd=tatadb;SERVER=MFMCY11G;"/>
  </connection>
  <connection id="22516" xr16:uid="{00000000-0015-0000-FFFF-FFFFF4570000}" name="Connection754" type="1" refreshedVersion="0" background="1">
    <dbPr connection="DRIVER={Microsoft ODBC for Oracle};UID=tatadb;pwd=MADHU;SERVER=mfunddb;"/>
  </connection>
  <connection id="22517" xr16:uid="{00000000-0015-0000-FFFF-FFFFF5570000}" name="Connection7540" type="1" refreshedVersion="0" background="1">
    <dbPr connection="DRIVER={Microsoft ODBC for Oracle};UID=TATADB;pwd=tatadb;SERVER=MFMCY11G;"/>
  </connection>
  <connection id="22518" xr16:uid="{00000000-0015-0000-FFFF-FFFFF6570000}" name="Connection7541" type="1" refreshedVersion="0" background="1">
    <dbPr connection="DRIVER={Microsoft ODBC for Oracle};UID=TATADB;pwd=tatadb;SERVER=MFMCY11G;"/>
  </connection>
  <connection id="22519" xr16:uid="{00000000-0015-0000-FFFF-FFFFF7570000}" name="Connection7542" type="1" refreshedVersion="0" background="1">
    <dbPr connection="DRIVER={Microsoft ODBC for Oracle};UID=TATADB;pwd=tatadb;SERVER=MFMCY11G;"/>
  </connection>
  <connection id="22520" xr16:uid="{00000000-0015-0000-FFFF-FFFFF8570000}" name="Connection7543" type="1" refreshedVersion="0" background="1">
    <dbPr connection="DRIVER={Microsoft ODBC for Oracle};UID=TATADB;pwd=tatadb;SERVER=MFMCY11G;"/>
  </connection>
  <connection id="22521" xr16:uid="{00000000-0015-0000-FFFF-FFFFF9570000}" name="Connection7544" type="1" refreshedVersion="0" background="1">
    <dbPr connection="DRIVER={Microsoft ODBC for Oracle};UID=TATADB;pwd=tatadb;SERVER=MFMCY11G;"/>
  </connection>
  <connection id="22522" xr16:uid="{00000000-0015-0000-FFFF-FFFFFA570000}" name="Connection7545" type="1" refreshedVersion="0" background="1">
    <dbPr connection="DRIVER={Microsoft ODBC for Oracle};UID=TATADB;pwd=tatadb;SERVER=MFMCY11G;"/>
  </connection>
  <connection id="22523" xr16:uid="{00000000-0015-0000-FFFF-FFFFFB570000}" name="Connection7546" type="1" refreshedVersion="0" background="1">
    <dbPr connection="DRIVER={Microsoft ODBC for Oracle};UID=TATADB;pwd=tatadb;SERVER=MFMCY11G;"/>
  </connection>
  <connection id="22524" xr16:uid="{00000000-0015-0000-FFFF-FFFFFC570000}" name="Connection7547" type="1" refreshedVersion="0" background="1">
    <dbPr connection="DRIVER={Microsoft ODBC for Oracle};UID=TATADB;pwd=tatadb;SERVER=MFMCY11G;"/>
  </connection>
  <connection id="22525" xr16:uid="{00000000-0015-0000-FFFF-FFFFFD570000}" name="Connection7548" type="1" refreshedVersion="0" background="1">
    <dbPr connection="DRIVER={Microsoft ODBC for Oracle};UID=TATADB;pwd=tatadb;SERVER=MFMCY11G;"/>
  </connection>
  <connection id="22526" xr16:uid="{00000000-0015-0000-FFFF-FFFFFE570000}" name="Connection7549" type="1" refreshedVersion="0" background="1">
    <dbPr connection="DRIVER={Microsoft ODBC for Oracle};UID=TATADB;pwd=tatadb;SERVER=MFMCY11G;"/>
  </connection>
  <connection id="22527" xr16:uid="{00000000-0015-0000-FFFF-FFFFFF570000}" name="Connection755" type="1" refreshedVersion="0" background="1">
    <dbPr connection="DRIVER={Microsoft ODBC for Oracle};UID=TATADB;pwd=tatadb;SERVER=MFMCY11G;"/>
  </connection>
  <connection id="22528" xr16:uid="{00000000-0015-0000-FFFF-FFFF00580000}" name="Connection7550" type="1" refreshedVersion="0" background="1">
    <dbPr connection="DRIVER={Microsoft ODBC for Oracle};UID=TATADB;pwd=tatadb;SERVER=MFMCY11G;"/>
  </connection>
  <connection id="22529" xr16:uid="{00000000-0015-0000-FFFF-FFFF01580000}" name="Connection7551" type="1" refreshedVersion="0" background="1">
    <dbPr connection="DRIVER={Microsoft ODBC for Oracle};UID=TATADB;pwd=tatadb;SERVER=MFMCY11G;"/>
  </connection>
  <connection id="22530" xr16:uid="{00000000-0015-0000-FFFF-FFFF02580000}" name="Connection7552" type="1" refreshedVersion="0" background="1">
    <dbPr connection="DRIVER={Microsoft ODBC for Oracle};UID=TATADB;pwd=tatadb;SERVER=MFMCY11G;"/>
  </connection>
  <connection id="22531" xr16:uid="{00000000-0015-0000-FFFF-FFFF03580000}" name="Connection7553" type="1" refreshedVersion="0" background="1">
    <dbPr connection="DRIVER={Microsoft ODBC for Oracle};UID=TATADB;pwd=tatadb;SERVER=MFMCY11G;"/>
  </connection>
  <connection id="22532" xr16:uid="{00000000-0015-0000-FFFF-FFFF04580000}" name="Connection7554" type="1" refreshedVersion="0" background="1">
    <dbPr connection="DRIVER={Microsoft ODBC for Oracle};UID=TATADB;pwd=tatadb;SERVER=MFMCY11G;"/>
  </connection>
  <connection id="22533" xr16:uid="{00000000-0015-0000-FFFF-FFFF05580000}" name="Connection7555" type="1" refreshedVersion="0" background="1">
    <dbPr connection="DRIVER={Microsoft ODBC for Oracle};UID=TATADB;pwd=tatadb;SERVER=MFMCY11G;"/>
  </connection>
  <connection id="22534" xr16:uid="{00000000-0015-0000-FFFF-FFFF06580000}" name="Connection7556" type="1" refreshedVersion="0" background="1">
    <dbPr connection="DRIVER={Microsoft ODBC for Oracle};UID=TATADB;pwd=tatadb;SERVER=MFMCY11G;"/>
  </connection>
  <connection id="22535" xr16:uid="{00000000-0015-0000-FFFF-FFFF07580000}" name="Connection7557" type="1" refreshedVersion="0" background="1">
    <dbPr connection="DRIVER={Microsoft ODBC for Oracle};UID=TATADB;pwd=tatadb;SERVER=MFMCY11G;"/>
  </connection>
  <connection id="22536" xr16:uid="{00000000-0015-0000-FFFF-FFFF08580000}" name="Connection7558" type="1" refreshedVersion="0" background="1">
    <dbPr connection="DRIVER={Microsoft ODBC for Oracle};UID=TATADB;pwd=tatadb;SERVER=MFMCY11G;"/>
  </connection>
  <connection id="22537" xr16:uid="{00000000-0015-0000-FFFF-FFFF09580000}" name="Connection7559" type="1" refreshedVersion="0" background="1">
    <dbPr connection="DRIVER={Microsoft ODBC for Oracle};UID=TATADB;pwd=tatadb;SERVER=MFMCY11G;"/>
  </connection>
  <connection id="22538" xr16:uid="{00000000-0015-0000-FFFF-FFFF0A580000}" name="Connection756" type="1" refreshedVersion="0" background="1">
    <dbPr connection="DRIVER={Microsoft ODBC for Oracle};UID=TATADB;pwd=tatadb;SERVER=MFMCY11G;"/>
  </connection>
  <connection id="22539" xr16:uid="{00000000-0015-0000-FFFF-FFFF0B580000}" name="Connection7560" type="1" refreshedVersion="0" background="1">
    <dbPr connection="DRIVER={Microsoft ODBC for Oracle};UID=TATADB;pwd=tatadb;SERVER=MFMCY11G;"/>
  </connection>
  <connection id="22540" xr16:uid="{00000000-0015-0000-FFFF-FFFF0C580000}" name="Connection7561" type="1" refreshedVersion="0" background="1">
    <dbPr connection="DRIVER={Microsoft ODBC for Oracle};UID=TATADB;pwd=tatadb;SERVER=MFMCY11G;"/>
  </connection>
  <connection id="22541" xr16:uid="{00000000-0015-0000-FFFF-FFFF0D580000}" name="Connection7562" type="1" refreshedVersion="0" background="1">
    <dbPr connection="DRIVER={Microsoft ODBC for Oracle};UID=TATADB;pwd=tatadb;SERVER=MFMCY11G;"/>
  </connection>
  <connection id="22542" xr16:uid="{00000000-0015-0000-FFFF-FFFF0E580000}" name="Connection7563" type="1" refreshedVersion="0" background="1">
    <dbPr connection="DRIVER={Microsoft ODBC for Oracle};UID=TATADB;pwd=tatadb;SERVER=MFMCY11G;"/>
  </connection>
  <connection id="22543" xr16:uid="{00000000-0015-0000-FFFF-FFFF0F580000}" name="Connection7564" type="1" refreshedVersion="0" background="1">
    <dbPr connection="DRIVER={Microsoft ODBC for Oracle};UID=TATADB;pwd=tatadb;SERVER=MFMCY11G;"/>
  </connection>
  <connection id="22544" xr16:uid="{00000000-0015-0000-FFFF-FFFF10580000}" name="Connection7565" type="1" refreshedVersion="0" background="1">
    <dbPr connection="DRIVER={Microsoft ODBC for Oracle};UID=TATADB;pwd=tatadb;SERVER=MFMCY11G;"/>
  </connection>
  <connection id="22545" xr16:uid="{00000000-0015-0000-FFFF-FFFF11580000}" name="Connection7566" type="1" refreshedVersion="0" background="1">
    <dbPr connection="DRIVER={Microsoft ODBC for Oracle};UID=TATADB;pwd=tatadb;SERVER=MFMCY11G;"/>
  </connection>
  <connection id="22546" xr16:uid="{00000000-0015-0000-FFFF-FFFF12580000}" name="Connection7567" type="1" refreshedVersion="0" background="1">
    <dbPr connection="DRIVER={Microsoft ODBC for Oracle};UID=TATADB;pwd=tatadb;SERVER=MFMCY11G;"/>
  </connection>
  <connection id="22547" xr16:uid="{00000000-0015-0000-FFFF-FFFF13580000}" name="Connection7568" type="1" refreshedVersion="0" background="1">
    <dbPr connection="DRIVER={Microsoft ODBC for Oracle};UID=TATADB;pwd=tatadb;SERVER=MFMCY11G;"/>
  </connection>
  <connection id="22548" xr16:uid="{00000000-0015-0000-FFFF-FFFF14580000}" name="Connection7569" type="1" refreshedVersion="0" background="1">
    <dbPr connection="DRIVER={Microsoft ODBC for Oracle};UID=TATADB;pwd=tatadb;SERVER=MFMCY11G;"/>
  </connection>
  <connection id="22549" xr16:uid="{00000000-0015-0000-FFFF-FFFF15580000}" name="Connection757" type="1" refreshedVersion="0" background="1">
    <dbPr connection="DRIVER={Microsoft ODBC for Oracle};UID=tatadb;pwd=MADHU;SERVER=mfunddb;"/>
  </connection>
  <connection id="22550" xr16:uid="{00000000-0015-0000-FFFF-FFFF16580000}" name="Connection7570" type="1" refreshedVersion="0" background="1">
    <dbPr connection="DRIVER={Microsoft ODBC for Oracle};UID=TATADB;pwd=tatadb;SERVER=MFMCY11G;"/>
  </connection>
  <connection id="22551" xr16:uid="{00000000-0015-0000-FFFF-FFFF17580000}" name="Connection7571" type="1" refreshedVersion="0" background="1">
    <dbPr connection="DRIVER={Microsoft ODBC for Oracle};UID=TATADB;pwd=tatadb;SERVER=MFMCY11G;"/>
  </connection>
  <connection id="22552" xr16:uid="{00000000-0015-0000-FFFF-FFFF18580000}" name="Connection7572" type="1" refreshedVersion="0" background="1">
    <dbPr connection="DRIVER={Microsoft ODBC for Oracle};UID=TATADB;pwd=tatadb;SERVER=MFMCY11G;"/>
  </connection>
  <connection id="22553" xr16:uid="{00000000-0015-0000-FFFF-FFFF19580000}" name="Connection7573" type="1" refreshedVersion="0" background="1">
    <dbPr connection="DRIVER={Microsoft ODBC for Oracle};UID=TATADB;pwd=tatadb;SERVER=MFMCY11G;"/>
  </connection>
  <connection id="22554" xr16:uid="{00000000-0015-0000-FFFF-FFFF1A580000}" name="Connection7574" type="1" refreshedVersion="0" background="1">
    <dbPr connection="DRIVER={Microsoft ODBC for Oracle};UID=TATADB;pwd=tatadb;SERVER=MFMCY11G;"/>
  </connection>
  <connection id="22555" xr16:uid="{00000000-0015-0000-FFFF-FFFF1B580000}" name="Connection7575" type="1" refreshedVersion="0" background="1">
    <dbPr connection="DRIVER={Microsoft ODBC for Oracle};UID=TATADB;pwd=tatadb;SERVER=MFMCY11G;"/>
  </connection>
  <connection id="22556" xr16:uid="{00000000-0015-0000-FFFF-FFFF1C580000}" name="Connection7576" type="1" refreshedVersion="0" background="1">
    <dbPr connection="DRIVER={Microsoft ODBC for Oracle};UID=TATADB;pwd=tatadb;SERVER=MFMCY11G;"/>
  </connection>
  <connection id="22557" xr16:uid="{00000000-0015-0000-FFFF-FFFF1D580000}" name="Connection7577" type="1" refreshedVersion="0" background="1">
    <dbPr connection="DRIVER={Microsoft ODBC for Oracle};UID=TATADB;pwd=tatadb;SERVER=MFMCY11G;"/>
  </connection>
  <connection id="22558" xr16:uid="{00000000-0015-0000-FFFF-FFFF1E580000}" name="Connection7578" type="1" refreshedVersion="0" background="1">
    <dbPr connection="DRIVER={Microsoft ODBC for Oracle};UID=TATADB;pwd=tatadb;SERVER=MFMCY11G;"/>
  </connection>
  <connection id="22559" xr16:uid="{00000000-0015-0000-FFFF-FFFF1F580000}" name="Connection7579" type="1" refreshedVersion="0" background="1">
    <dbPr connection="DRIVER={Microsoft ODBC for Oracle};UID=TATADB;pwd=tatadb;SERVER=MFMCY11G;"/>
  </connection>
  <connection id="22560" xr16:uid="{00000000-0015-0000-FFFF-FFFF20580000}" name="Connection758" type="1" refreshedVersion="0" background="1">
    <dbPr connection="DRIVER={Microsoft ODBC for Oracle};UID=tatadb;pwd=MADHU;SERVER=mfunddb;"/>
  </connection>
  <connection id="22561" xr16:uid="{00000000-0015-0000-FFFF-FFFF21580000}" name="Connection7580" type="1" refreshedVersion="0" background="1">
    <dbPr connection="DRIVER={Microsoft ODBC for Oracle};UID=TATADB;pwd=tatadb;SERVER=MFMCY11G;"/>
  </connection>
  <connection id="22562" xr16:uid="{00000000-0015-0000-FFFF-FFFF22580000}" name="Connection7581" type="1" refreshedVersion="0" background="1">
    <dbPr connection="DRIVER={Microsoft ODBC for Oracle};UID=TATADB;pwd=tatadb;SERVER=MFMCY11G;"/>
  </connection>
  <connection id="22563" xr16:uid="{00000000-0015-0000-FFFF-FFFF23580000}" name="Connection7582" type="1" refreshedVersion="0" background="1">
    <dbPr connection="DRIVER={Microsoft ODBC for Oracle};UID=TATADB;pwd=tatadb;SERVER=MFMCY11G;"/>
  </connection>
  <connection id="22564" xr16:uid="{00000000-0015-0000-FFFF-FFFF24580000}" name="Connection7583" type="1" refreshedVersion="0" background="1">
    <dbPr connection="DRIVER={Microsoft ODBC for Oracle};UID=TATADB;pwd=tatadb;SERVER=MFMCY11G;"/>
  </connection>
  <connection id="22565" xr16:uid="{00000000-0015-0000-FFFF-FFFF25580000}" name="Connection7584" type="1" refreshedVersion="0" background="1">
    <dbPr connection="DRIVER={Microsoft ODBC for Oracle};UID=TATADB;pwd=tatadb;SERVER=MFMCY11G;"/>
  </connection>
  <connection id="22566" xr16:uid="{00000000-0015-0000-FFFF-FFFF26580000}" name="Connection7585" type="1" refreshedVersion="0" background="1">
    <dbPr connection="DRIVER={Microsoft ODBC for Oracle};UID=TATADB;pwd=tatadb;SERVER=MFMCY11G;"/>
  </connection>
  <connection id="22567" xr16:uid="{00000000-0015-0000-FFFF-FFFF27580000}" name="Connection7586" type="1" refreshedVersion="0" background="1">
    <dbPr connection="DRIVER={Microsoft ODBC for Oracle};UID=TATADB;pwd=tatadb;SERVER=MFMCY11G;"/>
  </connection>
  <connection id="22568" xr16:uid="{00000000-0015-0000-FFFF-FFFF28580000}" name="Connection7587" type="1" refreshedVersion="0" background="1">
    <dbPr connection="DRIVER={Microsoft ODBC for Oracle};UID=TATADB;pwd=tatadb;SERVER=MFMCY11G;"/>
  </connection>
  <connection id="22569" xr16:uid="{00000000-0015-0000-FFFF-FFFF29580000}" name="Connection7588" type="1" refreshedVersion="0" background="1">
    <dbPr connection="DRIVER={Microsoft ODBC for Oracle};UID=TATADB;pwd=tatadb;SERVER=MFMCY11G;"/>
  </connection>
  <connection id="22570" xr16:uid="{00000000-0015-0000-FFFF-FFFF2A580000}" name="Connection7589" type="1" refreshedVersion="0" background="1">
    <dbPr connection="DRIVER={Microsoft ODBC for Oracle};UID=TATADB;pwd=tatadb;SERVER=MFMCY11G;"/>
  </connection>
  <connection id="22571" xr16:uid="{00000000-0015-0000-FFFF-FFFF2B580000}" name="Connection759" type="1" refreshedVersion="0" background="1">
    <dbPr connection="DRIVER={Microsoft ODBC for Oracle};UID=tatadb;pwd=MADHU;SERVER=mfunddb;"/>
  </connection>
  <connection id="22572" xr16:uid="{00000000-0015-0000-FFFF-FFFF2C580000}" name="Connection7590" type="1" refreshedVersion="0" background="1">
    <dbPr connection="DRIVER={Microsoft ODBC for Oracle};UID=TATADB;pwd=tatadb;SERVER=MFMCY11G;"/>
  </connection>
  <connection id="22573" xr16:uid="{00000000-0015-0000-FFFF-FFFF2D580000}" name="Connection7591" type="1" refreshedVersion="0" background="1">
    <dbPr connection="DRIVER={Microsoft ODBC for Oracle};UID=TATADB;pwd=tatadb;SERVER=MFMCY11G;"/>
  </connection>
  <connection id="22574" xr16:uid="{00000000-0015-0000-FFFF-FFFF2E580000}" name="Connection7592" type="1" refreshedVersion="0" background="1">
    <dbPr connection="DRIVER={Microsoft ODBC for Oracle};UID=TATADB;pwd=tatadb;SERVER=MFMCY11G;"/>
  </connection>
  <connection id="22575" xr16:uid="{00000000-0015-0000-FFFF-FFFF2F580000}" name="Connection7593" type="1" refreshedVersion="0" background="1">
    <dbPr connection="DRIVER={Microsoft ODBC for Oracle};UID=TATADB;pwd=tatadb;SERVER=MFMCY11G;"/>
  </connection>
  <connection id="22576" xr16:uid="{00000000-0015-0000-FFFF-FFFF30580000}" name="Connection7594" type="1" refreshedVersion="0" background="1">
    <dbPr connection="DRIVER={Microsoft ODBC for Oracle};UID=TATADB;pwd=tatadb;SERVER=MFMCY11G;"/>
  </connection>
  <connection id="22577" xr16:uid="{00000000-0015-0000-FFFF-FFFF31580000}" name="Connection7595" type="1" refreshedVersion="0" background="1">
    <dbPr connection="DRIVER={Microsoft ODBC for Oracle};UID=TATADB;pwd=tatadb;SERVER=MFMCY11G;"/>
  </connection>
  <connection id="22578" xr16:uid="{00000000-0015-0000-FFFF-FFFF32580000}" name="Connection7596" type="1" refreshedVersion="0" background="1">
    <dbPr connection="DRIVER={Microsoft ODBC for Oracle};UID=TATADB;pwd=tatadb;SERVER=MFMCY11G;"/>
  </connection>
  <connection id="22579" xr16:uid="{00000000-0015-0000-FFFF-FFFF33580000}" name="Connection7597" type="1" refreshedVersion="0" background="1">
    <dbPr connection="DRIVER={Microsoft ODBC for Oracle};UID=TATADB;pwd=tatadb;SERVER=MFMCY11G;"/>
  </connection>
  <connection id="22580" xr16:uid="{00000000-0015-0000-FFFF-FFFF34580000}" name="Connection7598" type="1" refreshedVersion="0" background="1">
    <dbPr connection="DRIVER={Microsoft ODBC for Oracle};UID=TATADB;pwd=tatadb;SERVER=MFMCY11G;"/>
  </connection>
  <connection id="22581" xr16:uid="{00000000-0015-0000-FFFF-FFFF35580000}" name="Connection7599" type="1" refreshedVersion="0" background="1">
    <dbPr connection="DRIVER={Microsoft ODBC for Oracle};UID=TATADB;pwd=tatadb;SERVER=MFMCY11G;"/>
  </connection>
  <connection id="22582" xr16:uid="{00000000-0015-0000-FFFF-FFFF36580000}" name="Connection76" type="1" refreshedVersion="0" background="1">
    <dbPr connection="DRIVER={Microsoft ODBC for Oracle};UID=tatadb;pwd=MADHU;SERVER=mfunddb;"/>
  </connection>
  <connection id="22583" xr16:uid="{00000000-0015-0000-FFFF-FFFF37580000}" name="Connection760" type="1" refreshedVersion="0" background="1">
    <dbPr connection="DRIVER={Microsoft ODBC for Oracle};UID=tatadb;pwd=MADHU;SERVER=mfunddb;"/>
  </connection>
  <connection id="22584" xr16:uid="{00000000-0015-0000-FFFF-FFFF38580000}" name="Connection7600" type="1" refreshedVersion="0" background="1">
    <dbPr connection="DRIVER={Microsoft ODBC for Oracle};UID=TATADB;pwd=tatadb;SERVER=MFMCY11G;"/>
  </connection>
  <connection id="22585" xr16:uid="{00000000-0015-0000-FFFF-FFFF39580000}" name="Connection7601" type="1" refreshedVersion="0" background="1">
    <dbPr connection="DRIVER={Microsoft ODBC for Oracle};UID=TATADB;pwd=tatadb;SERVER=MFMCY11G;"/>
  </connection>
  <connection id="22586" xr16:uid="{00000000-0015-0000-FFFF-FFFF3A580000}" name="Connection7602" type="1" refreshedVersion="0" background="1">
    <dbPr connection="DRIVER={Microsoft ODBC for Oracle};UID=TATADB;pwd=tatadb;SERVER=MFMCY11G;"/>
  </connection>
  <connection id="22587" xr16:uid="{00000000-0015-0000-FFFF-FFFF3B580000}" name="Connection7603" type="1" refreshedVersion="0" background="1">
    <dbPr connection="DRIVER={Microsoft ODBC for Oracle};UID=TATADB;pwd=tatadb;SERVER=MFMCY11G;"/>
  </connection>
  <connection id="22588" xr16:uid="{00000000-0015-0000-FFFF-FFFF3C580000}" name="Connection7604" type="1" refreshedVersion="0" background="1">
    <dbPr connection="DRIVER={Microsoft ODBC for Oracle};UID=TATADB;pwd=tatadb;SERVER=MFMCY11G;"/>
  </connection>
  <connection id="22589" xr16:uid="{00000000-0015-0000-FFFF-FFFF3D580000}" name="Connection7605" type="1" refreshedVersion="0" background="1">
    <dbPr connection="DRIVER={Microsoft ODBC for Oracle};UID=TATADB;pwd=tatadb;SERVER=MFMCY11G;"/>
  </connection>
  <connection id="22590" xr16:uid="{00000000-0015-0000-FFFF-FFFF3E580000}" name="Connection7606" type="1" refreshedVersion="0" background="1">
    <dbPr connection="DRIVER={Microsoft ODBC for Oracle};UID=TATADB;pwd=tatadb;SERVER=MFMCY11G;"/>
  </connection>
  <connection id="22591" xr16:uid="{00000000-0015-0000-FFFF-FFFF3F580000}" name="Connection7607" type="1" refreshedVersion="0" background="1">
    <dbPr connection="DRIVER={Microsoft ODBC for Oracle};UID=TATADB;pwd=tatadb;SERVER=MFMCY11G;"/>
  </connection>
  <connection id="22592" xr16:uid="{00000000-0015-0000-FFFF-FFFF40580000}" name="Connection7608" type="1" refreshedVersion="0" background="1">
    <dbPr connection="DRIVER={Microsoft ODBC for Oracle};UID=TATADB;pwd=tatadb;SERVER=MFMCY11G;"/>
  </connection>
  <connection id="22593" xr16:uid="{00000000-0015-0000-FFFF-FFFF41580000}" name="Connection7609" type="1" refreshedVersion="0" background="1">
    <dbPr connection="DRIVER={Microsoft ODBC for Oracle};UID=TATADB;pwd=tatadb;SERVER=MFMCY11G;"/>
  </connection>
  <connection id="22594" xr16:uid="{00000000-0015-0000-FFFF-FFFF42580000}" name="Connection761" type="1" refreshedVersion="0" background="1">
    <dbPr connection="DRIVER={Microsoft ODBC for Oracle};UID=tatadb;pwd=MADHU;SERVER=mfunddb;"/>
  </connection>
  <connection id="22595" xr16:uid="{00000000-0015-0000-FFFF-FFFF43580000}" name="Connection7610" type="1" refreshedVersion="0" background="1">
    <dbPr connection="DRIVER={Microsoft ODBC for Oracle};UID=TATADB;pwd=tatadb;SERVER=MFMCY11G;"/>
  </connection>
  <connection id="22596" xr16:uid="{00000000-0015-0000-FFFF-FFFF44580000}" name="Connection7611" type="1" refreshedVersion="0" background="1">
    <dbPr connection="DRIVER={Microsoft ODBC for Oracle};UID=TATADB;pwd=tatadb;SERVER=MFMCY11G;"/>
  </connection>
  <connection id="22597" xr16:uid="{00000000-0015-0000-FFFF-FFFF45580000}" name="Connection7612" type="1" refreshedVersion="0" background="1">
    <dbPr connection="DRIVER={Microsoft ODBC for Oracle};UID=TATADB;pwd=tatadb;SERVER=MFMCY11G;"/>
  </connection>
  <connection id="22598" xr16:uid="{00000000-0015-0000-FFFF-FFFF46580000}" name="Connection7613" type="1" refreshedVersion="0" background="1">
    <dbPr connection="DRIVER={Microsoft ODBC for Oracle};UID=TATADB;pwd=tatadb;SERVER=MFMCY11G;"/>
  </connection>
  <connection id="22599" xr16:uid="{00000000-0015-0000-FFFF-FFFF47580000}" name="Connection7614" type="1" refreshedVersion="0" background="1">
    <dbPr connection="DRIVER={Microsoft ODBC for Oracle};UID=TATADB;pwd=tatadb;SERVER=MFMCY11G;"/>
  </connection>
  <connection id="22600" xr16:uid="{00000000-0015-0000-FFFF-FFFF48580000}" name="Connection7615" type="1" refreshedVersion="0" background="1">
    <dbPr connection="DRIVER={Microsoft ODBC for Oracle};UID=TATADB;pwd=tatadb;SERVER=MFMCY11G;"/>
  </connection>
  <connection id="22601" xr16:uid="{00000000-0015-0000-FFFF-FFFF49580000}" name="Connection7616" type="1" refreshedVersion="0" background="1">
    <dbPr connection="DRIVER={Microsoft ODBC for Oracle};UID=TATADB;pwd=tatadb;SERVER=MFMCY11G;"/>
  </connection>
  <connection id="22602" xr16:uid="{00000000-0015-0000-FFFF-FFFF4A580000}" name="Connection7617" type="1" refreshedVersion="0" background="1">
    <dbPr connection="DRIVER={Microsoft ODBC for Oracle};UID=TATADB;pwd=tatadb;SERVER=MFMCY11G;"/>
  </connection>
  <connection id="22603" xr16:uid="{00000000-0015-0000-FFFF-FFFF4B580000}" name="Connection7618" type="1" refreshedVersion="0" background="1">
    <dbPr connection="DRIVER={Microsoft ODBC for Oracle};UID=TATADB;pwd=tatadb;SERVER=MFMCY11G;"/>
  </connection>
  <connection id="22604" xr16:uid="{00000000-0015-0000-FFFF-FFFF4C580000}" name="Connection7619" type="1" refreshedVersion="0" background="1">
    <dbPr connection="DRIVER={Microsoft ODBC for Oracle};UID=TATADB;pwd=tatadb;SERVER=MFMCY11G;"/>
  </connection>
  <connection id="22605" xr16:uid="{00000000-0015-0000-FFFF-FFFF4D580000}" name="Connection762" type="1" refreshedVersion="0" background="1">
    <dbPr connection="DRIVER={Microsoft ODBC for Oracle};UID=tatadb;pwd=MADHU;SERVER=mfunddb;"/>
  </connection>
  <connection id="22606" xr16:uid="{00000000-0015-0000-FFFF-FFFF4E580000}" name="Connection7620" type="1" refreshedVersion="0" background="1">
    <dbPr connection="DRIVER={Microsoft ODBC for Oracle};UID=TATADB;pwd=tatadb;SERVER=MFMCY11G;"/>
  </connection>
  <connection id="22607" xr16:uid="{00000000-0015-0000-FFFF-FFFF4F580000}" name="Connection7621" type="1" refreshedVersion="0" background="1">
    <dbPr connection="DRIVER={Microsoft ODBC for Oracle};UID=TATADB;pwd=tatadb;SERVER=MFMCY11G;"/>
  </connection>
  <connection id="22608" xr16:uid="{00000000-0015-0000-FFFF-FFFF50580000}" name="Connection7622" type="1" refreshedVersion="0" background="1">
    <dbPr connection="DRIVER={Microsoft ODBC for Oracle};UID=TATADB;pwd=tatadb;SERVER=MFMCY11G;"/>
  </connection>
  <connection id="22609" xr16:uid="{00000000-0015-0000-FFFF-FFFF51580000}" name="Connection7623" type="1" refreshedVersion="0" background="1">
    <dbPr connection="DRIVER={Microsoft ODBC for Oracle};UID=TATADB;pwd=tatadb;SERVER=MFMCY11G;"/>
  </connection>
  <connection id="22610" xr16:uid="{00000000-0015-0000-FFFF-FFFF52580000}" name="Connection7624" type="1" refreshedVersion="0" background="1">
    <dbPr connection="DRIVER={Microsoft ODBC for Oracle};UID=TATADB;pwd=tatadb;SERVER=MFMCY11G;"/>
  </connection>
  <connection id="22611" xr16:uid="{00000000-0015-0000-FFFF-FFFF53580000}" name="Connection7625" type="1" refreshedVersion="0" background="1">
    <dbPr connection="DRIVER={Microsoft ODBC for Oracle};UID=TATADB;pwd=tatadb;SERVER=MFMCY11G;"/>
  </connection>
  <connection id="22612" xr16:uid="{00000000-0015-0000-FFFF-FFFF54580000}" name="Connection7626" type="1" refreshedVersion="0" background="1">
    <dbPr connection="DRIVER={Microsoft ODBC for Oracle};UID=TATADB;pwd=tatadb;SERVER=MFMCY11G;"/>
  </connection>
  <connection id="22613" xr16:uid="{00000000-0015-0000-FFFF-FFFF55580000}" name="Connection7627" type="1" refreshedVersion="0" background="1">
    <dbPr connection="DRIVER={Microsoft ODBC for Oracle};UID=TATADB;pwd=tatadb;SERVER=MFMCY11G;"/>
  </connection>
  <connection id="22614" xr16:uid="{00000000-0015-0000-FFFF-FFFF56580000}" name="Connection7628" type="1" refreshedVersion="0" background="1">
    <dbPr connection="DRIVER={Microsoft ODBC for Oracle};UID=TATADB;pwd=tatadb;SERVER=MFMCY11G;"/>
  </connection>
  <connection id="22615" xr16:uid="{00000000-0015-0000-FFFF-FFFF57580000}" name="Connection7629" type="1" refreshedVersion="0" background="1">
    <dbPr connection="DRIVER={Microsoft ODBC for Oracle};UID=TATADB;pwd=tatadb;SERVER=MFMCY11G;"/>
  </connection>
  <connection id="22616" xr16:uid="{00000000-0015-0000-FFFF-FFFF58580000}" name="Connection763" type="1" refreshedVersion="0" background="1">
    <dbPr connection="DRIVER={Microsoft ODBC for Oracle};UID=tatadb;pwd=MADHU;SERVER=mfunddb;"/>
  </connection>
  <connection id="22617" xr16:uid="{00000000-0015-0000-FFFF-FFFF59580000}" name="Connection7630" type="1" refreshedVersion="0" background="1">
    <dbPr connection="DRIVER={Microsoft ODBC for Oracle};UID=TATADB;pwd=tatadb;SERVER=MFMCY11G;"/>
  </connection>
  <connection id="22618" xr16:uid="{00000000-0015-0000-FFFF-FFFF5A580000}" name="Connection7631" type="1" refreshedVersion="0" background="1">
    <dbPr connection="DRIVER={Microsoft ODBC for Oracle};UID=TATADB;pwd=tatadb;SERVER=MFMCY11G;"/>
  </connection>
  <connection id="22619" xr16:uid="{00000000-0015-0000-FFFF-FFFF5B580000}" name="Connection7632" type="1" refreshedVersion="0" background="1">
    <dbPr connection="DRIVER={Microsoft ODBC for Oracle};UID=TATADB;pwd=tatadb;SERVER=MFMCY11G;"/>
  </connection>
  <connection id="22620" xr16:uid="{00000000-0015-0000-FFFF-FFFF5C580000}" name="Connection7633" type="1" refreshedVersion="0" background="1">
    <dbPr connection="DRIVER={Microsoft ODBC for Oracle};UID=TATADB;pwd=tatadb;SERVER=MFMCY11G;"/>
  </connection>
  <connection id="22621" xr16:uid="{00000000-0015-0000-FFFF-FFFF5D580000}" name="Connection7634" type="1" refreshedVersion="0" background="1">
    <dbPr connection="DRIVER={Microsoft ODBC for Oracle};UID=TATADB;pwd=tatadb;SERVER=MFMCY11G;"/>
  </connection>
  <connection id="22622" xr16:uid="{00000000-0015-0000-FFFF-FFFF5E580000}" name="Connection7635" type="1" refreshedVersion="0" background="1">
    <dbPr connection="DRIVER={Microsoft ODBC for Oracle};UID=TATADB;pwd=tatadb;SERVER=MFMCY11G;"/>
  </connection>
  <connection id="22623" xr16:uid="{00000000-0015-0000-FFFF-FFFF5F580000}" name="Connection7636" type="1" refreshedVersion="0" background="1">
    <dbPr connection="DRIVER={Microsoft ODBC for Oracle};UID=TATADB;pwd=tatadb;SERVER=MFMCY11G;"/>
  </connection>
  <connection id="22624" xr16:uid="{00000000-0015-0000-FFFF-FFFF60580000}" name="Connection7637" type="1" refreshedVersion="0" background="1">
    <dbPr connection="DRIVER={Microsoft ODBC for Oracle};UID=TATADB;pwd=tatadb;SERVER=MFMCY11G;"/>
  </connection>
  <connection id="22625" xr16:uid="{00000000-0015-0000-FFFF-FFFF61580000}" name="Connection7638" type="1" refreshedVersion="0" background="1">
    <dbPr connection="DRIVER={Microsoft ODBC for Oracle};UID=TATADB;pwd=tatadb;SERVER=MFMCY11G;"/>
  </connection>
  <connection id="22626" xr16:uid="{00000000-0015-0000-FFFF-FFFF62580000}" name="Connection7639" type="1" refreshedVersion="0" background="1">
    <dbPr connection="DRIVER={Microsoft ODBC for Oracle};UID=TATADB;pwd=tatadb;SERVER=MFMCY11G;"/>
  </connection>
  <connection id="22627" xr16:uid="{00000000-0015-0000-FFFF-FFFF63580000}" name="Connection764" type="1" refreshedVersion="0" background="1">
    <dbPr connection="DRIVER={Microsoft ODBC for Oracle};UID=tatadb;pwd=MADHU;SERVER=mfunddb;"/>
  </connection>
  <connection id="22628" xr16:uid="{00000000-0015-0000-FFFF-FFFF64580000}" name="Connection7640" type="1" refreshedVersion="0" background="1">
    <dbPr connection="DRIVER={Microsoft ODBC for Oracle};UID=TATADB;pwd=tatadb;SERVER=MFMCY11G;"/>
  </connection>
  <connection id="22629" xr16:uid="{00000000-0015-0000-FFFF-FFFF65580000}" name="Connection7641" type="1" refreshedVersion="0" background="1">
    <dbPr connection="DRIVER={Microsoft ODBC for Oracle};UID=TATADB;pwd=tatadb;SERVER=MFMCY11G;"/>
  </connection>
  <connection id="22630" xr16:uid="{00000000-0015-0000-FFFF-FFFF66580000}" name="Connection7642" type="1" refreshedVersion="0" background="1">
    <dbPr connection="DRIVER={Microsoft ODBC for Oracle};UID=TATADB;pwd=tatadb;SERVER=MFMCY11G;"/>
  </connection>
  <connection id="22631" xr16:uid="{00000000-0015-0000-FFFF-FFFF67580000}" name="Connection7643" type="1" refreshedVersion="0" background="1">
    <dbPr connection="DRIVER={Microsoft ODBC for Oracle};UID=TATADB;pwd=tatadb;SERVER=MFMCY11G;"/>
  </connection>
  <connection id="22632" xr16:uid="{00000000-0015-0000-FFFF-FFFF68580000}" name="Connection7644" type="1" refreshedVersion="0" background="1">
    <dbPr connection="DRIVER={Microsoft ODBC for Oracle};UID=TATADB;pwd=tatadb;SERVER=MFMCY11G;"/>
  </connection>
  <connection id="22633" xr16:uid="{00000000-0015-0000-FFFF-FFFF69580000}" name="Connection7645" type="1" refreshedVersion="0" background="1">
    <dbPr connection="DRIVER={Microsoft ODBC for Oracle};UID=TATADB;pwd=tatadb;SERVER=MFMCY11G;"/>
  </connection>
  <connection id="22634" xr16:uid="{00000000-0015-0000-FFFF-FFFF6A580000}" name="Connection7646" type="1" refreshedVersion="0" background="1">
    <dbPr connection="DRIVER={Microsoft ODBC for Oracle};UID=TATADB;pwd=tatadb;SERVER=MFMCY11G;"/>
  </connection>
  <connection id="22635" xr16:uid="{00000000-0015-0000-FFFF-FFFF6B580000}" name="Connection7647" type="1" refreshedVersion="0" background="1">
    <dbPr connection="DRIVER={Microsoft ODBC for Oracle};UID=TATADB;pwd=tatadb;SERVER=MFMCY11G;"/>
  </connection>
  <connection id="22636" xr16:uid="{00000000-0015-0000-FFFF-FFFF6C580000}" name="Connection7648" type="1" refreshedVersion="0" background="1">
    <dbPr connection="DRIVER={Microsoft ODBC for Oracle};UID=TATADB;pwd=tatadb;SERVER=MFMCY11G;"/>
  </connection>
  <connection id="22637" xr16:uid="{00000000-0015-0000-FFFF-FFFF6D580000}" name="Connection7649" type="1" refreshedVersion="0" background="1">
    <dbPr connection="DRIVER={Microsoft ODBC for Oracle};UID=TATADB;pwd=tatadb;SERVER=MFMCY11G;"/>
  </connection>
  <connection id="22638" xr16:uid="{00000000-0015-0000-FFFF-FFFF6E580000}" name="Connection765" type="1" refreshedVersion="0" background="1">
    <dbPr connection="DRIVER={Microsoft ODBC for Oracle};UID=tatadb;pwd=MADHU;SERVER=mfunddb;"/>
  </connection>
  <connection id="22639" xr16:uid="{00000000-0015-0000-FFFF-FFFF6F580000}" name="Connection7650" type="1" refreshedVersion="0" background="1">
    <dbPr connection="DRIVER={Microsoft ODBC for Oracle};UID=TATADB;pwd=tatadb;SERVER=MFMCY11G;"/>
  </connection>
  <connection id="22640" xr16:uid="{00000000-0015-0000-FFFF-FFFF70580000}" name="Connection7651" type="1" refreshedVersion="0" background="1">
    <dbPr connection="DRIVER={Microsoft ODBC for Oracle};UID=TATADB;pwd=tatadb;SERVER=MFMCY11G;"/>
  </connection>
  <connection id="22641" xr16:uid="{00000000-0015-0000-FFFF-FFFF71580000}" name="Connection7652" type="1" refreshedVersion="0" background="1">
    <dbPr connection="DRIVER={Microsoft ODBC for Oracle};UID=TATADB;pwd=tatadb;SERVER=MFMCY11G;"/>
  </connection>
  <connection id="22642" xr16:uid="{00000000-0015-0000-FFFF-FFFF72580000}" name="Connection7653" type="1" refreshedVersion="0" background="1">
    <dbPr connection="DRIVER={Microsoft ODBC for Oracle};UID=TATADB;pwd=tatadb;SERVER=MFMCY11G;"/>
  </connection>
  <connection id="22643" xr16:uid="{00000000-0015-0000-FFFF-FFFF73580000}" name="Connection7654" type="1" refreshedVersion="0" background="1">
    <dbPr connection="DRIVER={Microsoft ODBC for Oracle};UID=TATADB;pwd=tatadb;SERVER=MFMCY11G;"/>
  </connection>
  <connection id="22644" xr16:uid="{00000000-0015-0000-FFFF-FFFF74580000}" name="Connection7655" type="1" refreshedVersion="0" background="1">
    <dbPr connection="DRIVER={Microsoft ODBC for Oracle};UID=TATADB;pwd=tatadb;SERVER=MFMCY11G;"/>
  </connection>
  <connection id="22645" xr16:uid="{00000000-0015-0000-FFFF-FFFF75580000}" name="Connection7656" type="1" refreshedVersion="0" background="1">
    <dbPr connection="DRIVER={Microsoft ODBC for Oracle};UID=TATADB;pwd=tatadb;SERVER=MFMCY11G;"/>
  </connection>
  <connection id="22646" xr16:uid="{00000000-0015-0000-FFFF-FFFF76580000}" name="Connection7657" type="1" refreshedVersion="0" background="1">
    <dbPr connection="DRIVER={Microsoft ODBC for Oracle};UID=TATADB;pwd=tatadb;SERVER=MFMCY11G;"/>
  </connection>
  <connection id="22647" xr16:uid="{00000000-0015-0000-FFFF-FFFF77580000}" name="Connection7658" type="1" refreshedVersion="0" background="1">
    <dbPr connection="DRIVER={Microsoft ODBC for Oracle};UID=TATADB;pwd=tatadb;SERVER=MFMCY11G;"/>
  </connection>
  <connection id="22648" xr16:uid="{00000000-0015-0000-FFFF-FFFF78580000}" name="Connection7659" type="1" refreshedVersion="0" background="1">
    <dbPr connection="DRIVER={Microsoft ODBC for Oracle};UID=TATADB;pwd=tatadb;SERVER=MFMCY11G;"/>
  </connection>
  <connection id="22649" xr16:uid="{00000000-0015-0000-FFFF-FFFF79580000}" name="Connection766" type="1" refreshedVersion="0" background="1">
    <dbPr connection="DRIVER={Microsoft ODBC for Oracle};UID=tatadb;pwd=MADHU;SERVER=mfunddb;"/>
  </connection>
  <connection id="22650" xr16:uid="{00000000-0015-0000-FFFF-FFFF7A580000}" name="Connection7660" type="1" refreshedVersion="0" background="1">
    <dbPr connection="DRIVER={Microsoft ODBC for Oracle};UID=TATADB;pwd=tatadb;SERVER=MFMCY11G;"/>
  </connection>
  <connection id="22651" xr16:uid="{00000000-0015-0000-FFFF-FFFF7B580000}" name="Connection7661" type="1" refreshedVersion="0" background="1">
    <dbPr connection="DRIVER={Microsoft ODBC for Oracle};UID=TATADB;pwd=tatadb;SERVER=MFMCY11G;"/>
  </connection>
  <connection id="22652" xr16:uid="{00000000-0015-0000-FFFF-FFFF7C580000}" name="Connection7662" type="1" refreshedVersion="0" background="1">
    <dbPr connection="DRIVER={Microsoft ODBC for Oracle};UID=TATADB;pwd=tatadb;SERVER=MFMCY11G;"/>
  </connection>
  <connection id="22653" xr16:uid="{00000000-0015-0000-FFFF-FFFF7D580000}" name="Connection7663" type="1" refreshedVersion="0" background="1">
    <dbPr connection="DRIVER={Microsoft ODBC for Oracle};UID=TATADB;pwd=tatadb;SERVER=MFMCY11G;"/>
  </connection>
  <connection id="22654" xr16:uid="{00000000-0015-0000-FFFF-FFFF7E580000}" name="Connection7664" type="1" refreshedVersion="0" background="1">
    <dbPr connection="DRIVER={Microsoft ODBC for Oracle};UID=TATADB;pwd=tatadb;SERVER=MFMCY11G;"/>
  </connection>
  <connection id="22655" xr16:uid="{00000000-0015-0000-FFFF-FFFF7F580000}" name="Connection7665" type="1" refreshedVersion="0" background="1">
    <dbPr connection="DRIVER={Microsoft ODBC for Oracle};UID=TATADB;pwd=tatadb;SERVER=MFMCY11G;"/>
  </connection>
  <connection id="22656" xr16:uid="{00000000-0015-0000-FFFF-FFFF80580000}" name="Connection7666" type="1" refreshedVersion="0" background="1">
    <dbPr connection="DRIVER={Microsoft ODBC for Oracle};UID=TATADB;pwd=tatadb;SERVER=MFMCY11G;"/>
  </connection>
  <connection id="22657" xr16:uid="{00000000-0015-0000-FFFF-FFFF81580000}" name="Connection7667" type="1" refreshedVersion="0" background="1">
    <dbPr connection="DRIVER={Microsoft ODBC for Oracle};UID=TATADB;pwd=tatadb;SERVER=MFMCY11G;"/>
  </connection>
  <connection id="22658" xr16:uid="{00000000-0015-0000-FFFF-FFFF82580000}" name="Connection7668" type="1" refreshedVersion="0" background="1">
    <dbPr connection="DRIVER={Microsoft ODBC for Oracle};UID=TATADB;pwd=tatadb;SERVER=MFMCY11G;"/>
  </connection>
  <connection id="22659" xr16:uid="{00000000-0015-0000-FFFF-FFFF83580000}" name="Connection7669" type="1" refreshedVersion="0" background="1">
    <dbPr connection="DRIVER={Microsoft ODBC for Oracle};UID=TATADB;pwd=tatadb;SERVER=MFMCY11G;"/>
  </connection>
  <connection id="22660" xr16:uid="{00000000-0015-0000-FFFF-FFFF84580000}" name="Connection767" type="1" refreshedVersion="0" background="1">
    <dbPr connection="DRIVER={Microsoft ODBC for Oracle};UID=TATADB;pwd=tatadb;SERVER=MFMCY11G;"/>
  </connection>
  <connection id="22661" xr16:uid="{00000000-0015-0000-FFFF-FFFF85580000}" name="Connection7670" type="1" refreshedVersion="0" background="1">
    <dbPr connection="DRIVER={Microsoft ODBC for Oracle};UID=TATADB;pwd=tatadb;SERVER=MFMCY11G;"/>
  </connection>
  <connection id="22662" xr16:uid="{00000000-0015-0000-FFFF-FFFF86580000}" name="Connection7671" type="1" refreshedVersion="0" background="1">
    <dbPr connection="DRIVER={Microsoft ODBC for Oracle};UID=TATADB;pwd=tatadb;SERVER=MFMCY11G;"/>
  </connection>
  <connection id="22663" xr16:uid="{00000000-0015-0000-FFFF-FFFF87580000}" name="Connection7672" type="1" refreshedVersion="0" background="1">
    <dbPr connection="DRIVER={Microsoft ODBC for Oracle};UID=TATADB;pwd=tatadb;SERVER=MFMCY11G;"/>
  </connection>
  <connection id="22664" xr16:uid="{00000000-0015-0000-FFFF-FFFF88580000}" name="Connection7673" type="1" refreshedVersion="0" background="1">
    <dbPr connection="DRIVER={Microsoft ODBC for Oracle};UID=TATADB;pwd=tatadb;SERVER=MFMCY11G;"/>
  </connection>
  <connection id="22665" xr16:uid="{00000000-0015-0000-FFFF-FFFF89580000}" name="Connection7674" type="1" refreshedVersion="0" background="1">
    <dbPr connection="DRIVER={Microsoft ODBC for Oracle};UID=TATADB;pwd=tatadb;SERVER=MFMCY11G;"/>
  </connection>
  <connection id="22666" xr16:uid="{00000000-0015-0000-FFFF-FFFF8A580000}" name="Connection7675" type="1" refreshedVersion="0" background="1">
    <dbPr connection="DRIVER={Microsoft ODBC for Oracle};UID=TATADB;pwd=tatadb;SERVER=MFMCY11G;"/>
  </connection>
  <connection id="22667" xr16:uid="{00000000-0015-0000-FFFF-FFFF8B580000}" name="Connection7676" type="1" refreshedVersion="0" background="1">
    <dbPr connection="DRIVER={Microsoft ODBC for Oracle};UID=TATADB;pwd=tatadb;SERVER=MFMCY11G;"/>
  </connection>
  <connection id="22668" xr16:uid="{00000000-0015-0000-FFFF-FFFF8C580000}" name="Connection7677" type="1" refreshedVersion="0" background="1">
    <dbPr connection="DRIVER={Microsoft ODBC for Oracle};UID=TATADB;pwd=tatadb;SERVER=MFMCY11G;"/>
  </connection>
  <connection id="22669" xr16:uid="{00000000-0015-0000-FFFF-FFFF8D580000}" name="Connection7678" type="1" refreshedVersion="0" background="1">
    <dbPr connection="DRIVER={Microsoft ODBC for Oracle};UID=TATADB;pwd=tatadb;SERVER=MFMCY11G;"/>
  </connection>
  <connection id="22670" xr16:uid="{00000000-0015-0000-FFFF-FFFF8E580000}" name="Connection7679" type="1" refreshedVersion="0" background="1">
    <dbPr connection="DRIVER={Microsoft ODBC for Oracle};UID=TATADB;pwd=tatadb;SERVER=MFMCY11G;"/>
  </connection>
  <connection id="22671" xr16:uid="{00000000-0015-0000-FFFF-FFFF8F580000}" name="Connection768" type="1" refreshedVersion="0" background="1">
    <dbPr connection="DRIVER={Microsoft ODBC for Oracle};UID=TATADB;pwd=tatadb;SERVER=MFMCY11G;"/>
  </connection>
  <connection id="22672" xr16:uid="{00000000-0015-0000-FFFF-FFFF90580000}" name="Connection7680" type="1" refreshedVersion="0" background="1">
    <dbPr connection="DRIVER={Microsoft ODBC for Oracle};UID=TATADB;pwd=tatadb;SERVER=MFMCY11G;"/>
  </connection>
  <connection id="22673" xr16:uid="{00000000-0015-0000-FFFF-FFFF91580000}" name="Connection7681" type="1" refreshedVersion="0" background="1">
    <dbPr connection="DRIVER={Microsoft ODBC for Oracle};UID=TATADB;pwd=tatadb;SERVER=MFMCY11G;"/>
  </connection>
  <connection id="22674" xr16:uid="{00000000-0015-0000-FFFF-FFFF92580000}" name="Connection7682" type="1" refreshedVersion="0" background="1">
    <dbPr connection="DRIVER={Microsoft ODBC for Oracle};UID=TATADB;pwd=tatadb;SERVER=MFMCY11G;"/>
  </connection>
  <connection id="22675" xr16:uid="{00000000-0015-0000-FFFF-FFFF93580000}" name="Connection7683" type="1" refreshedVersion="0" background="1">
    <dbPr connection="DRIVER={Microsoft ODBC for Oracle};UID=TATADB;pwd=tatadb;SERVER=MFMCY11G;"/>
  </connection>
  <connection id="22676" xr16:uid="{00000000-0015-0000-FFFF-FFFF94580000}" name="Connection7684" type="1" refreshedVersion="0" background="1">
    <dbPr connection="DRIVER={Microsoft ODBC for Oracle};UID=TATADB;pwd=tatadb;SERVER=MFMCY11G;"/>
  </connection>
  <connection id="22677" xr16:uid="{00000000-0015-0000-FFFF-FFFF95580000}" name="Connection7685" type="1" refreshedVersion="0" background="1">
    <dbPr connection="DRIVER={Microsoft ODBC for Oracle};UID=TATADB;pwd=tatadb;SERVER=MFMCY11G;"/>
  </connection>
  <connection id="22678" xr16:uid="{00000000-0015-0000-FFFF-FFFF96580000}" name="Connection7686" type="1" refreshedVersion="0" background="1">
    <dbPr connection="DRIVER={Microsoft ODBC for Oracle};UID=TATADB;pwd=tatadb;SERVER=MFMCY11G;"/>
  </connection>
  <connection id="22679" xr16:uid="{00000000-0015-0000-FFFF-FFFF97580000}" name="Connection7687" type="1" refreshedVersion="0" background="1">
    <dbPr connection="DRIVER={Microsoft ODBC for Oracle};UID=TATADB;pwd=tatadb;SERVER=MFMCY11G;"/>
  </connection>
  <connection id="22680" xr16:uid="{00000000-0015-0000-FFFF-FFFF98580000}" name="Connection7688" type="1" refreshedVersion="0" background="1">
    <dbPr connection="DRIVER={Microsoft ODBC for Oracle};UID=TATADB;pwd=tatadb;SERVER=MFMCY11G;"/>
  </connection>
  <connection id="22681" xr16:uid="{00000000-0015-0000-FFFF-FFFF99580000}" name="Connection7689" type="1" refreshedVersion="0" background="1">
    <dbPr connection="DRIVER={Microsoft ODBC for Oracle};UID=TATADB;pwd=tatadb;SERVER=MFMCY11G;"/>
  </connection>
  <connection id="22682" xr16:uid="{00000000-0015-0000-FFFF-FFFF9A580000}" name="Connection769" type="1" refreshedVersion="0" background="1">
    <dbPr connection="DRIVER={Microsoft ODBC for Oracle};UID=tatadb;pwd=MADHU;SERVER=mfunddb;"/>
  </connection>
  <connection id="22683" xr16:uid="{00000000-0015-0000-FFFF-FFFF9B580000}" name="Connection7690" type="1" refreshedVersion="0" background="1">
    <dbPr connection="DRIVER={Microsoft ODBC for Oracle};UID=TATADB;pwd=tatadb;SERVER=MFMCY11G;"/>
  </connection>
  <connection id="22684" xr16:uid="{00000000-0015-0000-FFFF-FFFF9C580000}" name="Connection7691" type="1" refreshedVersion="0" background="1">
    <dbPr connection="DRIVER={Microsoft ODBC for Oracle};UID=TATADB;pwd=tatadb;SERVER=MFMCY11G;"/>
  </connection>
  <connection id="22685" xr16:uid="{00000000-0015-0000-FFFF-FFFF9D580000}" name="Connection7692" type="1" refreshedVersion="0" background="1">
    <dbPr connection="DRIVER={Microsoft ODBC for Oracle};UID=TATADB;pwd=tatadb;SERVER=MFMCY11G;"/>
  </connection>
  <connection id="22686" xr16:uid="{00000000-0015-0000-FFFF-FFFF9E580000}" name="Connection7693" type="1" refreshedVersion="0" background="1">
    <dbPr connection="DRIVER={Microsoft ODBC for Oracle};UID=TATADB;pwd=tatadb;SERVER=MFMCY11G;"/>
  </connection>
  <connection id="22687" xr16:uid="{00000000-0015-0000-FFFF-FFFF9F580000}" name="Connection7694" type="1" refreshedVersion="0" background="1">
    <dbPr connection="DRIVER={Microsoft ODBC for Oracle};UID=TATADB;pwd=tatadb;SERVER=MFMCY11G;"/>
  </connection>
  <connection id="22688" xr16:uid="{00000000-0015-0000-FFFF-FFFFA0580000}" name="Connection7695" type="1" refreshedVersion="0" background="1">
    <dbPr connection="DRIVER={Microsoft ODBC for Oracle};UID=TATADB;pwd=tatadb;SERVER=MFMCY11G;"/>
  </connection>
  <connection id="22689" xr16:uid="{00000000-0015-0000-FFFF-FFFFA1580000}" name="Connection7696" type="1" refreshedVersion="0" background="1">
    <dbPr connection="DRIVER={Microsoft ODBC for Oracle};UID=TATADB;pwd=tatadb;SERVER=MFMCY11G;"/>
  </connection>
  <connection id="22690" xr16:uid="{00000000-0015-0000-FFFF-FFFFA2580000}" name="Connection7697" type="1" refreshedVersion="0" background="1">
    <dbPr connection="DRIVER={Microsoft ODBC for Oracle};UID=TATADB;pwd=tatadb;SERVER=MFMCY11G;"/>
  </connection>
  <connection id="22691" xr16:uid="{00000000-0015-0000-FFFF-FFFFA3580000}" name="Connection7698" type="1" refreshedVersion="0" background="1">
    <dbPr connection="DRIVER={Microsoft ODBC for Oracle};UID=TATADB;pwd=tatadb;SERVER=MFMCY11G;"/>
  </connection>
  <connection id="22692" xr16:uid="{00000000-0015-0000-FFFF-FFFFA4580000}" name="Connection7699" type="1" refreshedVersion="0" background="1">
    <dbPr connection="DRIVER={Microsoft ODBC for Oracle};UID=TATADB;pwd=tatadb;SERVER=MFMCY11G;"/>
  </connection>
  <connection id="22693" xr16:uid="{00000000-0015-0000-FFFF-FFFFA5580000}" name="Connection77" type="1" refreshedVersion="0" background="1">
    <dbPr connection="DRIVER={Microsoft ODBC for Oracle};UID=tatadb;pwd=MADHU;SERVER=mfunddb;"/>
  </connection>
  <connection id="22694" xr16:uid="{00000000-0015-0000-FFFF-FFFFA6580000}" name="Connection770" type="1" refreshedVersion="0" background="1">
    <dbPr connection="DRIVER={Microsoft ODBC for Oracle};UID=tatadb;pwd=MADHU;SERVER=mfunddb;"/>
  </connection>
  <connection id="22695" xr16:uid="{00000000-0015-0000-FFFF-FFFFA7580000}" name="Connection7700" type="1" refreshedVersion="0" background="1">
    <dbPr connection="DRIVER={Microsoft ODBC for Oracle};UID=TATADB;pwd=tatadb;SERVER=MFMCY11G;"/>
  </connection>
  <connection id="22696" xr16:uid="{00000000-0015-0000-FFFF-FFFFA8580000}" name="Connection7701" type="1" refreshedVersion="0" background="1">
    <dbPr connection="DRIVER={Microsoft ODBC for Oracle};UID=TATADB;pwd=tatadb;SERVER=MFMCY11G;"/>
  </connection>
  <connection id="22697" xr16:uid="{00000000-0015-0000-FFFF-FFFFA9580000}" name="Connection7702" type="1" refreshedVersion="0" background="1">
    <dbPr connection="DRIVER={Microsoft ODBC for Oracle};UID=TATADB;pwd=tatadb;SERVER=MFMCY11G;"/>
  </connection>
  <connection id="22698" xr16:uid="{00000000-0015-0000-FFFF-FFFFAA580000}" name="Connection7703" type="1" refreshedVersion="0" background="1">
    <dbPr connection="DRIVER={Microsoft ODBC for Oracle};UID=TATADB;pwd=tatadb;SERVER=MFMCY11G;"/>
  </connection>
  <connection id="22699" xr16:uid="{00000000-0015-0000-FFFF-FFFFAB580000}" name="Connection7704" type="1" refreshedVersion="0" background="1">
    <dbPr connection="DRIVER={Microsoft ODBC for Oracle};UID=TATADB;pwd=tatadb;SERVER=MFMCY11G;"/>
  </connection>
  <connection id="22700" xr16:uid="{00000000-0015-0000-FFFF-FFFFAC580000}" name="Connection7705" type="1" refreshedVersion="0" background="1">
    <dbPr connection="DRIVER={Microsoft ODBC for Oracle};UID=TATADB;pwd=tatadb;SERVER=MFMCY11G;"/>
  </connection>
  <connection id="22701" xr16:uid="{00000000-0015-0000-FFFF-FFFFAD580000}" name="Connection7706" type="1" refreshedVersion="0" background="1">
    <dbPr connection="DRIVER={Microsoft ODBC for Oracle};UID=TATADB;pwd=tatadb;SERVER=MFMCY11G;"/>
  </connection>
  <connection id="22702" xr16:uid="{00000000-0015-0000-FFFF-FFFFAE580000}" name="Connection7707" type="1" refreshedVersion="0" background="1">
    <dbPr connection="DRIVER={Microsoft ODBC for Oracle};UID=TATADB;pwd=tatadb;SERVER=MFMCY11G;"/>
  </connection>
  <connection id="22703" xr16:uid="{00000000-0015-0000-FFFF-FFFFAF580000}" name="Connection7708" type="1" refreshedVersion="0" background="1">
    <dbPr connection="DRIVER={Microsoft ODBC for Oracle};UID=TATADB;pwd=tatadb;SERVER=MFMCY11G;"/>
  </connection>
  <connection id="22704" xr16:uid="{00000000-0015-0000-FFFF-FFFFB0580000}" name="Connection7709" type="1" refreshedVersion="0" background="1">
    <dbPr connection="DRIVER={Microsoft ODBC for Oracle};UID=TATADB;pwd=tatadb;SERVER=MFMCY11G;"/>
  </connection>
  <connection id="22705" xr16:uid="{00000000-0015-0000-FFFF-FFFFB1580000}" name="Connection771" type="1" refreshedVersion="0" background="1">
    <dbPr connection="DRIVER={Microsoft ODBC for Oracle};UID=TATADB;pwd=tatadb;SERVER=MFMCY11G;"/>
  </connection>
  <connection id="22706" xr16:uid="{00000000-0015-0000-FFFF-FFFFB2580000}" name="Connection7710" type="1" refreshedVersion="0" background="1">
    <dbPr connection="DRIVER={Microsoft ODBC for Oracle};UID=TATADB;pwd=tatadb;SERVER=MFMCY11G;"/>
  </connection>
  <connection id="22707" xr16:uid="{00000000-0015-0000-FFFF-FFFFB3580000}" name="Connection7711" type="1" refreshedVersion="0" background="1">
    <dbPr connection="DRIVER={Microsoft ODBC for Oracle};UID=TATADB;pwd=tatadb;SERVER=MFMCY11G;"/>
  </connection>
  <connection id="22708" xr16:uid="{00000000-0015-0000-FFFF-FFFFB4580000}" name="Connection7712" type="1" refreshedVersion="0" background="1">
    <dbPr connection="DRIVER={Microsoft ODBC for Oracle};UID=TATADB;pwd=tatadb;SERVER=MFMCY11G;"/>
  </connection>
  <connection id="22709" xr16:uid="{00000000-0015-0000-FFFF-FFFFB5580000}" name="Connection7713" type="1" refreshedVersion="0" background="1">
    <dbPr connection="DRIVER={Microsoft ODBC for Oracle};UID=TATADB;pwd=tatadb;SERVER=MFMCY11G;"/>
  </connection>
  <connection id="22710" xr16:uid="{00000000-0015-0000-FFFF-FFFFB6580000}" name="Connection7714" type="1" refreshedVersion="0" background="1">
    <dbPr connection="DRIVER={Microsoft ODBC for Oracle};UID=TATADB;pwd=tatadb;SERVER=MFMCY11G;"/>
  </connection>
  <connection id="22711" xr16:uid="{00000000-0015-0000-FFFF-FFFFB7580000}" name="Connection7715" type="1" refreshedVersion="0" background="1">
    <dbPr connection="DRIVER={Microsoft ODBC for Oracle};UID=TATADB;pwd=tatadb;SERVER=MFMCY11G;"/>
  </connection>
  <connection id="22712" xr16:uid="{00000000-0015-0000-FFFF-FFFFB8580000}" name="Connection7716" type="1" refreshedVersion="0" background="1">
    <dbPr connection="DRIVER={Microsoft ODBC for Oracle};UID=TATADB;pwd=tatadb;SERVER=MFMCY11G;"/>
  </connection>
  <connection id="22713" xr16:uid="{00000000-0015-0000-FFFF-FFFFB9580000}" name="Connection7717" type="1" refreshedVersion="0" background="1">
    <dbPr connection="DRIVER={Microsoft ODBC for Oracle};UID=TATADB;pwd=tatadb;SERVER=MFMCY11G;"/>
  </connection>
  <connection id="22714" xr16:uid="{00000000-0015-0000-FFFF-FFFFBA580000}" name="Connection7718" type="1" refreshedVersion="0" background="1">
    <dbPr connection="DRIVER={Microsoft ODBC for Oracle};UID=TATADB;pwd=tatadb;SERVER=MFMCY11G;"/>
  </connection>
  <connection id="22715" xr16:uid="{00000000-0015-0000-FFFF-FFFFBB580000}" name="Connection7719" type="1" refreshedVersion="0" background="1">
    <dbPr connection="DRIVER={Microsoft ODBC for Oracle};UID=TATADB;pwd=tatadb;SERVER=MFMCY11G;"/>
  </connection>
  <connection id="22716" xr16:uid="{00000000-0015-0000-FFFF-FFFFBC580000}" name="Connection772" type="1" refreshedVersion="0" background="1">
    <dbPr connection="DRIVER={Microsoft ODBC for Oracle};UID=tatadb;pwd=MADHU;SERVER=mfunddb;"/>
  </connection>
  <connection id="22717" xr16:uid="{00000000-0015-0000-FFFF-FFFFBD580000}" name="Connection7720" type="1" refreshedVersion="0" background="1">
    <dbPr connection="DRIVER={Microsoft ODBC for Oracle};UID=TATADB;pwd=tatadb;SERVER=MFMCY11G;"/>
  </connection>
  <connection id="22718" xr16:uid="{00000000-0015-0000-FFFF-FFFFBE580000}" name="Connection7721" type="1" refreshedVersion="0" background="1">
    <dbPr connection="DRIVER={Microsoft ODBC for Oracle};UID=TATADB;pwd=tatadb;SERVER=MFMCY11G;"/>
  </connection>
  <connection id="22719" xr16:uid="{00000000-0015-0000-FFFF-FFFFBF580000}" name="Connection7722" type="1" refreshedVersion="0" background="1">
    <dbPr connection="DRIVER={Microsoft ODBC for Oracle};UID=TATADB;pwd=tatadb;SERVER=MFMCY11G;"/>
  </connection>
  <connection id="22720" xr16:uid="{00000000-0015-0000-FFFF-FFFFC0580000}" name="Connection7723" type="1" refreshedVersion="0" background="1">
    <dbPr connection="DRIVER={Microsoft ODBC for Oracle};UID=TATADB;pwd=tatadb;SERVER=MFMCY11G;"/>
  </connection>
  <connection id="22721" xr16:uid="{00000000-0015-0000-FFFF-FFFFC1580000}" name="Connection7724" type="1" refreshedVersion="0" background="1">
    <dbPr connection="DRIVER={Microsoft ODBC for Oracle};UID=TATADB;pwd=tatadb;SERVER=MFMCY11G;"/>
  </connection>
  <connection id="22722" xr16:uid="{00000000-0015-0000-FFFF-FFFFC2580000}" name="Connection7725" type="1" refreshedVersion="0" background="1">
    <dbPr connection="DRIVER={Microsoft ODBC for Oracle};UID=TATADB;pwd=tatadb;SERVER=MFMCY11G;"/>
  </connection>
  <connection id="22723" xr16:uid="{00000000-0015-0000-FFFF-FFFFC3580000}" name="Connection7726" type="1" refreshedVersion="0" background="1">
    <dbPr connection="DRIVER={Microsoft ODBC for Oracle};UID=TATADB;pwd=tatadb;SERVER=MFMCY11G;"/>
  </connection>
  <connection id="22724" xr16:uid="{00000000-0015-0000-FFFF-FFFFC4580000}" name="Connection7727" type="1" refreshedVersion="0" background="1">
    <dbPr connection="DRIVER={Microsoft ODBC for Oracle};UID=TATADB;pwd=tatadb;SERVER=MFMCY11G;"/>
  </connection>
  <connection id="22725" xr16:uid="{00000000-0015-0000-FFFF-FFFFC5580000}" name="Connection7728" type="1" refreshedVersion="0" background="1">
    <dbPr connection="DRIVER={Microsoft ODBC for Oracle};UID=TATADB;pwd=tatadb;SERVER=MFMCY11G;"/>
  </connection>
  <connection id="22726" xr16:uid="{00000000-0015-0000-FFFF-FFFFC6580000}" name="Connection7729" type="1" refreshedVersion="0" background="1">
    <dbPr connection="DRIVER={Microsoft ODBC for Oracle};UID=TATADB;pwd=tatadb;SERVER=MFMCY11G;"/>
  </connection>
  <connection id="22727" xr16:uid="{00000000-0015-0000-FFFF-FFFFC7580000}" name="Connection773" type="1" refreshedVersion="0" background="1">
    <dbPr connection="DRIVER={Microsoft ODBC for Oracle};UID=tatadb;pwd=MADHU;SERVER=mfunddb;"/>
  </connection>
  <connection id="22728" xr16:uid="{00000000-0015-0000-FFFF-FFFFC8580000}" name="Connection7730" type="1" refreshedVersion="0" background="1">
    <dbPr connection="DRIVER={Microsoft ODBC for Oracle};UID=TATADB;pwd=tatadb;SERVER=MFMCY11G;"/>
  </connection>
  <connection id="22729" xr16:uid="{00000000-0015-0000-FFFF-FFFFC9580000}" name="Connection7731" type="1" refreshedVersion="0" background="1">
    <dbPr connection="DRIVER={Microsoft ODBC for Oracle};UID=TATADB;pwd=tatadb;SERVER=MFMCY11G;"/>
  </connection>
  <connection id="22730" xr16:uid="{00000000-0015-0000-FFFF-FFFFCA580000}" name="Connection7732" type="1" refreshedVersion="0" background="1">
    <dbPr connection="DRIVER={Microsoft ODBC for Oracle};UID=TATADB;pwd=tatadb;SERVER=MFMCY11G;"/>
  </connection>
  <connection id="22731" xr16:uid="{00000000-0015-0000-FFFF-FFFFCB580000}" name="Connection7733" type="1" refreshedVersion="0" background="1">
    <dbPr connection="DRIVER={Microsoft ODBC for Oracle};UID=TATADB;pwd=tatadb;SERVER=MFMCY11G;"/>
  </connection>
  <connection id="22732" xr16:uid="{00000000-0015-0000-FFFF-FFFFCC580000}" name="Connection7734" type="1" refreshedVersion="0" background="1">
    <dbPr connection="DRIVER={Microsoft ODBC for Oracle};UID=TATADB;pwd=tatadb;SERVER=MFMCY11G;"/>
  </connection>
  <connection id="22733" xr16:uid="{00000000-0015-0000-FFFF-FFFFCD580000}" name="Connection7735" type="1" refreshedVersion="0" background="1">
    <dbPr connection="DRIVER={Microsoft ODBC for Oracle};UID=TATADB;pwd=tatadb;SERVER=MFMCY11G;"/>
  </connection>
  <connection id="22734" xr16:uid="{00000000-0015-0000-FFFF-FFFFCE580000}" name="Connection7736" type="1" refreshedVersion="0" background="1">
    <dbPr connection="DRIVER={Microsoft ODBC for Oracle};UID=TATADB;pwd=tatadb;SERVER=MFMCY11G;"/>
  </connection>
  <connection id="22735" xr16:uid="{00000000-0015-0000-FFFF-FFFFCF580000}" name="Connection7737" type="1" refreshedVersion="0" background="1">
    <dbPr connection="DRIVER={Microsoft ODBC for Oracle};UID=TATADB;pwd=tatadb;SERVER=MFMCY11G;"/>
  </connection>
  <connection id="22736" xr16:uid="{00000000-0015-0000-FFFF-FFFFD0580000}" name="Connection7738" type="1" refreshedVersion="0" background="1">
    <dbPr connection="DRIVER={Microsoft ODBC for Oracle};UID=TATADB;pwd=tatadb;SERVER=MFMCY11G;"/>
  </connection>
  <connection id="22737" xr16:uid="{00000000-0015-0000-FFFF-FFFFD1580000}" name="Connection7739" type="1" refreshedVersion="0" background="1">
    <dbPr connection="DRIVER={Microsoft ODBC for Oracle};UID=TATADB;pwd=tatadb;SERVER=MFMCY11G;"/>
  </connection>
  <connection id="22738" xr16:uid="{00000000-0015-0000-FFFF-FFFFD2580000}" name="Connection774" type="1" refreshedVersion="0" background="1">
    <dbPr connection="DRIVER={Microsoft ODBC for Oracle};UID=tatadb;pwd=MADHU;SERVER=mfunddb;"/>
  </connection>
  <connection id="22739" xr16:uid="{00000000-0015-0000-FFFF-FFFFD3580000}" name="Connection7740" type="1" refreshedVersion="0" background="1">
    <dbPr connection="DRIVER={Microsoft ODBC for Oracle};UID=TATADB;pwd=tatadb;SERVER=MFMCY11G;"/>
  </connection>
  <connection id="22740" xr16:uid="{00000000-0015-0000-FFFF-FFFFD4580000}" name="Connection7741" type="1" refreshedVersion="0" background="1">
    <dbPr connection="DRIVER={Microsoft ODBC for Oracle};UID=TATADB;pwd=tatadb;SERVER=MFMCY11G;"/>
  </connection>
  <connection id="22741" xr16:uid="{00000000-0015-0000-FFFF-FFFFD5580000}" name="Connection7742" type="1" refreshedVersion="0" background="1">
    <dbPr connection="DRIVER={Microsoft ODBC for Oracle};UID=TATADB;pwd=tatadb;SERVER=MFMCY11G;"/>
  </connection>
  <connection id="22742" xr16:uid="{00000000-0015-0000-FFFF-FFFFD6580000}" name="Connection7743" type="1" refreshedVersion="0" background="1">
    <dbPr connection="DRIVER={Microsoft ODBC for Oracle};UID=TATADB;pwd=tatadb;SERVER=MFMCY11G;"/>
  </connection>
  <connection id="22743" xr16:uid="{00000000-0015-0000-FFFF-FFFFD7580000}" name="Connection7744" type="1" refreshedVersion="0" background="1">
    <dbPr connection="DRIVER={Microsoft ODBC for Oracle};UID=TATADB;pwd=tatadb;SERVER=MFMCY11G;"/>
  </connection>
  <connection id="22744" xr16:uid="{00000000-0015-0000-FFFF-FFFFD8580000}" name="Connection7745" type="1" refreshedVersion="0" background="1">
    <dbPr connection="DRIVER={Microsoft ODBC for Oracle};UID=TATADB;pwd=tatadb;SERVER=MFMCY11G;"/>
  </connection>
  <connection id="22745" xr16:uid="{00000000-0015-0000-FFFF-FFFFD9580000}" name="Connection7746" type="1" refreshedVersion="0" background="1">
    <dbPr connection="DRIVER={Microsoft ODBC for Oracle};UID=TATADB;pwd=tatadb;SERVER=MFMCY11G;"/>
  </connection>
  <connection id="22746" xr16:uid="{00000000-0015-0000-FFFF-FFFFDA580000}" name="Connection7747" type="1" refreshedVersion="0" background="1">
    <dbPr connection="DRIVER={Microsoft ODBC for Oracle};UID=TATADB;pwd=tatadb;SERVER=MFMCY11G;"/>
  </connection>
  <connection id="22747" xr16:uid="{00000000-0015-0000-FFFF-FFFFDB580000}" name="Connection7748" type="1" refreshedVersion="0" background="1">
    <dbPr connection="DRIVER={Microsoft ODBC for Oracle};UID=TATADB;pwd=tatadb;SERVER=MFMCY11G;"/>
  </connection>
  <connection id="22748" xr16:uid="{00000000-0015-0000-FFFF-FFFFDC580000}" name="Connection7749" type="1" refreshedVersion="0" background="1">
    <dbPr connection="DRIVER={Microsoft ODBC for Oracle};UID=TATADB;pwd=tatadb;SERVER=MFMCY11G;"/>
  </connection>
  <connection id="22749" xr16:uid="{00000000-0015-0000-FFFF-FFFFDD580000}" name="Connection775" type="1" refreshedVersion="0" background="1">
    <dbPr connection="DRIVER={Microsoft ODBC for Oracle};UID=tatadb;pwd=MADHU;SERVER=mfunddb;"/>
  </connection>
  <connection id="22750" xr16:uid="{00000000-0015-0000-FFFF-FFFFDE580000}" name="Connection7750" type="1" refreshedVersion="0" background="1">
    <dbPr connection="DRIVER={Microsoft ODBC for Oracle};UID=TATADB;pwd=tatadb;SERVER=MFMCY11G;"/>
  </connection>
  <connection id="22751" xr16:uid="{00000000-0015-0000-FFFF-FFFFDF580000}" name="Connection7751" type="1" refreshedVersion="0" background="1">
    <dbPr connection="DRIVER={Microsoft ODBC for Oracle};UID=TATADB;pwd=tatadb;SERVER=MFMCY11G;"/>
  </connection>
  <connection id="22752" xr16:uid="{00000000-0015-0000-FFFF-FFFFE0580000}" name="Connection7752" type="1" refreshedVersion="0" background="1">
    <dbPr connection="DRIVER={Microsoft ODBC for Oracle};UID=TATADB;pwd=tatadb;SERVER=MFMCY11G;"/>
  </connection>
  <connection id="22753" xr16:uid="{00000000-0015-0000-FFFF-FFFFE1580000}" name="Connection7753" type="1" refreshedVersion="0" background="1">
    <dbPr connection="DRIVER={Microsoft ODBC for Oracle};UID=TATADB;pwd=tatadb;SERVER=MFMCY11G;"/>
  </connection>
  <connection id="22754" xr16:uid="{00000000-0015-0000-FFFF-FFFFE2580000}" name="Connection7754" type="1" refreshedVersion="0" background="1">
    <dbPr connection="DRIVER={Microsoft ODBC for Oracle};UID=TATADB;pwd=tatadb;SERVER=MFMCY11G;"/>
  </connection>
  <connection id="22755" xr16:uid="{00000000-0015-0000-FFFF-FFFFE3580000}" name="Connection7755" type="1" refreshedVersion="0" background="1">
    <dbPr connection="DRIVER={Microsoft ODBC for Oracle};UID=TATADB;pwd=tatadb;SERVER=MFMCY11G;"/>
  </connection>
  <connection id="22756" xr16:uid="{00000000-0015-0000-FFFF-FFFFE4580000}" name="Connection7756" type="1" refreshedVersion="0" background="1">
    <dbPr connection="DRIVER={Microsoft ODBC for Oracle};UID=TATADB;pwd=tatadb;SERVER=MFMCY11G;"/>
  </connection>
  <connection id="22757" xr16:uid="{00000000-0015-0000-FFFF-FFFFE5580000}" name="Connection7757" type="1" refreshedVersion="0" background="1">
    <dbPr connection="DRIVER={Microsoft ODBC for Oracle};UID=TATADB;pwd=tatadb;SERVER=MFMCY11G;"/>
  </connection>
  <connection id="22758" xr16:uid="{00000000-0015-0000-FFFF-FFFFE6580000}" name="Connection7758" type="1" refreshedVersion="0" background="1">
    <dbPr connection="DRIVER={Microsoft ODBC for Oracle};UID=TATADB;pwd=tatadb;SERVER=MFMCY11G;"/>
  </connection>
  <connection id="22759" xr16:uid="{00000000-0015-0000-FFFF-FFFFE7580000}" name="Connection7759" type="1" refreshedVersion="0" background="1">
    <dbPr connection="DRIVER={Microsoft ODBC for Oracle};UID=TATADB;pwd=tatadb;SERVER=MFMCY11G;"/>
  </connection>
  <connection id="22760" xr16:uid="{00000000-0015-0000-FFFF-FFFFE8580000}" name="Connection776" type="1" refreshedVersion="0" background="1">
    <dbPr connection="DRIVER={Microsoft ODBC for Oracle};UID=tatadb;pwd=MADHU;SERVER=mfunddb;"/>
  </connection>
  <connection id="22761" xr16:uid="{00000000-0015-0000-FFFF-FFFFE9580000}" name="Connection7760" type="1" refreshedVersion="0" background="1">
    <dbPr connection="DRIVER={Microsoft ODBC for Oracle};UID=TATADB;pwd=tatadb;SERVER=MFMCY11G;"/>
  </connection>
  <connection id="22762" xr16:uid="{00000000-0015-0000-FFFF-FFFFEA580000}" name="Connection7761" type="1" refreshedVersion="0" background="1">
    <dbPr connection="DRIVER={Microsoft ODBC for Oracle};UID=TATADB;pwd=tatadb;SERVER=MFMCY11G;"/>
  </connection>
  <connection id="22763" xr16:uid="{00000000-0015-0000-FFFF-FFFFEB580000}" name="Connection7762" type="1" refreshedVersion="0" background="1">
    <dbPr connection="DRIVER={Microsoft ODBC for Oracle};UID=TATADB;pwd=tatadb;SERVER=MFMCY11G;"/>
  </connection>
  <connection id="22764" xr16:uid="{00000000-0015-0000-FFFF-FFFFEC580000}" name="Connection7763" type="1" refreshedVersion="0" background="1">
    <dbPr connection="DRIVER={Microsoft ODBC for Oracle};UID=TATADB;pwd=tatadb;SERVER=MFMCY11G;"/>
  </connection>
  <connection id="22765" xr16:uid="{00000000-0015-0000-FFFF-FFFFED580000}" name="Connection7764" type="1" refreshedVersion="0" background="1">
    <dbPr connection="DRIVER={Microsoft ODBC for Oracle};UID=TATADB;pwd=tatadb;SERVER=MFMCY11G;"/>
  </connection>
  <connection id="22766" xr16:uid="{00000000-0015-0000-FFFF-FFFFEE580000}" name="Connection7765" type="1" refreshedVersion="0" background="1">
    <dbPr connection="DRIVER={Microsoft ODBC for Oracle};UID=TATADB;pwd=tatadb;SERVER=MFMCY11G;"/>
  </connection>
  <connection id="22767" xr16:uid="{00000000-0015-0000-FFFF-FFFFEF580000}" name="Connection7766" type="1" refreshedVersion="0" background="1">
    <dbPr connection="DRIVER={Microsoft ODBC for Oracle};UID=TATADB;pwd=tatadb;SERVER=MFMCY11G;"/>
  </connection>
  <connection id="22768" xr16:uid="{00000000-0015-0000-FFFF-FFFFF0580000}" name="Connection7767" type="1" refreshedVersion="0" background="1">
    <dbPr connection="DRIVER={Microsoft ODBC for Oracle};UID=TATADB;pwd=tatadb;SERVER=MFMCY11G;"/>
  </connection>
  <connection id="22769" xr16:uid="{00000000-0015-0000-FFFF-FFFFF1580000}" name="Connection7768" type="1" refreshedVersion="0" background="1">
    <dbPr connection="DRIVER={Microsoft ODBC for Oracle};UID=TATADB;pwd=tatadb;SERVER=MFMCY11G;"/>
  </connection>
  <connection id="22770" xr16:uid="{00000000-0015-0000-FFFF-FFFFF2580000}" name="Connection7769" type="1" refreshedVersion="0" background="1">
    <dbPr connection="DRIVER={Microsoft ODBC for Oracle};UID=TATADB;pwd=tatadb;SERVER=MFMCY11G;"/>
  </connection>
  <connection id="22771" xr16:uid="{00000000-0015-0000-FFFF-FFFFF3580000}" name="Connection777" type="1" refreshedVersion="0" background="1">
    <dbPr connection="DRIVER={Microsoft ODBC for Oracle};UID=tatadb;pwd=MADHU;SERVER=mfunddb;"/>
  </connection>
  <connection id="22772" xr16:uid="{00000000-0015-0000-FFFF-FFFFF4580000}" name="Connection7770" type="1" refreshedVersion="0" background="1">
    <dbPr connection="DRIVER={Microsoft ODBC for Oracle};UID=TATADB;pwd=tatadb;SERVER=MFMCY11G;"/>
  </connection>
  <connection id="22773" xr16:uid="{00000000-0015-0000-FFFF-FFFFF5580000}" name="Connection7771" type="1" refreshedVersion="0" background="1">
    <dbPr connection="DRIVER={Microsoft ODBC for Oracle};UID=TATADB;pwd=tatadb;SERVER=MFMCY11G;"/>
  </connection>
  <connection id="22774" xr16:uid="{00000000-0015-0000-FFFF-FFFFF6580000}" name="Connection7772" type="1" refreshedVersion="0" background="1">
    <dbPr connection="DRIVER={Microsoft ODBC for Oracle};UID=TATADB;pwd=tatadb;SERVER=MFMCY11G;"/>
  </connection>
  <connection id="22775" xr16:uid="{00000000-0015-0000-FFFF-FFFFF7580000}" name="Connection7773" type="1" refreshedVersion="0" background="1">
    <dbPr connection="DRIVER={Microsoft ODBC for Oracle};UID=TATADB;pwd=tatadb;SERVER=MFMCY11G;"/>
  </connection>
  <connection id="22776" xr16:uid="{00000000-0015-0000-FFFF-FFFFF8580000}" name="Connection7774" type="1" refreshedVersion="0" background="1">
    <dbPr connection="DRIVER={Microsoft ODBC for Oracle};UID=TATADB;pwd=tatadb;SERVER=MFMCY11G;"/>
  </connection>
  <connection id="22777" xr16:uid="{00000000-0015-0000-FFFF-FFFFF9580000}" name="Connection7775" type="1" refreshedVersion="0" background="1">
    <dbPr connection="DRIVER={Microsoft ODBC for Oracle};UID=TATADB;pwd=tatadb;SERVER=MFMCY11G;"/>
  </connection>
  <connection id="22778" xr16:uid="{00000000-0015-0000-FFFF-FFFFFA580000}" name="Connection7776" type="1" refreshedVersion="0" background="1">
    <dbPr connection="DRIVER={Microsoft ODBC for Oracle};UID=TATADB;pwd=tatadb;SERVER=MFMCY11G;"/>
  </connection>
  <connection id="22779" xr16:uid="{00000000-0015-0000-FFFF-FFFFFB580000}" name="Connection7777" type="1" refreshedVersion="0" background="1">
    <dbPr connection="DRIVER={Microsoft ODBC for Oracle};UID=TATADB;pwd=tatadb;SERVER=MFMCY11G;"/>
  </connection>
  <connection id="22780" xr16:uid="{00000000-0015-0000-FFFF-FFFFFC580000}" name="Connection7778" type="1" refreshedVersion="0" background="1">
    <dbPr connection="DRIVER={Microsoft ODBC for Oracle};UID=TATADB;pwd=tatadb;SERVER=MFMCY11G;"/>
  </connection>
  <connection id="22781" xr16:uid="{00000000-0015-0000-FFFF-FFFFFD580000}" name="Connection7779" type="1" refreshedVersion="0" background="1">
    <dbPr connection="DRIVER={Microsoft ODBC for Oracle};UID=TATADB;pwd=tatadb;SERVER=MFMCY11G;"/>
  </connection>
  <connection id="22782" xr16:uid="{00000000-0015-0000-FFFF-FFFFFE580000}" name="Connection778" type="1" refreshedVersion="0" background="1">
    <dbPr connection="DRIVER={Microsoft ODBC for Oracle};UID=tatadb;pwd=MADHU;SERVER=mfunddb;"/>
  </connection>
  <connection id="22783" xr16:uid="{00000000-0015-0000-FFFF-FFFFFF580000}" name="Connection7780" type="1" refreshedVersion="0" background="1">
    <dbPr connection="DRIVER={Microsoft ODBC for Oracle};UID=TATADB;pwd=tatadb;SERVER=MFMCY11G;"/>
  </connection>
  <connection id="22784" xr16:uid="{00000000-0015-0000-FFFF-FFFF00590000}" name="Connection7781" type="1" refreshedVersion="0" background="1">
    <dbPr connection="DRIVER={Microsoft ODBC for Oracle};UID=TATADB;pwd=tatadb;SERVER=MFMCY11G;"/>
  </connection>
  <connection id="22785" xr16:uid="{00000000-0015-0000-FFFF-FFFF01590000}" name="Connection7782" type="1" refreshedVersion="0" background="1">
    <dbPr connection="DRIVER={Microsoft ODBC for Oracle};UID=TATADB;pwd=tatadb;SERVER=MFMCY11G;"/>
  </connection>
  <connection id="22786" xr16:uid="{00000000-0015-0000-FFFF-FFFF02590000}" name="Connection7783" type="1" refreshedVersion="0" background="1">
    <dbPr connection="DRIVER={Microsoft ODBC for Oracle};UID=TATADB;pwd=tatadb;SERVER=MFMCY11G;"/>
  </connection>
  <connection id="22787" xr16:uid="{00000000-0015-0000-FFFF-FFFF03590000}" name="Connection7784" type="1" refreshedVersion="0" background="1">
    <dbPr connection="DRIVER={Microsoft ODBC for Oracle};UID=TATADB;pwd=tatadb;SERVER=MFMCY11G;"/>
  </connection>
  <connection id="22788" xr16:uid="{00000000-0015-0000-FFFF-FFFF04590000}" name="Connection7785" type="1" refreshedVersion="0" background="1">
    <dbPr connection="DRIVER={Microsoft ODBC for Oracle};UID=TATADB;pwd=tatadb;SERVER=MFMCY11G;"/>
  </connection>
  <connection id="22789" xr16:uid="{00000000-0015-0000-FFFF-FFFF05590000}" name="Connection7786" type="1" refreshedVersion="0" background="1">
    <dbPr connection="DRIVER={Microsoft ODBC for Oracle};UID=TATADB;pwd=tatadb;SERVER=MFMCY11G;"/>
  </connection>
  <connection id="22790" xr16:uid="{00000000-0015-0000-FFFF-FFFF06590000}" name="Connection7787" type="1" refreshedVersion="0" background="1">
    <dbPr connection="DRIVER={Microsoft ODBC for Oracle};UID=TATADB;pwd=tatadb;SERVER=MFMCY11G;"/>
  </connection>
  <connection id="22791" xr16:uid="{00000000-0015-0000-FFFF-FFFF07590000}" name="Connection7788" type="1" refreshedVersion="0" background="1">
    <dbPr connection="DRIVER={Microsoft ODBC for Oracle};UID=TATADB;pwd=tatadb;SERVER=MFMCY11G;"/>
  </connection>
  <connection id="22792" xr16:uid="{00000000-0015-0000-FFFF-FFFF08590000}" name="Connection7789" type="1" refreshedVersion="0" background="1">
    <dbPr connection="DRIVER={Microsoft ODBC for Oracle};UID=TATADB;pwd=tatadb;SERVER=MFMCY11G;"/>
  </connection>
  <connection id="22793" xr16:uid="{00000000-0015-0000-FFFF-FFFF09590000}" name="Connection779" type="1" refreshedVersion="0" background="1">
    <dbPr connection="DRIVER={Microsoft ODBC for Oracle};UID=TATADB;pwd=tatadb;SERVER=MFMCY11G;"/>
  </connection>
  <connection id="22794" xr16:uid="{00000000-0015-0000-FFFF-FFFF0A590000}" name="Connection7790" type="1" refreshedVersion="0" background="1">
    <dbPr connection="DRIVER={Microsoft ODBC for Oracle};UID=TATADB;pwd=tatadb;SERVER=MFMCY11G;"/>
  </connection>
  <connection id="22795" xr16:uid="{00000000-0015-0000-FFFF-FFFF0B590000}" name="Connection7791" type="1" refreshedVersion="0" background="1">
    <dbPr connection="DRIVER={Microsoft ODBC for Oracle};UID=TATADB;pwd=tatadb;SERVER=MFMCY11G;"/>
  </connection>
  <connection id="22796" xr16:uid="{00000000-0015-0000-FFFF-FFFF0C590000}" name="Connection7792" type="1" refreshedVersion="0" background="1">
    <dbPr connection="DRIVER={Microsoft ODBC for Oracle};UID=TATADB;pwd=tatadb;SERVER=MFMCY11G;"/>
  </connection>
  <connection id="22797" xr16:uid="{00000000-0015-0000-FFFF-FFFF0D590000}" name="Connection7793" type="1" refreshedVersion="0" background="1">
    <dbPr connection="DRIVER={Microsoft ODBC for Oracle};UID=TATADB;pwd=tatadb;SERVER=MFMCY11G;"/>
  </connection>
  <connection id="22798" xr16:uid="{00000000-0015-0000-FFFF-FFFF0E590000}" name="Connection7794" type="1" refreshedVersion="0" background="1">
    <dbPr connection="DRIVER={Microsoft ODBC for Oracle};UID=TATADB;pwd=tatadb;SERVER=MFMCY11G;"/>
  </connection>
  <connection id="22799" xr16:uid="{00000000-0015-0000-FFFF-FFFF0F590000}" name="Connection7795" type="1" refreshedVersion="0" background="1">
    <dbPr connection="DRIVER={Microsoft ODBC for Oracle};UID=TATADB;pwd=tatadb;SERVER=MFMCY11G;"/>
  </connection>
  <connection id="22800" xr16:uid="{00000000-0015-0000-FFFF-FFFF10590000}" name="Connection7796" type="1" refreshedVersion="0" background="1">
    <dbPr connection="DRIVER={Microsoft ODBC for Oracle};UID=TATADB;pwd=tatadb;SERVER=MFMCY11G;"/>
  </connection>
  <connection id="22801" xr16:uid="{00000000-0015-0000-FFFF-FFFF11590000}" name="Connection7797" type="1" refreshedVersion="0" background="1">
    <dbPr connection="DRIVER={Microsoft ODBC for Oracle};UID=TATADB;pwd=tatadb;SERVER=MFMCY11G;"/>
  </connection>
  <connection id="22802" xr16:uid="{00000000-0015-0000-FFFF-FFFF12590000}" name="Connection7798" type="1" refreshedVersion="0" background="1">
    <dbPr connection="DRIVER={Microsoft ODBC for Oracle};UID=TATADB;pwd=tatadb;SERVER=MFMCY11G;"/>
  </connection>
  <connection id="22803" xr16:uid="{00000000-0015-0000-FFFF-FFFF13590000}" name="Connection7799" type="1" refreshedVersion="0" background="1">
    <dbPr connection="DRIVER={Microsoft ODBC for Oracle};UID=TATADB;pwd=tatadb;SERVER=MFMCY11G;"/>
  </connection>
  <connection id="22804" xr16:uid="{00000000-0015-0000-FFFF-FFFF14590000}" name="Connection78" type="1" refreshedVersion="0" background="1">
    <dbPr connection="DRIVER={Microsoft ODBC for Oracle};UID=tatadb;pwd=MADHU;SERVER=mfunddb;"/>
  </connection>
  <connection id="22805" xr16:uid="{00000000-0015-0000-FFFF-FFFF15590000}" name="Connection780" type="1" refreshedVersion="0" background="1">
    <dbPr connection="DRIVER={Microsoft ODBC for Oracle};UID=TATADB;pwd=tatadb;SERVER=MFMCY11G;"/>
  </connection>
  <connection id="22806" xr16:uid="{00000000-0015-0000-FFFF-FFFF16590000}" name="Connection7800" type="1" refreshedVersion="0" background="1">
    <dbPr connection="DRIVER={Microsoft ODBC for Oracle};UID=TATADB;pwd=tatadb;SERVER=MFMCY11G;"/>
  </connection>
  <connection id="22807" xr16:uid="{00000000-0015-0000-FFFF-FFFF17590000}" name="Connection7801" type="1" refreshedVersion="0" background="1">
    <dbPr connection="DRIVER={Microsoft ODBC for Oracle};UID=TATADB;pwd=tatadb;SERVER=MFMCY11G;"/>
  </connection>
  <connection id="22808" xr16:uid="{00000000-0015-0000-FFFF-FFFF18590000}" name="Connection7802" type="1" refreshedVersion="0" background="1">
    <dbPr connection="DRIVER={Microsoft ODBC for Oracle};UID=TATADB;pwd=tatadb;SERVER=MFMCY11G;"/>
  </connection>
  <connection id="22809" xr16:uid="{00000000-0015-0000-FFFF-FFFF19590000}" name="Connection7803" type="1" refreshedVersion="0" background="1">
    <dbPr connection="DRIVER={Microsoft ODBC for Oracle};UID=TATADB;pwd=tatadb;SERVER=MFMCY11G;"/>
  </connection>
  <connection id="22810" xr16:uid="{00000000-0015-0000-FFFF-FFFF1A590000}" name="Connection7804" type="1" refreshedVersion="0" background="1">
    <dbPr connection="DRIVER={Microsoft ODBC for Oracle};UID=TATADB;pwd=tatadb;SERVER=MFMCY11G;"/>
  </connection>
  <connection id="22811" xr16:uid="{00000000-0015-0000-FFFF-FFFF1B590000}" name="Connection7805" type="1" refreshedVersion="0" background="1">
    <dbPr connection="DRIVER={Microsoft ODBC for Oracle};UID=TATADB;pwd=tatadb;SERVER=MFMCY11G;"/>
  </connection>
  <connection id="22812" xr16:uid="{00000000-0015-0000-FFFF-FFFF1C590000}" name="Connection7806" type="1" refreshedVersion="0" background="1">
    <dbPr connection="DRIVER={Microsoft ODBC for Oracle};UID=TATADB;pwd=tatadb;SERVER=MFMCY11G;"/>
  </connection>
  <connection id="22813" xr16:uid="{00000000-0015-0000-FFFF-FFFF1D590000}" name="Connection7807" type="1" refreshedVersion="0" background="1">
    <dbPr connection="DRIVER={Microsoft ODBC for Oracle};UID=TATADB;pwd=tatadb;SERVER=MFMCY11G;"/>
  </connection>
  <connection id="22814" xr16:uid="{00000000-0015-0000-FFFF-FFFF1E590000}" name="Connection7808" type="1" refreshedVersion="0" background="1">
    <dbPr connection="DRIVER={Microsoft ODBC for Oracle};UID=TATADB;pwd=tatadb;SERVER=MFMCY11G;"/>
  </connection>
  <connection id="22815" xr16:uid="{00000000-0015-0000-FFFF-FFFF1F590000}" name="Connection7809" type="1" refreshedVersion="0" background="1">
    <dbPr connection="DRIVER={Microsoft ODBC for Oracle};UID=TATADB;pwd=tatadb;SERVER=MFMCY11G;"/>
  </connection>
  <connection id="22816" xr16:uid="{00000000-0015-0000-FFFF-FFFF20590000}" name="Connection781" type="1" refreshedVersion="0" background="1">
    <dbPr connection="DRIVER={Microsoft ODBC for Oracle};UID=tatadb;pwd=MADHU;SERVER=mfunddb;"/>
  </connection>
  <connection id="22817" xr16:uid="{00000000-0015-0000-FFFF-FFFF21590000}" name="Connection7810" type="1" refreshedVersion="0" background="1">
    <dbPr connection="DRIVER={Microsoft ODBC for Oracle};UID=TATADB;pwd=tatadb;SERVER=MFMCY11G;"/>
  </connection>
  <connection id="22818" xr16:uid="{00000000-0015-0000-FFFF-FFFF22590000}" name="Connection7811" type="1" refreshedVersion="0" background="1">
    <dbPr connection="DRIVER={Microsoft ODBC for Oracle};UID=TATADB;pwd=tatadb;SERVER=MFMCY11G;"/>
  </connection>
  <connection id="22819" xr16:uid="{00000000-0015-0000-FFFF-FFFF23590000}" name="Connection7812" type="1" refreshedVersion="0" background="1">
    <dbPr connection="DRIVER={Microsoft ODBC for Oracle};UID=TATADB;pwd=tatadb;SERVER=MFMCY11G;"/>
  </connection>
  <connection id="22820" xr16:uid="{00000000-0015-0000-FFFF-FFFF24590000}" name="Connection7813" type="1" refreshedVersion="0" background="1">
    <dbPr connection="DRIVER={Microsoft ODBC for Oracle};UID=TATADB;pwd=tatadb;SERVER=MFMCY11G;"/>
  </connection>
  <connection id="22821" xr16:uid="{00000000-0015-0000-FFFF-FFFF25590000}" name="Connection7814" type="1" refreshedVersion="0" background="1">
    <dbPr connection="DRIVER={Microsoft ODBC for Oracle};UID=TATADB;pwd=tatadb;SERVER=MFMCY11G;"/>
  </connection>
  <connection id="22822" xr16:uid="{00000000-0015-0000-FFFF-FFFF26590000}" name="Connection7815" type="1" refreshedVersion="0" background="1">
    <dbPr connection="DRIVER={Microsoft ODBC for Oracle};UID=TATADB;pwd=tatadb;SERVER=MFMCY11G;"/>
  </connection>
  <connection id="22823" xr16:uid="{00000000-0015-0000-FFFF-FFFF27590000}" name="Connection7816" type="1" refreshedVersion="0" background="1">
    <dbPr connection="DRIVER={Microsoft ODBC for Oracle};UID=TATADB;pwd=tatadb;SERVER=MFMCY11G;"/>
  </connection>
  <connection id="22824" xr16:uid="{00000000-0015-0000-FFFF-FFFF28590000}" name="Connection7817" type="1" refreshedVersion="0" background="1">
    <dbPr connection="DRIVER={Microsoft ODBC for Oracle};UID=TATADB;pwd=tatadb;SERVER=MFMCY11G;"/>
  </connection>
  <connection id="22825" xr16:uid="{00000000-0015-0000-FFFF-FFFF29590000}" name="Connection7818" type="1" refreshedVersion="0" background="1">
    <dbPr connection="DRIVER={Microsoft ODBC for Oracle};UID=TATADB;pwd=tatadb;SERVER=MFMCY11G;"/>
  </connection>
  <connection id="22826" xr16:uid="{00000000-0015-0000-FFFF-FFFF2A590000}" name="Connection7819" type="1" refreshedVersion="0" background="1">
    <dbPr connection="DRIVER={Microsoft ODBC for Oracle};UID=TATADB;pwd=tatadb;SERVER=MFMCY11G;"/>
  </connection>
  <connection id="22827" xr16:uid="{00000000-0015-0000-FFFF-FFFF2B590000}" name="Connection782" type="1" refreshedVersion="0" background="1">
    <dbPr connection="DRIVER={Microsoft ODBC for Oracle};UID=tatadb;pwd=MADHU;SERVER=mfunddb;"/>
  </connection>
  <connection id="22828" xr16:uid="{00000000-0015-0000-FFFF-FFFF2C590000}" name="Connection7820" type="1" refreshedVersion="0" background="1">
    <dbPr connection="DRIVER={Microsoft ODBC for Oracle};UID=TATADB;pwd=tatadb;SERVER=MFMCY11G;"/>
  </connection>
  <connection id="22829" xr16:uid="{00000000-0015-0000-FFFF-FFFF2D590000}" name="Connection7821" type="1" refreshedVersion="0" background="1">
    <dbPr connection="DRIVER={Microsoft ODBC for Oracle};UID=TATADB;pwd=tatadb;SERVER=MFMCY11G;"/>
  </connection>
  <connection id="22830" xr16:uid="{00000000-0015-0000-FFFF-FFFF2E590000}" name="Connection7822" type="1" refreshedVersion="0" background="1">
    <dbPr connection="DRIVER={Microsoft ODBC for Oracle};UID=TATADB;pwd=tatadb;SERVER=MFMCY11G;"/>
  </connection>
  <connection id="22831" xr16:uid="{00000000-0015-0000-FFFF-FFFF2F590000}" name="Connection7823" type="1" refreshedVersion="0" background="1">
    <dbPr connection="DRIVER={Microsoft ODBC for Oracle};UID=TATADB;pwd=tatadb;SERVER=MFMCY11G;"/>
  </connection>
  <connection id="22832" xr16:uid="{00000000-0015-0000-FFFF-FFFF30590000}" name="Connection7824" type="1" refreshedVersion="0" background="1">
    <dbPr connection="DRIVER={Microsoft ODBC for Oracle};UID=TATADB;pwd=tatadb;SERVER=MFMCY11G;"/>
  </connection>
  <connection id="22833" xr16:uid="{00000000-0015-0000-FFFF-FFFF31590000}" name="Connection7825" type="1" refreshedVersion="0" background="1">
    <dbPr connection="DRIVER={Microsoft ODBC for Oracle};UID=TATADB;pwd=tatadb;SERVER=MFMCY11G;"/>
  </connection>
  <connection id="22834" xr16:uid="{00000000-0015-0000-FFFF-FFFF32590000}" name="Connection7826" type="1" refreshedVersion="0" background="1">
    <dbPr connection="DRIVER={Microsoft ODBC for Oracle};UID=TATADB;pwd=tatadb;SERVER=MFMCY11G;"/>
  </connection>
  <connection id="22835" xr16:uid="{00000000-0015-0000-FFFF-FFFF33590000}" name="Connection7827" type="1" refreshedVersion="0" background="1">
    <dbPr connection="DRIVER={Microsoft ODBC for Oracle};UID=TATADB;pwd=tatadb;SERVER=MFMCY11G;"/>
  </connection>
  <connection id="22836" xr16:uid="{00000000-0015-0000-FFFF-FFFF34590000}" name="Connection7828" type="1" refreshedVersion="0" background="1">
    <dbPr connection="DRIVER={Microsoft ODBC for Oracle};UID=TATADB;pwd=tatadb;SERVER=MFMCY11G;"/>
  </connection>
  <connection id="22837" xr16:uid="{00000000-0015-0000-FFFF-FFFF35590000}" name="Connection7829" type="1" refreshedVersion="0" background="1">
    <dbPr connection="DRIVER={Microsoft ODBC for Oracle};UID=TATADB;pwd=tatadb;SERVER=MFMCY11G;"/>
  </connection>
  <connection id="22838" xr16:uid="{00000000-0015-0000-FFFF-FFFF36590000}" name="Connection783" type="1" refreshedVersion="0" background="1">
    <dbPr connection="DRIVER={Microsoft ODBC for Oracle};UID=tatadb;pwd=MADHU;SERVER=mfunddb;"/>
  </connection>
  <connection id="22839" xr16:uid="{00000000-0015-0000-FFFF-FFFF37590000}" name="Connection7830" type="1" refreshedVersion="0" background="1">
    <dbPr connection="DRIVER={Microsoft ODBC for Oracle};UID=TATADB;pwd=tatadb;SERVER=MFMCY11G;"/>
  </connection>
  <connection id="22840" xr16:uid="{00000000-0015-0000-FFFF-FFFF38590000}" name="Connection7831" type="1" refreshedVersion="0" background="1">
    <dbPr connection="DRIVER={Microsoft ODBC for Oracle};UID=TATADB;pwd=tatadb;SERVER=MFMCY11G;"/>
  </connection>
  <connection id="22841" xr16:uid="{00000000-0015-0000-FFFF-FFFF39590000}" name="Connection7832" type="1" refreshedVersion="0" background="1">
    <dbPr connection="DRIVER={Microsoft ODBC for Oracle};UID=TATADB;pwd=tatadb;SERVER=MFMCY11G;"/>
  </connection>
  <connection id="22842" xr16:uid="{00000000-0015-0000-FFFF-FFFF3A590000}" name="Connection7833" type="1" refreshedVersion="0" background="1">
    <dbPr connection="DRIVER={Microsoft ODBC for Oracle};UID=TATADB;pwd=tatadb;SERVER=MFMCY11G;"/>
  </connection>
  <connection id="22843" xr16:uid="{00000000-0015-0000-FFFF-FFFF3B590000}" name="Connection7834" type="1" refreshedVersion="0" background="1">
    <dbPr connection="DRIVER={Microsoft ODBC for Oracle};UID=TATADB;pwd=tatadb;SERVER=MFMCY11G;"/>
  </connection>
  <connection id="22844" xr16:uid="{00000000-0015-0000-FFFF-FFFF3C590000}" name="Connection7835" type="1" refreshedVersion="0" background="1">
    <dbPr connection="DRIVER={Microsoft ODBC for Oracle};UID=TATADB;pwd=tatadb;SERVER=MFMCY11G;"/>
  </connection>
  <connection id="22845" xr16:uid="{00000000-0015-0000-FFFF-FFFF3D590000}" name="Connection7836" type="1" refreshedVersion="0" background="1">
    <dbPr connection="DRIVER={Microsoft ODBC for Oracle};UID=TATADB;pwd=tatadb;SERVER=MFMCY11G;"/>
  </connection>
  <connection id="22846" xr16:uid="{00000000-0015-0000-FFFF-FFFF3E590000}" name="Connection7837" type="1" refreshedVersion="0" background="1">
    <dbPr connection="DRIVER={Microsoft ODBC for Oracle};UID=TATADB;pwd=tatadb;SERVER=MFMCY11G;"/>
  </connection>
  <connection id="22847" xr16:uid="{00000000-0015-0000-FFFF-FFFF3F590000}" name="Connection7838" type="1" refreshedVersion="0" background="1">
    <dbPr connection="DRIVER={Microsoft ODBC for Oracle};UID=TATADB;pwd=tatadb;SERVER=MFMCY11G;"/>
  </connection>
  <connection id="22848" xr16:uid="{00000000-0015-0000-FFFF-FFFF40590000}" name="Connection7839" type="1" refreshedVersion="0" background="1">
    <dbPr connection="DRIVER={Microsoft ODBC for Oracle};UID=TATADB;pwd=tatadb;SERVER=MFMCY11G;"/>
  </connection>
  <connection id="22849" xr16:uid="{00000000-0015-0000-FFFF-FFFF41590000}" name="Connection784" type="1" refreshedVersion="0" background="1">
    <dbPr connection="DRIVER={Microsoft ODBC for Oracle};UID=tatadb;pwd=MADHU;SERVER=mfunddb;"/>
  </connection>
  <connection id="22850" xr16:uid="{00000000-0015-0000-FFFF-FFFF42590000}" name="Connection7840" type="1" refreshedVersion="0" background="1">
    <dbPr connection="DRIVER={Microsoft ODBC for Oracle};UID=TATADB;pwd=tatadb;SERVER=MFMCY11G;"/>
  </connection>
  <connection id="22851" xr16:uid="{00000000-0015-0000-FFFF-FFFF43590000}" name="Connection7841" type="1" refreshedVersion="0" background="1">
    <dbPr connection="DRIVER={Microsoft ODBC for Oracle};UID=TATADB;pwd=tatadb;SERVER=MFMCY11G;"/>
  </connection>
  <connection id="22852" xr16:uid="{00000000-0015-0000-FFFF-FFFF44590000}" name="Connection7842" type="1" refreshedVersion="0" background="1">
    <dbPr connection="DRIVER={Microsoft ODBC for Oracle};UID=TATADB;pwd=tatadb;SERVER=MFMCY11G;"/>
  </connection>
  <connection id="22853" xr16:uid="{00000000-0015-0000-FFFF-FFFF45590000}" name="Connection7843" type="1" refreshedVersion="0" background="1">
    <dbPr connection="DRIVER={Microsoft ODBC for Oracle};UID=TATADB;pwd=tatadb;SERVER=MFMCY11G;"/>
  </connection>
  <connection id="22854" xr16:uid="{00000000-0015-0000-FFFF-FFFF46590000}" name="Connection7844" type="1" refreshedVersion="0" background="1">
    <dbPr connection="DRIVER={Microsoft ODBC for Oracle};UID=TATADB;pwd=tatadb;SERVER=MFMCY11G;"/>
  </connection>
  <connection id="22855" xr16:uid="{00000000-0015-0000-FFFF-FFFF47590000}" name="Connection7845" type="1" refreshedVersion="0" background="1">
    <dbPr connection="DRIVER={Microsoft ODBC for Oracle};UID=TATADB;pwd=tatadb;SERVER=MFMCY11G;"/>
  </connection>
  <connection id="22856" xr16:uid="{00000000-0015-0000-FFFF-FFFF48590000}" name="Connection7846" type="1" refreshedVersion="0" background="1">
    <dbPr connection="DRIVER={Microsoft ODBC for Oracle};UID=TATADB;pwd=tatadb;SERVER=MFMCY11G;"/>
  </connection>
  <connection id="22857" xr16:uid="{00000000-0015-0000-FFFF-FFFF49590000}" name="Connection7847" type="1" refreshedVersion="0" background="1">
    <dbPr connection="DRIVER={Microsoft ODBC for Oracle};UID=TATADB;pwd=tatadb;SERVER=MFMCY11G;"/>
  </connection>
  <connection id="22858" xr16:uid="{00000000-0015-0000-FFFF-FFFF4A590000}" name="Connection7848" type="1" refreshedVersion="0" background="1">
    <dbPr connection="DRIVER={Microsoft ODBC for Oracle};UID=TATADB;pwd=tatadb;SERVER=MFMCY11G;"/>
  </connection>
  <connection id="22859" xr16:uid="{00000000-0015-0000-FFFF-FFFF4B590000}" name="Connection7849" type="1" refreshedVersion="0" background="1">
    <dbPr connection="DRIVER={Microsoft ODBC for Oracle};UID=TATADB;pwd=tatadb;SERVER=MFMCY11G;"/>
  </connection>
  <connection id="22860" xr16:uid="{00000000-0015-0000-FFFF-FFFF4C590000}" name="Connection785" type="1" refreshedVersion="0" background="1">
    <dbPr connection="DRIVER={Microsoft ODBC for Oracle};UID=tatadb;pwd=MADHU;SERVER=mfunddb;"/>
  </connection>
  <connection id="22861" xr16:uid="{00000000-0015-0000-FFFF-FFFF4D590000}" name="Connection7850" type="1" refreshedVersion="0" background="1">
    <dbPr connection="DRIVER={Microsoft ODBC for Oracle};UID=TATADB;pwd=tatadb;SERVER=MFMCY11G;"/>
  </connection>
  <connection id="22862" xr16:uid="{00000000-0015-0000-FFFF-FFFF4E590000}" name="Connection7851" type="1" refreshedVersion="0" background="1">
    <dbPr connection="DRIVER={Microsoft ODBC for Oracle};UID=TATADB;pwd=tatadb;SERVER=MFMCY11G;"/>
  </connection>
  <connection id="22863" xr16:uid="{00000000-0015-0000-FFFF-FFFF4F590000}" name="Connection7852" type="1" refreshedVersion="0" background="1">
    <dbPr connection="DRIVER={Microsoft ODBC for Oracle};UID=TATADB;pwd=tatadb;SERVER=MFMCY11G;"/>
  </connection>
  <connection id="22864" xr16:uid="{00000000-0015-0000-FFFF-FFFF50590000}" name="Connection7853" type="1" refreshedVersion="0" background="1">
    <dbPr connection="DRIVER={Microsoft ODBC for Oracle};UID=TATADB;pwd=tatadb;SERVER=MFMCY11G;"/>
  </connection>
  <connection id="22865" xr16:uid="{00000000-0015-0000-FFFF-FFFF51590000}" name="Connection7854" type="1" refreshedVersion="0" background="1">
    <dbPr connection="DRIVER={Microsoft ODBC for Oracle};UID=TATADB;pwd=tatadb;SERVER=MFMCY11G;"/>
  </connection>
  <connection id="22866" xr16:uid="{00000000-0015-0000-FFFF-FFFF52590000}" name="Connection7855" type="1" refreshedVersion="0" background="1">
    <dbPr connection="DRIVER={Microsoft ODBC for Oracle};UID=TATADB;pwd=tatadb;SERVER=MFMCY11G;"/>
  </connection>
  <connection id="22867" xr16:uid="{00000000-0015-0000-FFFF-FFFF53590000}" name="Connection7856" type="1" refreshedVersion="0" background="1">
    <dbPr connection="DRIVER={Microsoft ODBC for Oracle};UID=TATADB;pwd=tatadb;SERVER=MFMCY11G;"/>
  </connection>
  <connection id="22868" xr16:uid="{00000000-0015-0000-FFFF-FFFF54590000}" name="Connection7857" type="1" refreshedVersion="0" background="1">
    <dbPr connection="DRIVER={Microsoft ODBC for Oracle};UID=TATADB;pwd=tatadb;SERVER=MFMCY11G;"/>
  </connection>
  <connection id="22869" xr16:uid="{00000000-0015-0000-FFFF-FFFF55590000}" name="Connection7858" type="1" refreshedVersion="0" background="1">
    <dbPr connection="DRIVER={Microsoft ODBC for Oracle};UID=TATADB;pwd=tatadb;SERVER=MFMCY11G;"/>
  </connection>
  <connection id="22870" xr16:uid="{00000000-0015-0000-FFFF-FFFF56590000}" name="Connection7859" type="1" refreshedVersion="0" background="1">
    <dbPr connection="DRIVER={Microsoft ODBC for Oracle};UID=TATADB;pwd=tatadb;SERVER=MFMCY11G;"/>
  </connection>
  <connection id="22871" xr16:uid="{00000000-0015-0000-FFFF-FFFF57590000}" name="Connection786" type="1" refreshedVersion="0" background="1">
    <dbPr connection="DRIVER={Microsoft ODBC for Oracle};UID=tatadb;pwd=MADHU;SERVER=mfunddb;"/>
  </connection>
  <connection id="22872" xr16:uid="{00000000-0015-0000-FFFF-FFFF58590000}" name="Connection7860" type="1" refreshedVersion="0" background="1">
    <dbPr connection="DRIVER={Microsoft ODBC for Oracle};UID=TATADB;pwd=tatadb;SERVER=MFMCY11G;"/>
  </connection>
  <connection id="22873" xr16:uid="{00000000-0015-0000-FFFF-FFFF59590000}" name="Connection7861" type="1" refreshedVersion="0" background="1">
    <dbPr connection="DRIVER={Microsoft ODBC for Oracle};UID=TATADB;pwd=tatadb;SERVER=MFMCY11G;"/>
  </connection>
  <connection id="22874" xr16:uid="{00000000-0015-0000-FFFF-FFFF5A590000}" name="Connection7862" type="1" refreshedVersion="0" background="1">
    <dbPr connection="DRIVER={Microsoft ODBC for Oracle};UID=TATADB;pwd=tatadb;SERVER=MFMCY11G;"/>
  </connection>
  <connection id="22875" xr16:uid="{00000000-0015-0000-FFFF-FFFF5B590000}" name="Connection7863" type="1" refreshedVersion="0" background="1">
    <dbPr connection="DRIVER={Microsoft ODBC for Oracle};UID=TATADB;pwd=tatadb;SERVER=MFMCY11G;"/>
  </connection>
  <connection id="22876" xr16:uid="{00000000-0015-0000-FFFF-FFFF5C590000}" name="Connection7864" type="1" refreshedVersion="0" background="1">
    <dbPr connection="DRIVER={Microsoft ODBC for Oracle};UID=TATADB;pwd=tatadb;SERVER=MFMCY11G;"/>
  </connection>
  <connection id="22877" xr16:uid="{00000000-0015-0000-FFFF-FFFF5D590000}" name="Connection7865" type="1" refreshedVersion="0" background="1">
    <dbPr connection="DRIVER={Microsoft ODBC for Oracle};UID=TATADB;pwd=tatadb;SERVER=MFMCY11G;"/>
  </connection>
  <connection id="22878" xr16:uid="{00000000-0015-0000-FFFF-FFFF5E590000}" name="Connection7866" type="1" refreshedVersion="0" background="1">
    <dbPr connection="DRIVER={Microsoft ODBC for Oracle};UID=TATADB;pwd=tatadb;SERVER=MFMCY11G;"/>
  </connection>
  <connection id="22879" xr16:uid="{00000000-0015-0000-FFFF-FFFF5F590000}" name="Connection7867" type="1" refreshedVersion="0" background="1">
    <dbPr connection="DRIVER={Microsoft ODBC for Oracle};UID=TATADB;pwd=tatadb;SERVER=MFMCY11G;"/>
  </connection>
  <connection id="22880" xr16:uid="{00000000-0015-0000-FFFF-FFFF60590000}" name="Connection7868" type="1" refreshedVersion="0" background="1">
    <dbPr connection="DRIVER={Microsoft ODBC for Oracle};UID=TATADB;pwd=tatadb;SERVER=MFMCY11G;"/>
  </connection>
  <connection id="22881" xr16:uid="{00000000-0015-0000-FFFF-FFFF61590000}" name="Connection7869" type="1" refreshedVersion="0" background="1">
    <dbPr connection="DRIVER={Microsoft ODBC for Oracle};UID=TATADB;pwd=tatadb;SERVER=MFMCY11G;"/>
  </connection>
  <connection id="22882" xr16:uid="{00000000-0015-0000-FFFF-FFFF62590000}" name="Connection787" type="1" refreshedVersion="0" background="1">
    <dbPr connection="DRIVER={Microsoft ODBC for Oracle};UID=tatadb;pwd=MADHU;SERVER=mfunddb;"/>
  </connection>
  <connection id="22883" xr16:uid="{00000000-0015-0000-FFFF-FFFF63590000}" name="Connection7870" type="1" refreshedVersion="0" background="1">
    <dbPr connection="DRIVER={Microsoft ODBC for Oracle};UID=TATADB;pwd=tatadb;SERVER=MFMCY11G;"/>
  </connection>
  <connection id="22884" xr16:uid="{00000000-0015-0000-FFFF-FFFF64590000}" name="Connection7871" type="1" refreshedVersion="0" background="1">
    <dbPr connection="DRIVER={Microsoft ODBC for Oracle};UID=TATADB;pwd=tatadb;SERVER=MFMCY11G;"/>
  </connection>
  <connection id="22885" xr16:uid="{00000000-0015-0000-FFFF-FFFF65590000}" name="Connection7872" type="1" refreshedVersion="0" background="1">
    <dbPr connection="DRIVER={Microsoft ODBC for Oracle};UID=TATADB;pwd=tatadb;SERVER=MFMCY11G;"/>
  </connection>
  <connection id="22886" xr16:uid="{00000000-0015-0000-FFFF-FFFF66590000}" name="Connection7873" type="1" refreshedVersion="0" background="1">
    <dbPr connection="DRIVER={Microsoft ODBC for Oracle};UID=TATADB;pwd=tatadb;SERVER=MFMCY11G;"/>
  </connection>
  <connection id="22887" xr16:uid="{00000000-0015-0000-FFFF-FFFF67590000}" name="Connection7874" type="1" refreshedVersion="0" background="1">
    <dbPr connection="DRIVER={Microsoft ODBC for Oracle};UID=TATADB;pwd=tatadb;SERVER=MFMCY11G;"/>
  </connection>
  <connection id="22888" xr16:uid="{00000000-0015-0000-FFFF-FFFF68590000}" name="Connection7875" type="1" refreshedVersion="0" background="1">
    <dbPr connection="DRIVER={Microsoft ODBC for Oracle};UID=TATADB;pwd=tatadb;SERVER=MFMCY11G;"/>
  </connection>
  <connection id="22889" xr16:uid="{00000000-0015-0000-FFFF-FFFF69590000}" name="Connection7876" type="1" refreshedVersion="0" background="1">
    <dbPr connection="DRIVER={Microsoft ODBC for Oracle};UID=TATADB;pwd=tatadb;SERVER=MFMCY11G;"/>
  </connection>
  <connection id="22890" xr16:uid="{00000000-0015-0000-FFFF-FFFF6A590000}" name="Connection7877" type="1" refreshedVersion="0" background="1">
    <dbPr connection="DRIVER={Microsoft ODBC for Oracle};UID=TATADB;pwd=tatadb;SERVER=MFMCY11G;"/>
  </connection>
  <connection id="22891" xr16:uid="{00000000-0015-0000-FFFF-FFFF6B590000}" name="Connection7878" type="1" refreshedVersion="0" background="1">
    <dbPr connection="DRIVER={Microsoft ODBC for Oracle};UID=TATADB;pwd=tatadb;SERVER=MFMCY11G;"/>
  </connection>
  <connection id="22892" xr16:uid="{00000000-0015-0000-FFFF-FFFF6C590000}" name="Connection7879" type="1" refreshedVersion="0" background="1">
    <dbPr connection="DRIVER={Microsoft ODBC for Oracle};UID=TATADB;pwd=tatadb;SERVER=MFMCY11G;"/>
  </connection>
  <connection id="22893" xr16:uid="{00000000-0015-0000-FFFF-FFFF6D590000}" name="Connection788" type="1" refreshedVersion="0" background="1">
    <dbPr connection="DRIVER={Microsoft ODBC for Oracle};UID=tatadb;pwd=MADHU;SERVER=mfunddb;"/>
  </connection>
  <connection id="22894" xr16:uid="{00000000-0015-0000-FFFF-FFFF6E590000}" name="Connection7880" type="1" refreshedVersion="0" background="1">
    <dbPr connection="DRIVER={Microsoft ODBC for Oracle};UID=TATADB;pwd=tatadb;SERVER=MFMCY11G;"/>
  </connection>
  <connection id="22895" xr16:uid="{00000000-0015-0000-FFFF-FFFF6F590000}" name="Connection7881" type="1" refreshedVersion="0" background="1">
    <dbPr connection="DRIVER={Microsoft ODBC for Oracle};UID=TATADB;pwd=tatadb;SERVER=MFMCY11G;"/>
  </connection>
  <connection id="22896" xr16:uid="{00000000-0015-0000-FFFF-FFFF70590000}" name="Connection7882" type="1" refreshedVersion="0" background="1">
    <dbPr connection="DRIVER={Microsoft ODBC for Oracle};UID=TATADB;pwd=tatadb;SERVER=MFMCY11G;"/>
  </connection>
  <connection id="22897" xr16:uid="{00000000-0015-0000-FFFF-FFFF71590000}" name="Connection7883" type="1" refreshedVersion="0" background="1">
    <dbPr connection="DRIVER={Microsoft ODBC for Oracle};UID=TATADB;pwd=tatadb;SERVER=MFMCY11G;"/>
  </connection>
  <connection id="22898" xr16:uid="{00000000-0015-0000-FFFF-FFFF72590000}" name="Connection7884" type="1" refreshedVersion="0" background="1">
    <dbPr connection="DRIVER={Microsoft ODBC for Oracle};UID=TATADB;pwd=tatadb;SERVER=MFMCY11G;"/>
  </connection>
  <connection id="22899" xr16:uid="{00000000-0015-0000-FFFF-FFFF73590000}" name="Connection7885" type="1" refreshedVersion="0" background="1">
    <dbPr connection="DRIVER={Microsoft ODBC for Oracle};UID=TATADB;pwd=tatadb;SERVER=MFMCY11G;"/>
  </connection>
  <connection id="22900" xr16:uid="{00000000-0015-0000-FFFF-FFFF74590000}" name="Connection7886" type="1" refreshedVersion="0" background="1">
    <dbPr connection="DRIVER={Microsoft ODBC for Oracle};UID=TATADB;pwd=tatadb;SERVER=MFMCY11G;"/>
  </connection>
  <connection id="22901" xr16:uid="{00000000-0015-0000-FFFF-FFFF75590000}" name="Connection7887" type="1" refreshedVersion="0" background="1">
    <dbPr connection="DRIVER={Microsoft ODBC for Oracle};UID=TATADB;pwd=tatadb;SERVER=MFMCY11G;"/>
  </connection>
  <connection id="22902" xr16:uid="{00000000-0015-0000-FFFF-FFFF76590000}" name="Connection7888" type="1" refreshedVersion="0" background="1">
    <dbPr connection="DRIVER={Microsoft ODBC for Oracle};UID=TATADB;pwd=tatadb;SERVER=MFMCY11G;"/>
  </connection>
  <connection id="22903" xr16:uid="{00000000-0015-0000-FFFF-FFFF77590000}" name="Connection7889" type="1" refreshedVersion="0" background="1">
    <dbPr connection="DRIVER={Microsoft ODBC for Oracle};UID=TATADB;pwd=tatadb;SERVER=MFMCY11G;"/>
  </connection>
  <connection id="22904" xr16:uid="{00000000-0015-0000-FFFF-FFFF78590000}" name="Connection789" type="1" refreshedVersion="0" background="1">
    <dbPr connection="DRIVER={Microsoft ODBC for Oracle};UID=tatadb;pwd=MADHU;SERVER=mfunddb;"/>
  </connection>
  <connection id="22905" xr16:uid="{00000000-0015-0000-FFFF-FFFF79590000}" name="Connection7890" type="1" refreshedVersion="0" background="1">
    <dbPr connection="DRIVER={Microsoft ODBC for Oracle};UID=TATADB;pwd=tatadb;SERVER=MFMCY11G;"/>
  </connection>
  <connection id="22906" xr16:uid="{00000000-0015-0000-FFFF-FFFF7A590000}" name="Connection7891" type="1" refreshedVersion="0" background="1">
    <dbPr connection="DRIVER={Microsoft ODBC for Oracle};UID=TATADB;pwd=tatadb;SERVER=MFMCY11G;"/>
  </connection>
  <connection id="22907" xr16:uid="{00000000-0015-0000-FFFF-FFFF7B590000}" name="Connection7892" type="1" refreshedVersion="0" background="1">
    <dbPr connection="DRIVER={Microsoft ODBC for Oracle};UID=TATADB;pwd=tatadb;SERVER=MFMCY11G;"/>
  </connection>
  <connection id="22908" xr16:uid="{00000000-0015-0000-FFFF-FFFF7C590000}" name="Connection7893" type="1" refreshedVersion="0" background="1">
    <dbPr connection="DRIVER={Microsoft ODBC for Oracle};UID=TATADB;pwd=tatadb;SERVER=MFMCY11G;"/>
  </connection>
  <connection id="22909" xr16:uid="{00000000-0015-0000-FFFF-FFFF7D590000}" name="Connection7894" type="1" refreshedVersion="0" background="1">
    <dbPr connection="DRIVER={Microsoft ODBC for Oracle};UID=TATADB;pwd=tatadb;SERVER=MFMCY11G;"/>
  </connection>
  <connection id="22910" xr16:uid="{00000000-0015-0000-FFFF-FFFF7E590000}" name="Connection7895" type="1" refreshedVersion="0" background="1">
    <dbPr connection="DRIVER={Microsoft ODBC for Oracle};UID=TATADB;pwd=tatadb;SERVER=MFMCY11G;"/>
  </connection>
  <connection id="22911" xr16:uid="{00000000-0015-0000-FFFF-FFFF7F590000}" name="Connection7896" type="1" refreshedVersion="0" background="1">
    <dbPr connection="DRIVER={Microsoft ODBC for Oracle};UID=TATADB;pwd=tatadb;SERVER=MFMCY11G;"/>
  </connection>
  <connection id="22912" xr16:uid="{00000000-0015-0000-FFFF-FFFF80590000}" name="Connection7897" type="1" refreshedVersion="0" background="1">
    <dbPr connection="DRIVER={Microsoft ODBC for Oracle};UID=TATADB;pwd=tatadb;SERVER=MFMCY11G;"/>
  </connection>
  <connection id="22913" xr16:uid="{00000000-0015-0000-FFFF-FFFF81590000}" name="Connection7898" type="1" refreshedVersion="0" background="1">
    <dbPr connection="DRIVER={Microsoft ODBC for Oracle};UID=TATADB;pwd=tatadb;SERVER=MFMCY11G;"/>
  </connection>
  <connection id="22914" xr16:uid="{00000000-0015-0000-FFFF-FFFF82590000}" name="Connection7899" type="1" refreshedVersion="0" background="1">
    <dbPr connection="DRIVER={Microsoft ODBC for Oracle};UID=TATADB;pwd=tatadb;SERVER=MFMCY11G;"/>
  </connection>
  <connection id="22915" xr16:uid="{00000000-0015-0000-FFFF-FFFF83590000}" name="Connection79" type="1" refreshedVersion="0" background="1">
    <dbPr connection="DRIVER={Microsoft ODBC for Oracle};UID=tatadb;pwd=MADHU;SERVER=mfunddb;"/>
  </connection>
  <connection id="22916" xr16:uid="{00000000-0015-0000-FFFF-FFFF84590000}" name="Connection790" type="1" refreshedVersion="0" background="1">
    <dbPr connection="DRIVER={Microsoft ODBC for Oracle};UID=tatadb;pwd=MADHU;SERVER=mfunddb;"/>
  </connection>
  <connection id="22917" xr16:uid="{00000000-0015-0000-FFFF-FFFF85590000}" name="Connection7900" type="1" refreshedVersion="0" background="1">
    <dbPr connection="DRIVER={Microsoft ODBC for Oracle};UID=TATADB;pwd=tatadb;SERVER=MFMCY11G;"/>
  </connection>
  <connection id="22918" xr16:uid="{00000000-0015-0000-FFFF-FFFF86590000}" name="Connection7901" type="1" refreshedVersion="0" background="1">
    <dbPr connection="DRIVER={Microsoft ODBC for Oracle};UID=TATADB;pwd=tatadb;SERVER=MFMCY11G;"/>
  </connection>
  <connection id="22919" xr16:uid="{00000000-0015-0000-FFFF-FFFF87590000}" name="Connection7902" type="1" refreshedVersion="0" background="1">
    <dbPr connection="DRIVER={Microsoft ODBC for Oracle};UID=TATADB;pwd=tatadb;SERVER=MFMCY11G;"/>
  </connection>
  <connection id="22920" xr16:uid="{00000000-0015-0000-FFFF-FFFF88590000}" name="Connection7903" type="1" refreshedVersion="0" background="1">
    <dbPr connection="DRIVER={Microsoft ODBC for Oracle};UID=TATADB;pwd=tatadb;SERVER=MFMCY11G;"/>
  </connection>
  <connection id="22921" xr16:uid="{00000000-0015-0000-FFFF-FFFF89590000}" name="Connection7904" type="1" refreshedVersion="0" background="1">
    <dbPr connection="DRIVER={Microsoft ODBC for Oracle};UID=TATADB;pwd=tatadb;SERVER=MFMCY11G;"/>
  </connection>
  <connection id="22922" xr16:uid="{00000000-0015-0000-FFFF-FFFF8A590000}" name="Connection7905" type="1" refreshedVersion="0" background="1">
    <dbPr connection="DRIVER={Microsoft ODBC for Oracle};UID=TATADB;pwd=tatadb;SERVER=MFMCY11G;"/>
  </connection>
  <connection id="22923" xr16:uid="{00000000-0015-0000-FFFF-FFFF8B590000}" name="Connection7906" type="1" refreshedVersion="0" background="1">
    <dbPr connection="DRIVER={Microsoft ODBC for Oracle};UID=TATADB;pwd=tatadb;SERVER=MFMCY11G;"/>
  </connection>
  <connection id="22924" xr16:uid="{00000000-0015-0000-FFFF-FFFF8C590000}" name="Connection7907" type="1" refreshedVersion="0" background="1">
    <dbPr connection="DRIVER={Microsoft ODBC for Oracle};UID=TATADB;pwd=tatadb;SERVER=MFMCY11G;"/>
  </connection>
  <connection id="22925" xr16:uid="{00000000-0015-0000-FFFF-FFFF8D590000}" name="Connection7908" type="1" refreshedVersion="0" background="1">
    <dbPr connection="DRIVER={Microsoft ODBC for Oracle};UID=TATADB;pwd=tatadb;SERVER=MFMCY11G;"/>
  </connection>
  <connection id="22926" xr16:uid="{00000000-0015-0000-FFFF-FFFF8E590000}" name="Connection7909" type="1" refreshedVersion="0" background="1">
    <dbPr connection="DRIVER={Microsoft ODBC for Oracle};UID=TATADB;pwd=tatadb;SERVER=MFMCY11G;"/>
  </connection>
  <connection id="22927" xr16:uid="{00000000-0015-0000-FFFF-FFFF8F590000}" name="Connection791" type="1" refreshedVersion="0" background="1">
    <dbPr connection="DRIVER={Microsoft ODBC for Oracle};UID=TATADB;pwd=tatadb;SERVER=MFMCY11G;"/>
  </connection>
  <connection id="22928" xr16:uid="{00000000-0015-0000-FFFF-FFFF90590000}" name="Connection7910" type="1" refreshedVersion="0" background="1">
    <dbPr connection="DRIVER={Microsoft ODBC for Oracle};UID=TATADB;pwd=tatadb;SERVER=MFMCY11G;"/>
  </connection>
  <connection id="22929" xr16:uid="{00000000-0015-0000-FFFF-FFFF91590000}" name="Connection7911" type="1" refreshedVersion="0" background="1">
    <dbPr connection="DRIVER={Microsoft ODBC for Oracle};UID=TATADB;pwd=tatadb;SERVER=MFMCY11G;"/>
  </connection>
  <connection id="22930" xr16:uid="{00000000-0015-0000-FFFF-FFFF92590000}" name="Connection7912" type="1" refreshedVersion="0" background="1">
    <dbPr connection="DRIVER={Microsoft ODBC for Oracle};UID=TATADB;pwd=tatadb;SERVER=MFMCY11G;"/>
  </connection>
  <connection id="22931" xr16:uid="{00000000-0015-0000-FFFF-FFFF93590000}" name="Connection7913" type="1" refreshedVersion="0" background="1">
    <dbPr connection="DRIVER={Microsoft ODBC for Oracle};UID=TATADB;pwd=tatadb;SERVER=MFMCY11G;"/>
  </connection>
  <connection id="22932" xr16:uid="{00000000-0015-0000-FFFF-FFFF94590000}" name="Connection7914" type="1" refreshedVersion="0" background="1">
    <dbPr connection="DRIVER={Microsoft ODBC for Oracle};UID=TATADB;pwd=tatadb;SERVER=MFMCY11G;"/>
  </connection>
  <connection id="22933" xr16:uid="{00000000-0015-0000-FFFF-FFFF95590000}" name="Connection7915" type="1" refreshedVersion="0" background="1">
    <dbPr connection="DRIVER={Microsoft ODBC for Oracle};UID=TATADB;pwd=tatadb;SERVER=MFMCY11G;"/>
  </connection>
  <connection id="22934" xr16:uid="{00000000-0015-0000-FFFF-FFFF96590000}" name="Connection7916" type="1" refreshedVersion="0" background="1">
    <dbPr connection="DRIVER={Microsoft ODBC for Oracle};UID=TATADB;pwd=tatadb;SERVER=MFMCY11G;"/>
  </connection>
  <connection id="22935" xr16:uid="{00000000-0015-0000-FFFF-FFFF97590000}" name="Connection7917" type="1" refreshedVersion="0" background="1">
    <dbPr connection="DRIVER={Microsoft ODBC for Oracle};UID=TATADB;pwd=tatadb;SERVER=MFMCY11G;"/>
  </connection>
  <connection id="22936" xr16:uid="{00000000-0015-0000-FFFF-FFFF98590000}" name="Connection7918" type="1" refreshedVersion="0" background="1">
    <dbPr connection="DRIVER={Microsoft ODBC for Oracle};UID=TATADB;pwd=tatadb;SERVER=MFMCY11G;"/>
  </connection>
  <connection id="22937" xr16:uid="{00000000-0015-0000-FFFF-FFFF99590000}" name="Connection7919" type="1" refreshedVersion="0" background="1">
    <dbPr connection="DRIVER={Microsoft ODBC for Oracle};UID=TATADB;pwd=tatadb;SERVER=MFMCY11G;"/>
  </connection>
  <connection id="22938" xr16:uid="{00000000-0015-0000-FFFF-FFFF9A590000}" name="Connection792" type="1" refreshedVersion="0" background="1">
    <dbPr connection="DRIVER={Microsoft ODBC for Oracle};UID=TATADB;pwd=tatadb;SERVER=MFMCY11G;"/>
  </connection>
  <connection id="22939" xr16:uid="{00000000-0015-0000-FFFF-FFFF9B590000}" name="Connection7920" type="1" refreshedVersion="0" background="1">
    <dbPr connection="DRIVER={Microsoft ODBC for Oracle};UID=TATADB;pwd=tatadb;SERVER=MFMCY11G;"/>
  </connection>
  <connection id="22940" xr16:uid="{00000000-0015-0000-FFFF-FFFF9C590000}" name="Connection7921" type="1" refreshedVersion="0" background="1">
    <dbPr connection="DRIVER={Microsoft ODBC for Oracle};UID=TATADB;pwd=tatadb;SERVER=MFMCY11G;"/>
  </connection>
  <connection id="22941" xr16:uid="{00000000-0015-0000-FFFF-FFFF9D590000}" name="Connection7922" type="1" refreshedVersion="0" background="1">
    <dbPr connection="DRIVER={Microsoft ODBC for Oracle};UID=TATADB;pwd=tatadb;SERVER=MFMCY11G;"/>
  </connection>
  <connection id="22942" xr16:uid="{00000000-0015-0000-FFFF-FFFF9E590000}" name="Connection7923" type="1" refreshedVersion="0" background="1">
    <dbPr connection="DRIVER={Microsoft ODBC for Oracle};UID=TATADB;pwd=tatadb;SERVER=MFMCY11G;"/>
  </connection>
  <connection id="22943" xr16:uid="{00000000-0015-0000-FFFF-FFFF9F590000}" name="Connection7924" type="1" refreshedVersion="0" background="1">
    <dbPr connection="DRIVER={Microsoft ODBC for Oracle};UID=TATADB;pwd=tatadb;SERVER=MFMCY11G;"/>
  </connection>
  <connection id="22944" xr16:uid="{00000000-0015-0000-FFFF-FFFFA0590000}" name="Connection7925" type="1" refreshedVersion="0" background="1">
    <dbPr connection="DRIVER={Microsoft ODBC for Oracle};UID=TATADB;pwd=tatadb;SERVER=MFMCY11G;"/>
  </connection>
  <connection id="22945" xr16:uid="{00000000-0015-0000-FFFF-FFFFA1590000}" name="Connection7926" type="1" refreshedVersion="0" background="1">
    <dbPr connection="DRIVER={Microsoft ODBC for Oracle};UID=TATADB;pwd=tatadb;SERVER=MFMCY11G;"/>
  </connection>
  <connection id="22946" xr16:uid="{00000000-0015-0000-FFFF-FFFFA2590000}" name="Connection7927" type="1" refreshedVersion="0" background="1">
    <dbPr connection="DRIVER={Microsoft ODBC for Oracle};UID=TATADB;pwd=tatadb;SERVER=MFMCY11G;"/>
  </connection>
  <connection id="22947" xr16:uid="{00000000-0015-0000-FFFF-FFFFA3590000}" name="Connection7928" type="1" refreshedVersion="0" background="1">
    <dbPr connection="DRIVER={Microsoft ODBC for Oracle};UID=TATADB;pwd=tatadb;SERVER=MFMCY11G;"/>
  </connection>
  <connection id="22948" xr16:uid="{00000000-0015-0000-FFFF-FFFFA4590000}" name="Connection7929" type="1" refreshedVersion="0" background="1">
    <dbPr connection="DRIVER={Microsoft ODBC for Oracle};UID=TATADB;pwd=tatadb;SERVER=MFMCY11G;"/>
  </connection>
  <connection id="22949" xr16:uid="{00000000-0015-0000-FFFF-FFFFA5590000}" name="Connection793" type="1" refreshedVersion="0" background="1">
    <dbPr connection="DRIVER={Microsoft ODBC for Oracle};UID=tatadb;pwd=MADHU;SERVER=mfunddb;"/>
  </connection>
  <connection id="22950" xr16:uid="{00000000-0015-0000-FFFF-FFFFA6590000}" name="Connection7930" type="1" refreshedVersion="0" background="1">
    <dbPr connection="DRIVER={Microsoft ODBC for Oracle};UID=TATADB;pwd=tatadb;SERVER=MFMCY11G;"/>
  </connection>
  <connection id="22951" xr16:uid="{00000000-0015-0000-FFFF-FFFFA7590000}" name="Connection7931" type="1" refreshedVersion="0" background="1">
    <dbPr connection="DRIVER={Microsoft ODBC for Oracle};UID=TATADB;pwd=tatadb;SERVER=MFMCY11G;"/>
  </connection>
  <connection id="22952" xr16:uid="{00000000-0015-0000-FFFF-FFFFA8590000}" name="Connection7932" type="1" refreshedVersion="0" background="1">
    <dbPr connection="DRIVER={Microsoft ODBC for Oracle};UID=TATADB;pwd=tatadb;SERVER=MFMCY11G;"/>
  </connection>
  <connection id="22953" xr16:uid="{00000000-0015-0000-FFFF-FFFFA9590000}" name="Connection7933" type="1" refreshedVersion="0" background="1">
    <dbPr connection="DRIVER={Microsoft ODBC for Oracle};UID=TATADB;pwd=tatadb;SERVER=MFMCY11G;"/>
  </connection>
  <connection id="22954" xr16:uid="{00000000-0015-0000-FFFF-FFFFAA590000}" name="Connection7934" type="1" refreshedVersion="0" background="1">
    <dbPr connection="DRIVER={Microsoft ODBC for Oracle};UID=TATADB;pwd=tatadb;SERVER=MFMCY11G;"/>
  </connection>
  <connection id="22955" xr16:uid="{00000000-0015-0000-FFFF-FFFFAB590000}" name="Connection7935" type="1" refreshedVersion="0" background="1">
    <dbPr connection="DRIVER={Microsoft ODBC for Oracle};UID=TATADB;pwd=tatadb;SERVER=MFMCY11G;"/>
  </connection>
  <connection id="22956" xr16:uid="{00000000-0015-0000-FFFF-FFFFAC590000}" name="Connection7936" type="1" refreshedVersion="0" background="1">
    <dbPr connection="DRIVER={Microsoft ODBC for Oracle};UID=TATADB;pwd=tatadb;SERVER=MFMCY11G;"/>
  </connection>
  <connection id="22957" xr16:uid="{00000000-0015-0000-FFFF-FFFFAD590000}" name="Connection7937" type="1" refreshedVersion="0" background="1">
    <dbPr connection="DRIVER={Microsoft ODBC for Oracle};UID=TATADB;pwd=tatadb;SERVER=MFMCY11G;"/>
  </connection>
  <connection id="22958" xr16:uid="{00000000-0015-0000-FFFF-FFFFAE590000}" name="Connection7938" type="1" refreshedVersion="0" background="1">
    <dbPr connection="DRIVER={Microsoft ODBC for Oracle};UID=TATADB;pwd=tatadb;SERVER=MFMCY11G;"/>
  </connection>
  <connection id="22959" xr16:uid="{00000000-0015-0000-FFFF-FFFFAF590000}" name="Connection7939" type="1" refreshedVersion="0" background="1">
    <dbPr connection="DRIVER={Microsoft ODBC for Oracle};UID=TATADB;pwd=tatadb;SERVER=MFMCY11G;"/>
  </connection>
  <connection id="22960" xr16:uid="{00000000-0015-0000-FFFF-FFFFB0590000}" name="Connection794" type="1" refreshedVersion="0" background="1">
    <dbPr connection="DRIVER={Microsoft ODBC for Oracle};UID=tatadb;pwd=MADHU;SERVER=mfunddb;"/>
  </connection>
  <connection id="22961" xr16:uid="{00000000-0015-0000-FFFF-FFFFB1590000}" name="Connection7940" type="1" refreshedVersion="0" background="1">
    <dbPr connection="DRIVER={Microsoft ODBC for Oracle};UID=TATADB;pwd=tatadb;SERVER=MFMCY11G;"/>
  </connection>
  <connection id="22962" xr16:uid="{00000000-0015-0000-FFFF-FFFFB2590000}" name="Connection7941" type="1" refreshedVersion="0" background="1">
    <dbPr connection="DRIVER={Microsoft ODBC for Oracle};UID=TATADB;pwd=tatadb;SERVER=MFMCY11G;"/>
  </connection>
  <connection id="22963" xr16:uid="{00000000-0015-0000-FFFF-FFFFB3590000}" name="Connection7942" type="1" refreshedVersion="0" background="1">
    <dbPr connection="DRIVER={Microsoft ODBC for Oracle};UID=TATADB;pwd=tatadb;SERVER=MFMCY11G;"/>
  </connection>
  <connection id="22964" xr16:uid="{00000000-0015-0000-FFFF-FFFFB4590000}" name="Connection7943" type="1" refreshedVersion="0" background="1">
    <dbPr connection="DRIVER={Microsoft ODBC for Oracle};UID=TATADB;pwd=tatadb;SERVER=MFMCY11G;"/>
  </connection>
  <connection id="22965" xr16:uid="{00000000-0015-0000-FFFF-FFFFB5590000}" name="Connection7944" type="1" refreshedVersion="0" background="1">
    <dbPr connection="DRIVER={Microsoft ODBC for Oracle};UID=TATADB;pwd=tatadb;SERVER=MFMCY11G;"/>
  </connection>
  <connection id="22966" xr16:uid="{00000000-0015-0000-FFFF-FFFFB6590000}" name="Connection7945" type="1" refreshedVersion="0" background="1">
    <dbPr connection="DRIVER={Microsoft ODBC for Oracle};UID=TATADB;pwd=tatadb;SERVER=MFMCY11G;"/>
  </connection>
  <connection id="22967" xr16:uid="{00000000-0015-0000-FFFF-FFFFB7590000}" name="Connection7946" type="1" refreshedVersion="0" background="1">
    <dbPr connection="DRIVER={Microsoft ODBC for Oracle};UID=TATADB;pwd=tatadb;SERVER=MFMCY11G;"/>
  </connection>
  <connection id="22968" xr16:uid="{00000000-0015-0000-FFFF-FFFFB8590000}" name="Connection7947" type="1" refreshedVersion="0" background="1">
    <dbPr connection="DRIVER={Microsoft ODBC for Oracle};UID=TATADB;pwd=tatadb;SERVER=MFMCY11G;"/>
  </connection>
  <connection id="22969" xr16:uid="{00000000-0015-0000-FFFF-FFFFB9590000}" name="Connection7948" type="1" refreshedVersion="0" background="1">
    <dbPr connection="DRIVER={Microsoft ODBC for Oracle};UID=TATADB;pwd=tatadb;SERVER=MFMCY11G;"/>
  </connection>
  <connection id="22970" xr16:uid="{00000000-0015-0000-FFFF-FFFFBA590000}" name="Connection7949" type="1" refreshedVersion="0" background="1">
    <dbPr connection="DRIVER={Microsoft ODBC for Oracle};UID=TATADB;pwd=tatadb;SERVER=MFMCY11G;"/>
  </connection>
  <connection id="22971" xr16:uid="{00000000-0015-0000-FFFF-FFFFBB590000}" name="Connection795" type="1" refreshedVersion="0" background="1">
    <dbPr connection="DRIVER={Microsoft ODBC for Oracle};UID=tatadb;pwd=MADHU;SERVER=mfunddb;"/>
  </connection>
  <connection id="22972" xr16:uid="{00000000-0015-0000-FFFF-FFFFBC590000}" name="Connection7950" type="1" refreshedVersion="0" background="1">
    <dbPr connection="DRIVER={Microsoft ODBC for Oracle};UID=TATADB;pwd=tatadb;SERVER=MFMCY11G;"/>
  </connection>
  <connection id="22973" xr16:uid="{00000000-0015-0000-FFFF-FFFFBD590000}" name="Connection7951" type="1" refreshedVersion="0" background="1">
    <dbPr connection="DRIVER={Microsoft ODBC for Oracle};UID=TATADB;pwd=tatadb;SERVER=MFMCY11G;"/>
  </connection>
  <connection id="22974" xr16:uid="{00000000-0015-0000-FFFF-FFFFBE590000}" name="Connection7952" type="1" refreshedVersion="0" background="1">
    <dbPr connection="DRIVER={Microsoft ODBC for Oracle};UID=TATADB;pwd=tatadb;SERVER=MFMCY11G;"/>
  </connection>
  <connection id="22975" xr16:uid="{00000000-0015-0000-FFFF-FFFFBF590000}" name="Connection7953" type="1" refreshedVersion="0" background="1">
    <dbPr connection="DRIVER={Microsoft ODBC for Oracle};UID=TATADB;pwd=tatadb;SERVER=MFMCY11G;"/>
  </connection>
  <connection id="22976" xr16:uid="{00000000-0015-0000-FFFF-FFFFC0590000}" name="Connection7954" type="1" refreshedVersion="0" background="1">
    <dbPr connection="DRIVER={Microsoft ODBC for Oracle};UID=TATADB;pwd=tatadb;SERVER=MFMCY11G;"/>
  </connection>
  <connection id="22977" xr16:uid="{00000000-0015-0000-FFFF-FFFFC1590000}" name="Connection7955" type="1" refreshedVersion="0" background="1">
    <dbPr connection="DRIVER={Microsoft ODBC for Oracle};UID=TATADB;pwd=tatadb;SERVER=MFMCY11G;"/>
  </connection>
  <connection id="22978" xr16:uid="{00000000-0015-0000-FFFF-FFFFC2590000}" name="Connection7956" type="1" refreshedVersion="0" background="1">
    <dbPr connection="DRIVER={Microsoft ODBC for Oracle};UID=TATADB;pwd=tatadb;SERVER=MFMCY11G;"/>
  </connection>
  <connection id="22979" xr16:uid="{00000000-0015-0000-FFFF-FFFFC3590000}" name="Connection7957" type="1" refreshedVersion="0" background="1">
    <dbPr connection="DRIVER={Microsoft ODBC for Oracle};UID=TATADB;pwd=tatadb;SERVER=MFMCY11G;"/>
  </connection>
  <connection id="22980" xr16:uid="{00000000-0015-0000-FFFF-FFFFC4590000}" name="Connection7958" type="1" refreshedVersion="0" background="1">
    <dbPr connection="DRIVER={Microsoft ODBC for Oracle};UID=TATADB;pwd=tatadb;SERVER=MFMCY11G;"/>
  </connection>
  <connection id="22981" xr16:uid="{00000000-0015-0000-FFFF-FFFFC5590000}" name="Connection7959" type="1" refreshedVersion="0" background="1">
    <dbPr connection="DRIVER={Microsoft ODBC for Oracle};UID=TATADB;pwd=tatadb;SERVER=MFMCY11G;"/>
  </connection>
  <connection id="22982" xr16:uid="{00000000-0015-0000-FFFF-FFFFC6590000}" name="Connection796" type="1" refreshedVersion="0" background="1">
    <dbPr connection="DRIVER={Microsoft ODBC for Oracle};UID=tatadb;pwd=MADHU;SERVER=mfunddb;"/>
  </connection>
  <connection id="22983" xr16:uid="{00000000-0015-0000-FFFF-FFFFC7590000}" name="Connection7960" type="1" refreshedVersion="0" background="1">
    <dbPr connection="DRIVER={Microsoft ODBC for Oracle};UID=TATADB;pwd=tatadb;SERVER=MFMCY11G;"/>
  </connection>
  <connection id="22984" xr16:uid="{00000000-0015-0000-FFFF-FFFFC8590000}" name="Connection7961" type="1" refreshedVersion="0" background="1">
    <dbPr connection="DRIVER={Microsoft ODBC for Oracle};UID=TATADB;pwd=tatadb;SERVER=MFMCY11G;"/>
  </connection>
  <connection id="22985" xr16:uid="{00000000-0015-0000-FFFF-FFFFC9590000}" name="Connection7962" type="1" refreshedVersion="0" background="1">
    <dbPr connection="DRIVER={Microsoft ODBC for Oracle};UID=TATADB;pwd=tatadb;SERVER=MFMCY11G;"/>
  </connection>
  <connection id="22986" xr16:uid="{00000000-0015-0000-FFFF-FFFFCA590000}" name="Connection7963" type="1" refreshedVersion="0" background="1">
    <dbPr connection="DRIVER={Microsoft ODBC for Oracle};UID=TATADB;pwd=tatadb;SERVER=MFMCY11G;"/>
  </connection>
  <connection id="22987" xr16:uid="{00000000-0015-0000-FFFF-FFFFCB590000}" name="Connection7964" type="1" refreshedVersion="0" background="1">
    <dbPr connection="DRIVER={Microsoft ODBC for Oracle};UID=TATADB;pwd=tatadb;SERVER=MFMCY11G;"/>
  </connection>
  <connection id="22988" xr16:uid="{00000000-0015-0000-FFFF-FFFFCC590000}" name="Connection7965" type="1" refreshedVersion="0" background="1">
    <dbPr connection="DRIVER={Microsoft ODBC for Oracle};UID=TATADB;pwd=tatadb;SERVER=MFMCY11G;"/>
  </connection>
  <connection id="22989" xr16:uid="{00000000-0015-0000-FFFF-FFFFCD590000}" name="Connection7966" type="1" refreshedVersion="0" background="1">
    <dbPr connection="DRIVER={Microsoft ODBC for Oracle};UID=TATADB;pwd=tatadb;SERVER=MFMCY11G;"/>
  </connection>
  <connection id="22990" xr16:uid="{00000000-0015-0000-FFFF-FFFFCE590000}" name="Connection7967" type="1" refreshedVersion="0" background="1">
    <dbPr connection="DRIVER={Microsoft ODBC for Oracle};UID=TATADB;pwd=tatadb;SERVER=MFMCY11G;"/>
  </connection>
  <connection id="22991" xr16:uid="{00000000-0015-0000-FFFF-FFFFCF590000}" name="Connection7968" type="1" refreshedVersion="0" background="1">
    <dbPr connection="DRIVER={Microsoft ODBC for Oracle};UID=TATADB;pwd=tatadb;SERVER=MFMCY11G;"/>
  </connection>
  <connection id="22992" xr16:uid="{00000000-0015-0000-FFFF-FFFFD0590000}" name="Connection7969" type="1" refreshedVersion="0" background="1">
    <dbPr connection="DRIVER={Microsoft ODBC for Oracle};UID=TATADB;pwd=tatadb;SERVER=MFMCY11G;"/>
  </connection>
  <connection id="22993" xr16:uid="{00000000-0015-0000-FFFF-FFFFD1590000}" name="Connection797" type="1" refreshedVersion="0" background="1">
    <dbPr connection="DRIVER={Microsoft ODBC for Oracle};UID=tatadb;pwd=MADHU;SERVER=mfunddb;"/>
  </connection>
  <connection id="22994" xr16:uid="{00000000-0015-0000-FFFF-FFFFD2590000}" name="Connection7970" type="1" refreshedVersion="0" background="1">
    <dbPr connection="DRIVER={Microsoft ODBC for Oracle};UID=TATADB;pwd=tatadb;SERVER=MFMCY11G;"/>
  </connection>
  <connection id="22995" xr16:uid="{00000000-0015-0000-FFFF-FFFFD3590000}" name="Connection7971" type="1" refreshedVersion="0" background="1">
    <dbPr connection="DRIVER={Microsoft ODBC for Oracle};UID=TATADB;pwd=tatadb;SERVER=MFMCY11G;"/>
  </connection>
  <connection id="22996" xr16:uid="{00000000-0015-0000-FFFF-FFFFD4590000}" name="Connection7972" type="1" refreshedVersion="0" background="1">
    <dbPr connection="DRIVER={Microsoft ODBC for Oracle};UID=TATADB;pwd=tatadb;SERVER=MFMCY11G;"/>
  </connection>
  <connection id="22997" xr16:uid="{00000000-0015-0000-FFFF-FFFFD5590000}" name="Connection7973" type="1" refreshedVersion="0" background="1">
    <dbPr connection="DRIVER={Microsoft ODBC for Oracle};UID=TATADB;pwd=tatadb;SERVER=MFMCY11G;"/>
  </connection>
  <connection id="22998" xr16:uid="{00000000-0015-0000-FFFF-FFFFD6590000}" name="Connection7974" type="1" refreshedVersion="0" background="1">
    <dbPr connection="DRIVER={Microsoft ODBC for Oracle};UID=TATADB;pwd=tatadb;SERVER=MFMCY11G;"/>
  </connection>
  <connection id="22999" xr16:uid="{00000000-0015-0000-FFFF-FFFFD7590000}" name="Connection7975" type="1" refreshedVersion="0" background="1">
    <dbPr connection="DRIVER={Microsoft ODBC for Oracle};UID=TATADB;pwd=tatadb;SERVER=MFMCY11G;"/>
  </connection>
  <connection id="23000" xr16:uid="{00000000-0015-0000-FFFF-FFFFD8590000}" name="Connection7976" type="1" refreshedVersion="0" background="1">
    <dbPr connection="DRIVER={Microsoft ODBC for Oracle};UID=TATADB;pwd=tatadb;SERVER=MFMCY11G;"/>
  </connection>
  <connection id="23001" xr16:uid="{00000000-0015-0000-FFFF-FFFFD9590000}" name="Connection7977" type="1" refreshedVersion="0" background="1">
    <dbPr connection="DRIVER={Microsoft ODBC for Oracle};UID=TATADB;pwd=tatadb;SERVER=MFMCY11G;"/>
  </connection>
  <connection id="23002" xr16:uid="{00000000-0015-0000-FFFF-FFFFDA590000}" name="Connection7978" type="1" refreshedVersion="0" background="1">
    <dbPr connection="DRIVER={Microsoft ODBC for Oracle};UID=TATADB;pwd=tatadb;SERVER=MFMCY11G;"/>
  </connection>
  <connection id="23003" xr16:uid="{00000000-0015-0000-FFFF-FFFFDB590000}" name="Connection7979" type="1" refreshedVersion="0" background="1">
    <dbPr connection="DRIVER={Microsoft ODBC for Oracle};UID=TATADB;pwd=tatadb;SERVER=MFMCY11G;"/>
  </connection>
  <connection id="23004" xr16:uid="{00000000-0015-0000-FFFF-FFFFDC590000}" name="Connection798" type="1" refreshedVersion="0" background="1">
    <dbPr connection="DRIVER={Microsoft ODBC for Oracle};UID=tatadb;pwd=MADHU;SERVER=mfunddb;"/>
  </connection>
  <connection id="23005" xr16:uid="{00000000-0015-0000-FFFF-FFFFDD590000}" name="Connection7980" type="1" refreshedVersion="0" background="1">
    <dbPr connection="DRIVER={Microsoft ODBC for Oracle};UID=TATADB;pwd=tatadb;SERVER=MFMCY11G;"/>
  </connection>
  <connection id="23006" xr16:uid="{00000000-0015-0000-FFFF-FFFFDE590000}" name="Connection7981" type="1" refreshedVersion="0" background="1">
    <dbPr connection="DRIVER={Microsoft ODBC for Oracle};UID=TATADB;pwd=tatadb;SERVER=MFMCY11G;"/>
  </connection>
  <connection id="23007" xr16:uid="{00000000-0015-0000-FFFF-FFFFDF590000}" name="Connection7982" type="1" refreshedVersion="0" background="1">
    <dbPr connection="DRIVER={Microsoft ODBC for Oracle};UID=TATADB;pwd=tatadb;SERVER=MFMCY11G;"/>
  </connection>
  <connection id="23008" xr16:uid="{00000000-0015-0000-FFFF-FFFFE0590000}" name="Connection7983" type="1" refreshedVersion="0" background="1">
    <dbPr connection="DRIVER={Microsoft ODBC for Oracle};UID=TATADB;pwd=tatadb;SERVER=MFMCY11G;"/>
  </connection>
  <connection id="23009" xr16:uid="{00000000-0015-0000-FFFF-FFFFE1590000}" name="Connection7984" type="1" refreshedVersion="0" background="1">
    <dbPr connection="DRIVER={Microsoft ODBC for Oracle};UID=TATADB;pwd=tatadb;SERVER=MFMCY11G;"/>
  </connection>
  <connection id="23010" xr16:uid="{00000000-0015-0000-FFFF-FFFFE2590000}" name="Connection7985" type="1" refreshedVersion="0" background="1">
    <dbPr connection="DRIVER={Microsoft ODBC for Oracle};UID=TATADB;pwd=tatadb;SERVER=MFMCY11G;"/>
  </connection>
  <connection id="23011" xr16:uid="{00000000-0015-0000-FFFF-FFFFE3590000}" name="Connection7986" type="1" refreshedVersion="0" background="1">
    <dbPr connection="DRIVER={Microsoft ODBC for Oracle};UID=TATADB;pwd=tatadb;SERVER=MFMCY11G;"/>
  </connection>
  <connection id="23012" xr16:uid="{00000000-0015-0000-FFFF-FFFFE4590000}" name="Connection7987" type="1" refreshedVersion="0" background="1">
    <dbPr connection="DRIVER={Microsoft ODBC for Oracle};UID=TATADB;pwd=tatadb;SERVER=MFMCY11G;"/>
  </connection>
  <connection id="23013" xr16:uid="{00000000-0015-0000-FFFF-FFFFE5590000}" name="Connection7988" type="1" refreshedVersion="0" background="1">
    <dbPr connection="DRIVER={Microsoft ODBC for Oracle};UID=TATADB;pwd=tatadb;SERVER=MFMCY11G;"/>
  </connection>
  <connection id="23014" xr16:uid="{00000000-0015-0000-FFFF-FFFFE6590000}" name="Connection7989" type="1" refreshedVersion="0" background="1">
    <dbPr connection="DRIVER={Microsoft ODBC for Oracle};UID=TATADB;pwd=tatadb;SERVER=MFMCY11G;"/>
  </connection>
  <connection id="23015" xr16:uid="{00000000-0015-0000-FFFF-FFFFE7590000}" name="Connection799" type="1" refreshedVersion="0" background="1">
    <dbPr connection="DRIVER={Microsoft ODBC for Oracle};UID=tatadb;pwd=MADHU;SERVER=mfunddb;"/>
  </connection>
  <connection id="23016" xr16:uid="{00000000-0015-0000-FFFF-FFFFE8590000}" name="Connection7990" type="1" refreshedVersion="0" background="1">
    <dbPr connection="DRIVER={Microsoft ODBC for Oracle};UID=TATADB;pwd=tatadb;SERVER=MFMCY11G;"/>
  </connection>
  <connection id="23017" xr16:uid="{00000000-0015-0000-FFFF-FFFFE9590000}" name="Connection7991" type="1" refreshedVersion="0" background="1">
    <dbPr connection="DRIVER={Microsoft ODBC for Oracle};UID=TATADB;pwd=tatadb;SERVER=MFMCY11G;"/>
  </connection>
  <connection id="23018" xr16:uid="{00000000-0015-0000-FFFF-FFFFEA590000}" name="Connection7992" type="1" refreshedVersion="0" background="1">
    <dbPr connection="DRIVER={Microsoft ODBC for Oracle};UID=TATADB;pwd=tatadb;SERVER=MFMCY11G;"/>
  </connection>
  <connection id="23019" xr16:uid="{00000000-0015-0000-FFFF-FFFFEB590000}" name="Connection7993" type="1" refreshedVersion="0" background="1">
    <dbPr connection="DRIVER={Microsoft ODBC for Oracle};UID=TATADB;pwd=tatadb;SERVER=MFMCY11G;"/>
  </connection>
  <connection id="23020" xr16:uid="{00000000-0015-0000-FFFF-FFFFEC590000}" name="Connection7994" type="1" refreshedVersion="0" background="1">
    <dbPr connection="DRIVER={Microsoft ODBC for Oracle};UID=TATADB;pwd=tatadb;SERVER=MFMCY11G;"/>
  </connection>
  <connection id="23021" xr16:uid="{00000000-0015-0000-FFFF-FFFFED590000}" name="Connection7995" type="1" refreshedVersion="0" background="1">
    <dbPr connection="DRIVER={Microsoft ODBC for Oracle};UID=TATADB;pwd=tatadb;SERVER=MFMCY11G;"/>
  </connection>
  <connection id="23022" xr16:uid="{00000000-0015-0000-FFFF-FFFFEE590000}" name="Connection7996" type="1" refreshedVersion="0" background="1">
    <dbPr connection="DRIVER={Microsoft ODBC for Oracle};UID=TATADB;pwd=tatadb;SERVER=MFMCY11G;"/>
  </connection>
  <connection id="23023" xr16:uid="{00000000-0015-0000-FFFF-FFFFEF590000}" name="Connection7997" type="1" refreshedVersion="0" background="1">
    <dbPr connection="DRIVER={Microsoft ODBC for Oracle};UID=TATADB;pwd=tatadb;SERVER=MFMCY11G;"/>
  </connection>
  <connection id="23024" xr16:uid="{00000000-0015-0000-FFFF-FFFFF0590000}" name="Connection7998" type="1" refreshedVersion="0" background="1">
    <dbPr connection="DRIVER={Microsoft ODBC for Oracle};UID=TATADB;pwd=tatadb;SERVER=MFMCY11G;"/>
  </connection>
  <connection id="23025" xr16:uid="{00000000-0015-0000-FFFF-FFFFF1590000}" name="Connection7999" type="1" refreshedVersion="0" background="1">
    <dbPr connection="DRIVER={Microsoft ODBC for Oracle};UID=TATADB;pwd=tatadb;SERVER=MFMCY11G;"/>
  </connection>
  <connection id="23026" xr16:uid="{00000000-0015-0000-FFFF-FFFFF2590000}" name="Connection8" type="1" refreshedVersion="0" background="1">
    <dbPr connection="DRIVER={Microsoft ODBC for Oracle};UID=tatadb;pwd=MADHU;SERVER=mfunddb;"/>
  </connection>
  <connection id="23027" xr16:uid="{00000000-0015-0000-FFFF-FFFFF3590000}" name="Connection80" type="1" refreshedVersion="0" background="1">
    <dbPr connection="DRIVER={Microsoft ODBC for Oracle};UID=tatadb;pwd=MADHU;SERVER=mfunddb;"/>
  </connection>
  <connection id="23028" xr16:uid="{00000000-0015-0000-FFFF-FFFFF4590000}" name="Connection800" type="1" refreshedVersion="0" background="1">
    <dbPr connection="DRIVER={Microsoft ODBC for Oracle};UID=tatadb;pwd=MADHU;SERVER=mfunddb;"/>
  </connection>
  <connection id="23029" xr16:uid="{00000000-0015-0000-FFFF-FFFFF5590000}" name="Connection8000" type="1" refreshedVersion="0" background="1">
    <dbPr connection="DRIVER={Microsoft ODBC for Oracle};UID=TATADB;pwd=tatadb;SERVER=MFMCY11G;"/>
  </connection>
  <connection id="23030" xr16:uid="{00000000-0015-0000-FFFF-FFFFF6590000}" name="Connection8001" type="1" refreshedVersion="0" background="1">
    <dbPr connection="DRIVER={Microsoft ODBC for Oracle};UID=TATADB;pwd=tatadb;SERVER=MFMCY11G;"/>
  </connection>
  <connection id="23031" xr16:uid="{00000000-0015-0000-FFFF-FFFFF7590000}" name="Connection8002" type="1" refreshedVersion="0" background="1">
    <dbPr connection="DRIVER={Microsoft ODBC for Oracle};UID=TATADB;pwd=tatadb;SERVER=MFMCY11G;"/>
  </connection>
  <connection id="23032" xr16:uid="{00000000-0015-0000-FFFF-FFFFF8590000}" name="Connection8003" type="1" refreshedVersion="0" background="1">
    <dbPr connection="DRIVER={Microsoft ODBC for Oracle};UID=TATADB;pwd=tatadb;SERVER=MFMCY11G;"/>
  </connection>
  <connection id="23033" xr16:uid="{00000000-0015-0000-FFFF-FFFFF9590000}" name="Connection8004" type="1" refreshedVersion="0" background="1">
    <dbPr connection="DRIVER={Microsoft ODBC for Oracle};UID=TATADB;pwd=tatadb;SERVER=MFMCY11G;"/>
  </connection>
  <connection id="23034" xr16:uid="{00000000-0015-0000-FFFF-FFFFFA590000}" name="Connection8005" type="1" refreshedVersion="0" background="1">
    <dbPr connection="DRIVER={Microsoft ODBC for Oracle};UID=TATADB;pwd=tatadb;SERVER=MFMCY11G;"/>
  </connection>
  <connection id="23035" xr16:uid="{00000000-0015-0000-FFFF-FFFFFB590000}" name="Connection8006" type="1" refreshedVersion="0" background="1">
    <dbPr connection="DRIVER={Microsoft ODBC for Oracle};UID=TATADB;pwd=tatadb;SERVER=MFMCY11G;"/>
  </connection>
  <connection id="23036" xr16:uid="{00000000-0015-0000-FFFF-FFFFFC590000}" name="Connection8007" type="1" refreshedVersion="0" background="1">
    <dbPr connection="DRIVER={Microsoft ODBC for Oracle};UID=TATADB;pwd=tatadb;SERVER=MFMCY11G;"/>
  </connection>
  <connection id="23037" xr16:uid="{00000000-0015-0000-FFFF-FFFFFD590000}" name="Connection8008" type="1" refreshedVersion="0" background="1">
    <dbPr connection="DRIVER={Microsoft ODBC for Oracle};UID=TATADB;pwd=tatadb;SERVER=MFMCY11G;"/>
  </connection>
  <connection id="23038" xr16:uid="{00000000-0015-0000-FFFF-FFFFFE590000}" name="Connection8009" type="1" refreshedVersion="0" background="1">
    <dbPr connection="DRIVER={Microsoft ODBC for Oracle};UID=TATADB;pwd=tatadb;SERVER=MFMCY11G;"/>
  </connection>
  <connection id="23039" xr16:uid="{00000000-0015-0000-FFFF-FFFFFF590000}" name="Connection801" type="1" refreshedVersion="0" background="1">
    <dbPr connection="DRIVER={Microsoft ODBC for Oracle};UID=tatadb;pwd=MADHU;SERVER=mfunddb;"/>
  </connection>
  <connection id="23040" xr16:uid="{00000000-0015-0000-FFFF-FFFF005A0000}" name="Connection8010" type="1" refreshedVersion="0" background="1">
    <dbPr connection="DRIVER={Microsoft ODBC for Oracle};UID=TATADB;pwd=tatadb;SERVER=MFMCY11G;"/>
  </connection>
  <connection id="23041" xr16:uid="{00000000-0015-0000-FFFF-FFFF015A0000}" name="Connection8011" type="1" refreshedVersion="0" background="1">
    <dbPr connection="DRIVER={Microsoft ODBC for Oracle};UID=TATADB;pwd=tatadb;SERVER=MFMCY11G;"/>
  </connection>
  <connection id="23042" xr16:uid="{00000000-0015-0000-FFFF-FFFF025A0000}" name="Connection8012" type="1" refreshedVersion="0" background="1">
    <dbPr connection="DRIVER={Microsoft ODBC for Oracle};UID=TATADB;pwd=tatadb;SERVER=MFMCY11G;"/>
  </connection>
  <connection id="23043" xr16:uid="{00000000-0015-0000-FFFF-FFFF035A0000}" name="Connection8013" type="1" refreshedVersion="0" background="1">
    <dbPr connection="DRIVER={Microsoft ODBC for Oracle};UID=TATADB;pwd=tatadb;SERVER=MFMCY11G;"/>
  </connection>
  <connection id="23044" xr16:uid="{00000000-0015-0000-FFFF-FFFF045A0000}" name="Connection8014" type="1" refreshedVersion="0" background="1">
    <dbPr connection="DRIVER={Microsoft ODBC for Oracle};UID=TATADB;pwd=tatadb;SERVER=MFMCY11G;"/>
  </connection>
  <connection id="23045" xr16:uid="{00000000-0015-0000-FFFF-FFFF055A0000}" name="Connection8015" type="1" refreshedVersion="0" background="1">
    <dbPr connection="DRIVER={Microsoft ODBC for Oracle};UID=TATADB;pwd=tatadb;SERVER=MFMCY11G;"/>
  </connection>
  <connection id="23046" xr16:uid="{00000000-0015-0000-FFFF-FFFF065A0000}" name="Connection8016" type="1" refreshedVersion="0" background="1">
    <dbPr connection="DRIVER={Microsoft ODBC for Oracle};UID=TATADB;pwd=tatadb;SERVER=MFMCY11G;"/>
  </connection>
  <connection id="23047" xr16:uid="{00000000-0015-0000-FFFF-FFFF075A0000}" name="Connection8017" type="1" refreshedVersion="0" background="1">
    <dbPr connection="DRIVER={Microsoft ODBC for Oracle};UID=TATADB;pwd=tatadb;SERVER=MFMCY11G;"/>
  </connection>
  <connection id="23048" xr16:uid="{00000000-0015-0000-FFFF-FFFF085A0000}" name="Connection8018" type="1" refreshedVersion="0" background="1">
    <dbPr connection="DRIVER={Microsoft ODBC for Oracle};UID=TATADB;pwd=tatadb;SERVER=MFMCY11G;"/>
  </connection>
  <connection id="23049" xr16:uid="{00000000-0015-0000-FFFF-FFFF095A0000}" name="Connection8019" type="1" refreshedVersion="0" background="1">
    <dbPr connection="DRIVER={Microsoft ODBC for Oracle};UID=TATADB;pwd=tatadb;SERVER=MFMCY11G;"/>
  </connection>
  <connection id="23050" xr16:uid="{00000000-0015-0000-FFFF-FFFF0A5A0000}" name="Connection802" type="1" refreshedVersion="0" background="1">
    <dbPr connection="DRIVER={Microsoft ODBC for Oracle};UID=tatadb;pwd=MADHU;SERVER=mfunddb;"/>
  </connection>
  <connection id="23051" xr16:uid="{00000000-0015-0000-FFFF-FFFF0B5A0000}" name="Connection8020" type="1" refreshedVersion="0" background="1">
    <dbPr connection="DRIVER={Microsoft ODBC for Oracle};UID=TATADB;pwd=tatadb;SERVER=MFMCY11G;"/>
  </connection>
  <connection id="23052" xr16:uid="{00000000-0015-0000-FFFF-FFFF0C5A0000}" name="Connection8021" type="1" refreshedVersion="0" background="1">
    <dbPr connection="DRIVER={Microsoft ODBC for Oracle};UID=TATADB;pwd=tatadb;SERVER=MFMCY11G;"/>
  </connection>
  <connection id="23053" xr16:uid="{00000000-0015-0000-FFFF-FFFF0D5A0000}" name="Connection8022" type="1" refreshedVersion="0" background="1">
    <dbPr connection="DRIVER={Microsoft ODBC for Oracle};UID=TATADB;pwd=tatadb;SERVER=MFMCY11G;"/>
  </connection>
  <connection id="23054" xr16:uid="{00000000-0015-0000-FFFF-FFFF0E5A0000}" name="Connection8023" type="1" refreshedVersion="0" background="1">
    <dbPr connection="DRIVER={Microsoft ODBC for Oracle};UID=TATADB;pwd=tatadb;SERVER=MFMCY11G;"/>
  </connection>
  <connection id="23055" xr16:uid="{00000000-0015-0000-FFFF-FFFF0F5A0000}" name="Connection8024" type="1" refreshedVersion="0" background="1">
    <dbPr connection="DRIVER={Microsoft ODBC for Oracle};UID=TATADB;pwd=tatadb;SERVER=MFMCY11G;"/>
  </connection>
  <connection id="23056" xr16:uid="{00000000-0015-0000-FFFF-FFFF105A0000}" name="Connection8025" type="1" refreshedVersion="0" background="1">
    <dbPr connection="DRIVER={Microsoft ODBC for Oracle};UID=TATADB;pwd=tatadb;SERVER=MFMCY11G;"/>
  </connection>
  <connection id="23057" xr16:uid="{00000000-0015-0000-FFFF-FFFF115A0000}" name="Connection8026" type="1" refreshedVersion="0" background="1">
    <dbPr connection="DRIVER={Microsoft ODBC for Oracle};UID=TATADB;pwd=tatadb;SERVER=MFMCY11G;"/>
  </connection>
  <connection id="23058" xr16:uid="{00000000-0015-0000-FFFF-FFFF125A0000}" name="Connection8027" type="1" refreshedVersion="0" background="1">
    <dbPr connection="DRIVER={Microsoft ODBC for Oracle};UID=TATADB;pwd=tatadb;SERVER=MFMCY11G;"/>
  </connection>
  <connection id="23059" xr16:uid="{00000000-0015-0000-FFFF-FFFF135A0000}" name="Connection8028" type="1" refreshedVersion="0" background="1">
    <dbPr connection="DRIVER={Microsoft ODBC for Oracle};UID=TATADB;pwd=tatadb;SERVER=MFMCY11G;"/>
  </connection>
  <connection id="23060" xr16:uid="{00000000-0015-0000-FFFF-FFFF145A0000}" name="Connection8029" type="1" refreshedVersion="0" background="1">
    <dbPr connection="DRIVER={Microsoft ODBC for Oracle};UID=TATADB;pwd=tatadb;SERVER=MFMCY11G;"/>
  </connection>
  <connection id="23061" xr16:uid="{00000000-0015-0000-FFFF-FFFF155A0000}" name="Connection803" type="1" refreshedVersion="0" background="1">
    <dbPr connection="DRIVER={Microsoft ODBC for Oracle};UID=TATADB;pwd=tatadb;SERVER=MFMCY11G;"/>
  </connection>
  <connection id="23062" xr16:uid="{00000000-0015-0000-FFFF-FFFF165A0000}" name="Connection8030" type="1" refreshedVersion="0" background="1">
    <dbPr connection="DRIVER={Microsoft ODBC for Oracle};UID=TATADB;pwd=tatadb;SERVER=MFMCY11G;"/>
  </connection>
  <connection id="23063" xr16:uid="{00000000-0015-0000-FFFF-FFFF175A0000}" name="Connection8031" type="1" refreshedVersion="0" background="1">
    <dbPr connection="DRIVER={Microsoft ODBC for Oracle};UID=TATADB;pwd=tatadb;SERVER=MFMCY11G;"/>
  </connection>
  <connection id="23064" xr16:uid="{00000000-0015-0000-FFFF-FFFF185A0000}" name="Connection8032" type="1" refreshedVersion="0" background="1">
    <dbPr connection="DRIVER={Microsoft ODBC for Oracle};UID=TATADB;pwd=tatadb;SERVER=MFMCY11G;"/>
  </connection>
  <connection id="23065" xr16:uid="{00000000-0015-0000-FFFF-FFFF195A0000}" name="Connection8033" type="1" refreshedVersion="0" background="1">
    <dbPr connection="DRIVER={Microsoft ODBC for Oracle};UID=TATADB;pwd=tatadb;SERVER=MFMCY11G;"/>
  </connection>
  <connection id="23066" xr16:uid="{00000000-0015-0000-FFFF-FFFF1A5A0000}" name="Connection8034" type="1" refreshedVersion="0" background="1">
    <dbPr connection="DRIVER={Microsoft ODBC for Oracle};UID=TATADB;pwd=tatadb;SERVER=MFMCY11G;"/>
  </connection>
  <connection id="23067" xr16:uid="{00000000-0015-0000-FFFF-FFFF1B5A0000}" name="Connection8035" type="1" refreshedVersion="0" background="1">
    <dbPr connection="DRIVER={Microsoft ODBC for Oracle};UID=TATADB;pwd=tatadb;SERVER=MFMCY11G;"/>
  </connection>
  <connection id="23068" xr16:uid="{00000000-0015-0000-FFFF-FFFF1C5A0000}" name="Connection8036" type="1" refreshedVersion="0" background="1">
    <dbPr connection="DRIVER={Microsoft ODBC for Oracle};UID=TATADB;pwd=tatadb;SERVER=MFMCY11G;"/>
  </connection>
  <connection id="23069" xr16:uid="{00000000-0015-0000-FFFF-FFFF1D5A0000}" name="Connection8037" type="1" refreshedVersion="0" background="1">
    <dbPr connection="DRIVER={Microsoft ODBC for Oracle};UID=TATADB;pwd=tatadb;SERVER=MFMCY11G;"/>
  </connection>
  <connection id="23070" xr16:uid="{00000000-0015-0000-FFFF-FFFF1E5A0000}" name="Connection8038" type="1" refreshedVersion="0" background="1">
    <dbPr connection="DRIVER={Microsoft ODBC for Oracle};UID=TATADB;pwd=tatadb;SERVER=MFMCY11G;"/>
  </connection>
  <connection id="23071" xr16:uid="{00000000-0015-0000-FFFF-FFFF1F5A0000}" name="Connection8039" type="1" refreshedVersion="0" background="1">
    <dbPr connection="DRIVER={Microsoft ODBC for Oracle};UID=TATADB;pwd=tatadb;SERVER=MFMCY11G;"/>
  </connection>
  <connection id="23072" xr16:uid="{00000000-0015-0000-FFFF-FFFF205A0000}" name="Connection804" type="1" refreshedVersion="0" background="1">
    <dbPr connection="DRIVER={Microsoft ODBC for Oracle};UID=TATADB;pwd=tatadb;SERVER=MFMCY11G;"/>
  </connection>
  <connection id="23073" xr16:uid="{00000000-0015-0000-FFFF-FFFF215A0000}" name="Connection8040" type="1" refreshedVersion="0" background="1">
    <dbPr connection="DRIVER={Microsoft ODBC for Oracle};UID=TATADB;pwd=tatadb;SERVER=MFMCY11G;"/>
  </connection>
  <connection id="23074" xr16:uid="{00000000-0015-0000-FFFF-FFFF225A0000}" name="Connection8041" type="1" refreshedVersion="0" background="1">
    <dbPr connection="DRIVER={Microsoft ODBC for Oracle};UID=TATADB;pwd=tatadb;SERVER=MFMCY11G;"/>
  </connection>
  <connection id="23075" xr16:uid="{00000000-0015-0000-FFFF-FFFF235A0000}" name="Connection8042" type="1" refreshedVersion="0" background="1">
    <dbPr connection="DRIVER={Microsoft ODBC for Oracle};UID=TATADB;pwd=tatadb;SERVER=MFMCY11G;"/>
  </connection>
  <connection id="23076" xr16:uid="{00000000-0015-0000-FFFF-FFFF245A0000}" name="Connection8043" type="1" refreshedVersion="0" background="1">
    <dbPr connection="DRIVER={Microsoft ODBC for Oracle};UID=TATADB;pwd=tatadb;SERVER=MFMCY11G;"/>
  </connection>
  <connection id="23077" xr16:uid="{00000000-0015-0000-FFFF-FFFF255A0000}" name="Connection8044" type="1" refreshedVersion="0" background="1">
    <dbPr connection="DRIVER={Microsoft ODBC for Oracle};UID=TATADB;pwd=tatadb;SERVER=MFMCY11G;"/>
  </connection>
  <connection id="23078" xr16:uid="{00000000-0015-0000-FFFF-FFFF265A0000}" name="Connection8045" type="1" refreshedVersion="0" background="1">
    <dbPr connection="DRIVER={Microsoft ODBC for Oracle};UID=TATADB;pwd=tatadb;SERVER=MFMCY11G;"/>
  </connection>
  <connection id="23079" xr16:uid="{00000000-0015-0000-FFFF-FFFF275A0000}" name="Connection8046" type="1" refreshedVersion="0" background="1">
    <dbPr connection="DRIVER={Microsoft ODBC for Oracle};UID=TATADB;pwd=tatadb;SERVER=MFMCY11G;"/>
  </connection>
  <connection id="23080" xr16:uid="{00000000-0015-0000-FFFF-FFFF285A0000}" name="Connection8047" type="1" refreshedVersion="0" background="1">
    <dbPr connection="DRIVER={Microsoft ODBC for Oracle};UID=TATADB;pwd=tatadb;SERVER=MFMCY11G;"/>
  </connection>
  <connection id="23081" xr16:uid="{00000000-0015-0000-FFFF-FFFF295A0000}" name="Connection8048" type="1" refreshedVersion="0" background="1">
    <dbPr connection="DRIVER={Microsoft ODBC for Oracle};UID=TATADB;pwd=tatadb;SERVER=MFMCY11G;"/>
  </connection>
  <connection id="23082" xr16:uid="{00000000-0015-0000-FFFF-FFFF2A5A0000}" name="Connection8049" type="1" refreshedVersion="0" background="1">
    <dbPr connection="DRIVER={Microsoft ODBC for Oracle};UID=TATADB;pwd=tatadb;SERVER=MFMCY11G;"/>
  </connection>
  <connection id="23083" xr16:uid="{00000000-0015-0000-FFFF-FFFF2B5A0000}" name="Connection805" type="1" refreshedVersion="0" background="1">
    <dbPr connection="DRIVER={Microsoft ODBC for Oracle};UID=tatadb;pwd=MADHU;SERVER=mfunddb;"/>
  </connection>
  <connection id="23084" xr16:uid="{00000000-0015-0000-FFFF-FFFF2C5A0000}" name="Connection8050" type="1" refreshedVersion="0" background="1">
    <dbPr connection="DRIVER={Microsoft ODBC for Oracle};UID=TATADB;pwd=tatadb;SERVER=MFMCY11G;"/>
  </connection>
  <connection id="23085" xr16:uid="{00000000-0015-0000-FFFF-FFFF2D5A0000}" name="Connection8051" type="1" refreshedVersion="0" background="1">
    <dbPr connection="DRIVER={Microsoft ODBC for Oracle};UID=TATADB;pwd=tatadb;SERVER=MFMCY11G;"/>
  </connection>
  <connection id="23086" xr16:uid="{00000000-0015-0000-FFFF-FFFF2E5A0000}" name="Connection8052" type="1" refreshedVersion="0" background="1">
    <dbPr connection="DRIVER={Microsoft ODBC for Oracle};UID=TATADB;pwd=tatadb;SERVER=MFMCY11G;"/>
  </connection>
  <connection id="23087" xr16:uid="{00000000-0015-0000-FFFF-FFFF2F5A0000}" name="Connection8053" type="1" refreshedVersion="0" background="1">
    <dbPr connection="DRIVER={Microsoft ODBC for Oracle};UID=TATADB;pwd=tatadb;SERVER=MFMCY11G;"/>
  </connection>
  <connection id="23088" xr16:uid="{00000000-0015-0000-FFFF-FFFF305A0000}" name="Connection8054" type="1" refreshedVersion="0" background="1">
    <dbPr connection="DRIVER={Microsoft ODBC for Oracle};UID=TATADB;pwd=tatadb;SERVER=MFMCY11G;"/>
  </connection>
  <connection id="23089" xr16:uid="{00000000-0015-0000-FFFF-FFFF315A0000}" name="Connection8055" type="1" refreshedVersion="0" background="1">
    <dbPr connection="DRIVER={Microsoft ODBC for Oracle};UID=TATADB;pwd=tatadb;SERVER=MFMCY11G;"/>
  </connection>
  <connection id="23090" xr16:uid="{00000000-0015-0000-FFFF-FFFF325A0000}" name="Connection8056" type="1" refreshedVersion="0" background="1">
    <dbPr connection="DRIVER={Microsoft ODBC for Oracle};UID=TATADB;pwd=tatadb;SERVER=MFMCY11G;"/>
  </connection>
  <connection id="23091" xr16:uid="{00000000-0015-0000-FFFF-FFFF335A0000}" name="Connection8057" type="1" refreshedVersion="0" background="1">
    <dbPr connection="DRIVER={Microsoft ODBC for Oracle};UID=TATADB;pwd=tatadb;SERVER=MFMCY11G;"/>
  </connection>
  <connection id="23092" xr16:uid="{00000000-0015-0000-FFFF-FFFF345A0000}" name="Connection8058" type="1" refreshedVersion="0" background="1">
    <dbPr connection="DRIVER={Microsoft ODBC for Oracle};UID=TATADB;pwd=tatadb;SERVER=MFMCY11G;"/>
  </connection>
  <connection id="23093" xr16:uid="{00000000-0015-0000-FFFF-FFFF355A0000}" name="Connection8059" type="1" refreshedVersion="0" background="1">
    <dbPr connection="DRIVER={Microsoft ODBC for Oracle};UID=TATADB;pwd=tatadb;SERVER=MFMCY11G;"/>
  </connection>
  <connection id="23094" xr16:uid="{00000000-0015-0000-FFFF-FFFF365A0000}" name="Connection806" type="1" refreshedVersion="0" background="1">
    <dbPr connection="DRIVER={Microsoft ODBC for Oracle};UID=tatadb;pwd=MADHU;SERVER=mfunddb;"/>
  </connection>
  <connection id="23095" xr16:uid="{00000000-0015-0000-FFFF-FFFF375A0000}" name="Connection8060" type="1" refreshedVersion="0" background="1">
    <dbPr connection="DRIVER={Microsoft ODBC for Oracle};UID=TATADB;pwd=tatadb;SERVER=MFMCY11G;"/>
  </connection>
  <connection id="23096" xr16:uid="{00000000-0015-0000-FFFF-FFFF385A0000}" name="Connection8061" type="1" refreshedVersion="0" background="1">
    <dbPr connection="DRIVER={Microsoft ODBC for Oracle};UID=TATADB;pwd=tatadb;SERVER=MFMCY11G;"/>
  </connection>
  <connection id="23097" xr16:uid="{00000000-0015-0000-FFFF-FFFF395A0000}" name="Connection8062" type="1" refreshedVersion="0" background="1">
    <dbPr connection="DRIVER={Microsoft ODBC for Oracle};UID=TATADB;pwd=tatadb;SERVER=MFMCY11G;"/>
  </connection>
  <connection id="23098" xr16:uid="{00000000-0015-0000-FFFF-FFFF3A5A0000}" name="Connection8063" type="1" refreshedVersion="0" background="1">
    <dbPr connection="DRIVER={Microsoft ODBC for Oracle};UID=TATADB;pwd=tatadb;SERVER=MFMCY11G;"/>
  </connection>
  <connection id="23099" xr16:uid="{00000000-0015-0000-FFFF-FFFF3B5A0000}" name="Connection8064" type="1" refreshedVersion="0" background="1">
    <dbPr connection="DRIVER={Microsoft ODBC for Oracle};UID=TATADB;pwd=tatadb;SERVER=MFMCY11G;"/>
  </connection>
  <connection id="23100" xr16:uid="{00000000-0015-0000-FFFF-FFFF3C5A0000}" name="Connection8065" type="1" refreshedVersion="0" background="1">
    <dbPr connection="DRIVER={Microsoft ODBC for Oracle};UID=TATADB;pwd=tatadb;SERVER=MFMCY11G;"/>
  </connection>
  <connection id="23101" xr16:uid="{00000000-0015-0000-FFFF-FFFF3D5A0000}" name="Connection8066" type="1" refreshedVersion="0" background="1">
    <dbPr connection="DRIVER={Microsoft ODBC for Oracle};UID=TATADB;pwd=tatadb;SERVER=MFMCY11G;"/>
  </connection>
  <connection id="23102" xr16:uid="{00000000-0015-0000-FFFF-FFFF3E5A0000}" name="Connection8067" type="1" refreshedVersion="0" background="1">
    <dbPr connection="DRIVER={Microsoft ODBC for Oracle};UID=TATADB;pwd=tatadb;SERVER=MFMCY11G;"/>
  </connection>
  <connection id="23103" xr16:uid="{00000000-0015-0000-FFFF-FFFF3F5A0000}" name="Connection8068" type="1" refreshedVersion="0" background="1">
    <dbPr connection="DRIVER={Microsoft ODBC for Oracle};UID=TATADB;pwd=tatadb;SERVER=MFMCY11G;"/>
  </connection>
  <connection id="23104" xr16:uid="{00000000-0015-0000-FFFF-FFFF405A0000}" name="Connection8069" type="1" refreshedVersion="0" background="1">
    <dbPr connection="DRIVER={Microsoft ODBC for Oracle};UID=TATADB;pwd=tatadb;SERVER=MFMCY11G;"/>
  </connection>
  <connection id="23105" xr16:uid="{00000000-0015-0000-FFFF-FFFF415A0000}" name="Connection807" type="1" refreshedVersion="0" background="1">
    <dbPr connection="DRIVER={Microsoft ODBC for Oracle};UID=tatadb;pwd=MADHU;SERVER=mfunddb;"/>
  </connection>
  <connection id="23106" xr16:uid="{00000000-0015-0000-FFFF-FFFF425A0000}" name="Connection8070" type="1" refreshedVersion="0" background="1">
    <dbPr connection="DRIVER={Microsoft ODBC for Oracle};UID=TATADB;pwd=tatadb;SERVER=MFMCY11G;"/>
  </connection>
  <connection id="23107" xr16:uid="{00000000-0015-0000-FFFF-FFFF435A0000}" name="Connection8071" type="1" refreshedVersion="0" background="1">
    <dbPr connection="DRIVER={Microsoft ODBC for Oracle};UID=TATADB;pwd=tatadb;SERVER=MFMCY11G;"/>
  </connection>
  <connection id="23108" xr16:uid="{00000000-0015-0000-FFFF-FFFF445A0000}" name="Connection8072" type="1" refreshedVersion="0" background="1">
    <dbPr connection="DRIVER={Microsoft ODBC for Oracle};UID=TATADB;pwd=tatadb;SERVER=MFMCY11G;"/>
  </connection>
  <connection id="23109" xr16:uid="{00000000-0015-0000-FFFF-FFFF455A0000}" name="Connection8073" type="1" refreshedVersion="0" background="1">
    <dbPr connection="DRIVER={Microsoft ODBC for Oracle};UID=TATADB;pwd=tatadb;SERVER=MFMCY11G;"/>
  </connection>
  <connection id="23110" xr16:uid="{00000000-0015-0000-FFFF-FFFF465A0000}" name="Connection8074" type="1" refreshedVersion="0" background="1">
    <dbPr connection="DRIVER={Microsoft ODBC for Oracle};UID=TATADB;pwd=tatadb;SERVER=MFMCY11G;"/>
  </connection>
  <connection id="23111" xr16:uid="{00000000-0015-0000-FFFF-FFFF475A0000}" name="Connection8075" type="1" refreshedVersion="0" background="1">
    <dbPr connection="DRIVER={Microsoft ODBC for Oracle};UID=TATADB;pwd=tatadb;SERVER=MFMCY11G;"/>
  </connection>
  <connection id="23112" xr16:uid="{00000000-0015-0000-FFFF-FFFF485A0000}" name="Connection8076" type="1" refreshedVersion="0" background="1">
    <dbPr connection="DRIVER={Microsoft ODBC for Oracle};UID=TATADB;pwd=tatadb;SERVER=MFMCY11G;"/>
  </connection>
  <connection id="23113" xr16:uid="{00000000-0015-0000-FFFF-FFFF495A0000}" name="Connection8077" type="1" refreshedVersion="0" background="1">
    <dbPr connection="DRIVER={Microsoft ODBC for Oracle};UID=TATADB;pwd=tatadb;SERVER=MFMCY11G;"/>
  </connection>
  <connection id="23114" xr16:uid="{00000000-0015-0000-FFFF-FFFF4A5A0000}" name="Connection8078" type="1" refreshedVersion="0" background="1">
    <dbPr connection="DRIVER={Microsoft ODBC for Oracle};UID=TATADB;pwd=tatadb;SERVER=MFMCY11G;"/>
  </connection>
  <connection id="23115" xr16:uid="{00000000-0015-0000-FFFF-FFFF4B5A0000}" name="Connection8079" type="1" refreshedVersion="0" background="1">
    <dbPr connection="DRIVER={Microsoft ODBC for Oracle};UID=TATADB;pwd=tatadb;SERVER=MFMCY11G;"/>
  </connection>
  <connection id="23116" xr16:uid="{00000000-0015-0000-FFFF-FFFF4C5A0000}" name="Connection808" type="1" refreshedVersion="0" background="1">
    <dbPr connection="DRIVER={Microsoft ODBC for Oracle};UID=tatadb;pwd=MADHU;SERVER=mfunddb;"/>
  </connection>
  <connection id="23117" xr16:uid="{00000000-0015-0000-FFFF-FFFF4D5A0000}" name="Connection8080" type="1" refreshedVersion="0" background="1">
    <dbPr connection="DRIVER={Microsoft ODBC for Oracle};UID=TATADB;pwd=tatadb;SERVER=MFMCY11G;"/>
  </connection>
  <connection id="23118" xr16:uid="{00000000-0015-0000-FFFF-FFFF4E5A0000}" name="Connection8081" type="1" refreshedVersion="0" background="1">
    <dbPr connection="DRIVER={Microsoft ODBC for Oracle};UID=TATADB;pwd=tatadb;SERVER=MFMCY11G;"/>
  </connection>
  <connection id="23119" xr16:uid="{00000000-0015-0000-FFFF-FFFF4F5A0000}" name="Connection8082" type="1" refreshedVersion="0" background="1">
    <dbPr connection="DRIVER={Microsoft ODBC for Oracle};UID=TATADB;pwd=tatadb;SERVER=MFMCY11G;"/>
  </connection>
  <connection id="23120" xr16:uid="{00000000-0015-0000-FFFF-FFFF505A0000}" name="Connection8083" type="1" refreshedVersion="0" background="1">
    <dbPr connection="DRIVER={Microsoft ODBC for Oracle};UID=TATADB;pwd=tatadb;SERVER=MFMCY11G;"/>
  </connection>
  <connection id="23121" xr16:uid="{00000000-0015-0000-FFFF-FFFF515A0000}" name="Connection8084" type="1" refreshedVersion="0" background="1">
    <dbPr connection="DRIVER={Microsoft ODBC for Oracle};UID=TATADB;pwd=tatadb;SERVER=MFMCY11G;"/>
  </connection>
  <connection id="23122" xr16:uid="{00000000-0015-0000-FFFF-FFFF525A0000}" name="Connection8085" type="1" refreshedVersion="0" background="1">
    <dbPr connection="DRIVER={Microsoft ODBC for Oracle};UID=TATADB;pwd=tatadb;SERVER=MFMCY11G;"/>
  </connection>
  <connection id="23123" xr16:uid="{00000000-0015-0000-FFFF-FFFF535A0000}" name="Connection8086" type="1" refreshedVersion="0" background="1">
    <dbPr connection="DRIVER={Microsoft ODBC for Oracle};UID=TATADB;pwd=tatadb;SERVER=MFMCY11G;"/>
  </connection>
  <connection id="23124" xr16:uid="{00000000-0015-0000-FFFF-FFFF545A0000}" name="Connection8087" type="1" refreshedVersion="0" background="1">
    <dbPr connection="DRIVER={Microsoft ODBC for Oracle};UID=TATADB;pwd=tatadb;SERVER=MFMCY11G;"/>
  </connection>
  <connection id="23125" xr16:uid="{00000000-0015-0000-FFFF-FFFF555A0000}" name="Connection8088" type="1" refreshedVersion="0" background="1">
    <dbPr connection="DRIVER={Microsoft ODBC for Oracle};UID=TATADB;pwd=tatadb;SERVER=MFMCY11G;"/>
  </connection>
  <connection id="23126" xr16:uid="{00000000-0015-0000-FFFF-FFFF565A0000}" name="Connection8089" type="1" refreshedVersion="0" background="1">
    <dbPr connection="DRIVER={Microsoft ODBC for Oracle};UID=TATADB;pwd=tatadb;SERVER=MFMCY11G;"/>
  </connection>
  <connection id="23127" xr16:uid="{00000000-0015-0000-FFFF-FFFF575A0000}" name="Connection809" type="1" refreshedVersion="0" background="1">
    <dbPr connection="DRIVER={Microsoft ODBC for Oracle};UID=tatadb;pwd=MADHU;SERVER=mfunddb;"/>
  </connection>
  <connection id="23128" xr16:uid="{00000000-0015-0000-FFFF-FFFF585A0000}" name="Connection8090" type="1" refreshedVersion="0" background="1">
    <dbPr connection="DRIVER={Microsoft ODBC for Oracle};UID=TATADB;pwd=tatadb;SERVER=MFMCY11G;"/>
  </connection>
  <connection id="23129" xr16:uid="{00000000-0015-0000-FFFF-FFFF595A0000}" name="Connection8091" type="1" refreshedVersion="0" background="1">
    <dbPr connection="DRIVER={Microsoft ODBC for Oracle};UID=TATADB;pwd=tatadb;SERVER=MFMCY11G;"/>
  </connection>
  <connection id="23130" xr16:uid="{00000000-0015-0000-FFFF-FFFF5A5A0000}" name="Connection8092" type="1" refreshedVersion="0" background="1">
    <dbPr connection="DRIVER={Microsoft ODBC for Oracle};UID=TATADB;pwd=tatadb;SERVER=MFMCY11G;"/>
  </connection>
  <connection id="23131" xr16:uid="{00000000-0015-0000-FFFF-FFFF5B5A0000}" name="Connection8093" type="1" refreshedVersion="0" background="1">
    <dbPr connection="DRIVER={Microsoft ODBC for Oracle};UID=TATADB;pwd=tatadb;SERVER=MFMCY11G;"/>
  </connection>
  <connection id="23132" xr16:uid="{00000000-0015-0000-FFFF-FFFF5C5A0000}" name="Connection8094" type="1" refreshedVersion="0" background="1">
    <dbPr connection="DRIVER={Microsoft ODBC for Oracle};UID=TATADB;pwd=tatadb;SERVER=MFMCY11G;"/>
  </connection>
  <connection id="23133" xr16:uid="{00000000-0015-0000-FFFF-FFFF5D5A0000}" name="Connection8095" type="1" refreshedVersion="0" background="1">
    <dbPr connection="DRIVER={Microsoft ODBC for Oracle};UID=TATADB;pwd=tatadb;SERVER=MFMCY11G;"/>
  </connection>
  <connection id="23134" xr16:uid="{00000000-0015-0000-FFFF-FFFF5E5A0000}" name="Connection8096" type="1" refreshedVersion="0" background="1">
    <dbPr connection="DRIVER={Microsoft ODBC for Oracle};UID=TATADB;pwd=tatadb;SERVER=MFMCY11G;"/>
  </connection>
  <connection id="23135" xr16:uid="{00000000-0015-0000-FFFF-FFFF5F5A0000}" name="Connection8097" type="1" refreshedVersion="0" background="1">
    <dbPr connection="DRIVER={Microsoft ODBC for Oracle};UID=TATADB;pwd=tatadb;SERVER=MFMCY11G;"/>
  </connection>
  <connection id="23136" xr16:uid="{00000000-0015-0000-FFFF-FFFF605A0000}" name="Connection8098" type="1" refreshedVersion="0" background="1">
    <dbPr connection="DRIVER={Microsoft ODBC for Oracle};UID=TATADB;pwd=tatadb;SERVER=MFMCY11G;"/>
  </connection>
  <connection id="23137" xr16:uid="{00000000-0015-0000-FFFF-FFFF615A0000}" name="Connection8099" type="1" refreshedVersion="0" background="1">
    <dbPr connection="DRIVER={Microsoft ODBC for Oracle};UID=TATADB;pwd=tatadb;SERVER=MFMCY11G;"/>
  </connection>
  <connection id="23138" xr16:uid="{00000000-0015-0000-FFFF-FFFF625A0000}" name="Connection81" type="1" refreshedVersion="0" background="1">
    <dbPr connection="DRIVER={Microsoft ODBC for Oracle};UID=tatadb;pwd=MADHU;SERVER=mfunddb;"/>
  </connection>
  <connection id="23139" xr16:uid="{00000000-0015-0000-FFFF-FFFF635A0000}" name="Connection810" type="1" refreshedVersion="0" background="1">
    <dbPr connection="DRIVER={Microsoft ODBC for Oracle};UID=tatadb;pwd=MADHU;SERVER=mfunddb;"/>
  </connection>
  <connection id="23140" xr16:uid="{00000000-0015-0000-FFFF-FFFF645A0000}" name="Connection8100" type="1" refreshedVersion="0" background="1">
    <dbPr connection="DRIVER={Microsoft ODBC for Oracle};UID=TATADB;pwd=tatadb;SERVER=MFMCY11G;"/>
  </connection>
  <connection id="23141" xr16:uid="{00000000-0015-0000-FFFF-FFFF655A0000}" name="Connection8101" type="1" refreshedVersion="0" background="1">
    <dbPr connection="DRIVER={Microsoft ODBC for Oracle};UID=TATADB;pwd=tatadb;SERVER=MFMCY11G;"/>
  </connection>
  <connection id="23142" xr16:uid="{00000000-0015-0000-FFFF-FFFF665A0000}" name="Connection8102" type="1" refreshedVersion="0" background="1">
    <dbPr connection="DRIVER={Microsoft ODBC for Oracle};UID=TATADB;pwd=tatadb;SERVER=MFMCY11G;"/>
  </connection>
  <connection id="23143" xr16:uid="{00000000-0015-0000-FFFF-FFFF675A0000}" name="Connection8103" type="1" refreshedVersion="0" background="1">
    <dbPr connection="DRIVER={Microsoft ODBC for Oracle};UID=TATADB;pwd=tatadb;SERVER=MFMCY11G;"/>
  </connection>
  <connection id="23144" xr16:uid="{00000000-0015-0000-FFFF-FFFF685A0000}" name="Connection8104" type="1" refreshedVersion="0" background="1">
    <dbPr connection="DRIVER={Microsoft ODBC for Oracle};UID=TATADB;pwd=tatadb;SERVER=MFMCY11G;"/>
  </connection>
  <connection id="23145" xr16:uid="{00000000-0015-0000-FFFF-FFFF695A0000}" name="Connection8105" type="1" refreshedVersion="0" background="1">
    <dbPr connection="DRIVER={Microsoft ODBC for Oracle};UID=TATADB;pwd=tatadb;SERVER=MFMCY11G;"/>
  </connection>
  <connection id="23146" xr16:uid="{00000000-0015-0000-FFFF-FFFF6A5A0000}" name="Connection8106" type="1" refreshedVersion="0" background="1">
    <dbPr connection="DRIVER={Microsoft ODBC for Oracle};UID=TATADB;pwd=tatadb;SERVER=MFMCY11G;"/>
  </connection>
  <connection id="23147" xr16:uid="{00000000-0015-0000-FFFF-FFFF6B5A0000}" name="Connection8107" type="1" refreshedVersion="0" background="1">
    <dbPr connection="DRIVER={Microsoft ODBC for Oracle};UID=TATADB;pwd=tatadb;SERVER=MFMCY11G;"/>
  </connection>
  <connection id="23148" xr16:uid="{00000000-0015-0000-FFFF-FFFF6C5A0000}" name="Connection8108" type="1" refreshedVersion="0" background="1">
    <dbPr connection="DRIVER={Microsoft ODBC for Oracle};UID=TATADB;pwd=tatadb;SERVER=MFMCY11G;"/>
  </connection>
  <connection id="23149" xr16:uid="{00000000-0015-0000-FFFF-FFFF6D5A0000}" name="Connection8109" type="1" refreshedVersion="0" background="1">
    <dbPr connection="DRIVER={Microsoft ODBC for Oracle};UID=TATADB;pwd=tatadb;SERVER=MFMCY11G;"/>
  </connection>
  <connection id="23150" xr16:uid="{00000000-0015-0000-FFFF-FFFF6E5A0000}" name="Connection811" type="1" refreshedVersion="0" background="1">
    <dbPr connection="DRIVER={Microsoft ODBC for Oracle};UID=tatadb;pwd=MADHU;SERVER=mfunddb;"/>
  </connection>
  <connection id="23151" xr16:uid="{00000000-0015-0000-FFFF-FFFF6F5A0000}" name="Connection8110" type="1" refreshedVersion="0" background="1">
    <dbPr connection="DRIVER={Microsoft ODBC for Oracle};UID=TATADB;pwd=tatadb;SERVER=MFMCY11G;"/>
  </connection>
  <connection id="23152" xr16:uid="{00000000-0015-0000-FFFF-FFFF705A0000}" name="Connection8111" type="1" refreshedVersion="0" background="1">
    <dbPr connection="DRIVER={Microsoft ODBC for Oracle};UID=TATADB;pwd=tatadb;SERVER=MFMCY11G;"/>
  </connection>
  <connection id="23153" xr16:uid="{00000000-0015-0000-FFFF-FFFF715A0000}" name="Connection8112" type="1" refreshedVersion="0" background="1">
    <dbPr connection="DRIVER={Microsoft ODBC for Oracle};UID=TATADB;pwd=tatadb;SERVER=MFMCY11G;"/>
  </connection>
  <connection id="23154" xr16:uid="{00000000-0015-0000-FFFF-FFFF725A0000}" name="Connection8113" type="1" refreshedVersion="0" background="1">
    <dbPr connection="DRIVER={Microsoft ODBC for Oracle};UID=TATADB;pwd=tatadb;SERVER=MFMCY11G;"/>
  </connection>
  <connection id="23155" xr16:uid="{00000000-0015-0000-FFFF-FFFF735A0000}" name="Connection8114" type="1" refreshedVersion="0" background="1">
    <dbPr connection="DRIVER={Microsoft ODBC for Oracle};UID=TATADB;pwd=tatadb;SERVER=MFMCY11G;"/>
  </connection>
  <connection id="23156" xr16:uid="{00000000-0015-0000-FFFF-FFFF745A0000}" name="Connection8115" type="1" refreshedVersion="0" background="1">
    <dbPr connection="DRIVER={Microsoft ODBC for Oracle};UID=TATADB;pwd=tatadb;SERVER=MFMCY11G;"/>
  </connection>
  <connection id="23157" xr16:uid="{00000000-0015-0000-FFFF-FFFF755A0000}" name="Connection8116" type="1" refreshedVersion="0" background="1">
    <dbPr connection="DRIVER={Microsoft ODBC for Oracle};UID=TATADB;pwd=tatadb;SERVER=MFMCY11G;"/>
  </connection>
  <connection id="23158" xr16:uid="{00000000-0015-0000-FFFF-FFFF765A0000}" name="Connection8117" type="1" refreshedVersion="0" background="1">
    <dbPr connection="DRIVER={Microsoft ODBC for Oracle};UID=TATADB;pwd=tatadb;SERVER=MFMCY11G;"/>
  </connection>
  <connection id="23159" xr16:uid="{00000000-0015-0000-FFFF-FFFF775A0000}" name="Connection8118" type="1" refreshedVersion="0" background="1">
    <dbPr connection="DRIVER={Microsoft ODBC for Oracle};UID=TATADB;pwd=tatadb;SERVER=MFMCY11G;"/>
  </connection>
  <connection id="23160" xr16:uid="{00000000-0015-0000-FFFF-FFFF785A0000}" name="Connection8119" type="1" refreshedVersion="0" background="1">
    <dbPr connection="DRIVER={Microsoft ODBC for Oracle};UID=TATADB;pwd=tatadb;SERVER=MFMCY11G;"/>
  </connection>
  <connection id="23161" xr16:uid="{00000000-0015-0000-FFFF-FFFF795A0000}" name="Connection812" type="1" refreshedVersion="0" background="1">
    <dbPr connection="DRIVER={Microsoft ODBC for Oracle};UID=tatadb;pwd=MADHU;SERVER=mfunddb;"/>
  </connection>
  <connection id="23162" xr16:uid="{00000000-0015-0000-FFFF-FFFF7A5A0000}" name="Connection8120" type="1" refreshedVersion="0" background="1">
    <dbPr connection="DRIVER={Microsoft ODBC for Oracle};UID=TATADB;pwd=tatadb;SERVER=MFMCY11G;"/>
  </connection>
  <connection id="23163" xr16:uid="{00000000-0015-0000-FFFF-FFFF7B5A0000}" name="Connection8121" type="1" refreshedVersion="0" background="1">
    <dbPr connection="DRIVER={Microsoft ODBC for Oracle};UID=TATADB;pwd=tatadb;SERVER=MFMCY11G;"/>
  </connection>
  <connection id="23164" xr16:uid="{00000000-0015-0000-FFFF-FFFF7C5A0000}" name="Connection8122" type="1" refreshedVersion="0" background="1">
    <dbPr connection="DRIVER={Microsoft ODBC for Oracle};UID=TATADB;pwd=tatadb;SERVER=MFMCY11G;"/>
  </connection>
  <connection id="23165" xr16:uid="{00000000-0015-0000-FFFF-FFFF7D5A0000}" name="Connection8123" type="1" refreshedVersion="0" background="1">
    <dbPr connection="DRIVER={Microsoft ODBC for Oracle};UID=TATADB;pwd=tatadb;SERVER=MFMCY11G;"/>
  </connection>
  <connection id="23166" xr16:uid="{00000000-0015-0000-FFFF-FFFF7E5A0000}" name="Connection8124" type="1" refreshedVersion="0" background="1">
    <dbPr connection="DRIVER={Microsoft ODBC for Oracle};UID=TATADB;pwd=tatadb;SERVER=MFMCY11G;"/>
  </connection>
  <connection id="23167" xr16:uid="{00000000-0015-0000-FFFF-FFFF7F5A0000}" name="Connection8125" type="1" refreshedVersion="0" background="1">
    <dbPr connection="DRIVER={Microsoft ODBC for Oracle};UID=TATADB;pwd=tatadb;SERVER=MFMCY11G;"/>
  </connection>
  <connection id="23168" xr16:uid="{00000000-0015-0000-FFFF-FFFF805A0000}" name="Connection8126" type="1" refreshedVersion="0" background="1">
    <dbPr connection="DRIVER={Microsoft ODBC for Oracle};UID=TATADB;pwd=tatadb;SERVER=MFMCY11G;"/>
  </connection>
  <connection id="23169" xr16:uid="{00000000-0015-0000-FFFF-FFFF815A0000}" name="Connection8127" type="1" refreshedVersion="0" background="1">
    <dbPr connection="DRIVER={Microsoft ODBC for Oracle};UID=TATADB;pwd=tatadb;SERVER=MFMCY11G;"/>
  </connection>
  <connection id="23170" xr16:uid="{00000000-0015-0000-FFFF-FFFF825A0000}" name="Connection8128" type="1" refreshedVersion="0" background="1">
    <dbPr connection="DRIVER={Microsoft ODBC for Oracle};UID=TATADB;pwd=tatadb;SERVER=MFMCY11G;"/>
  </connection>
  <connection id="23171" xr16:uid="{00000000-0015-0000-FFFF-FFFF835A0000}" name="Connection8129" type="1" refreshedVersion="0" background="1">
    <dbPr connection="DRIVER={Microsoft ODBC for Oracle};UID=TATADB;pwd=tatadb;SERVER=MFMCY11G;"/>
  </connection>
  <connection id="23172" xr16:uid="{00000000-0015-0000-FFFF-FFFF845A0000}" name="Connection813" type="1" refreshedVersion="0" background="1">
    <dbPr connection="DRIVER={Microsoft ODBC for Oracle};UID=tatadb;pwd=MADHU;SERVER=mfunddb;"/>
  </connection>
  <connection id="23173" xr16:uid="{00000000-0015-0000-FFFF-FFFF855A0000}" name="Connection8130" type="1" refreshedVersion="0" background="1">
    <dbPr connection="DRIVER={Microsoft ODBC for Oracle};UID=TATADB;pwd=tatadb;SERVER=MFMCY11G;"/>
  </connection>
  <connection id="23174" xr16:uid="{00000000-0015-0000-FFFF-FFFF865A0000}" name="Connection8131" type="1" refreshedVersion="0" background="1">
    <dbPr connection="DRIVER={Microsoft ODBC for Oracle};UID=TATADB;pwd=tatadb;SERVER=MFMCY11G;"/>
  </connection>
  <connection id="23175" xr16:uid="{00000000-0015-0000-FFFF-FFFF875A0000}" name="Connection8132" type="1" refreshedVersion="0" background="1">
    <dbPr connection="DRIVER={Microsoft ODBC for Oracle};UID=TATADB;pwd=tatadb;SERVER=MFMCY11G;"/>
  </connection>
  <connection id="23176" xr16:uid="{00000000-0015-0000-FFFF-FFFF885A0000}" name="Connection8133" type="1" refreshedVersion="0" background="1">
    <dbPr connection="DRIVER={Microsoft ODBC for Oracle};UID=TATADB;pwd=tatadb;SERVER=MFMCY11G;"/>
  </connection>
  <connection id="23177" xr16:uid="{00000000-0015-0000-FFFF-FFFF895A0000}" name="Connection8134" type="1" refreshedVersion="0" background="1">
    <dbPr connection="DRIVER={Microsoft ODBC for Oracle};UID=TATADB;pwd=tatadb;SERVER=MFMCY11G;"/>
  </connection>
  <connection id="23178" xr16:uid="{00000000-0015-0000-FFFF-FFFF8A5A0000}" name="Connection8135" type="1" refreshedVersion="0" background="1">
    <dbPr connection="DRIVER={Microsoft ODBC for Oracle};UID=TATADB;pwd=tatadb;SERVER=MFMCY11G;"/>
  </connection>
  <connection id="23179" xr16:uid="{00000000-0015-0000-FFFF-FFFF8B5A0000}" name="Connection8136" type="1" refreshedVersion="0" background="1">
    <dbPr connection="DRIVER={Microsoft ODBC for Oracle};UID=TATADB;pwd=tatadb;SERVER=MFMCY11G;"/>
  </connection>
  <connection id="23180" xr16:uid="{00000000-0015-0000-FFFF-FFFF8C5A0000}" name="Connection8137" type="1" refreshedVersion="0" background="1">
    <dbPr connection="DRIVER={Microsoft ODBC for Oracle};UID=TATADB;pwd=tatadb;SERVER=MFMCY11G;"/>
  </connection>
  <connection id="23181" xr16:uid="{00000000-0015-0000-FFFF-FFFF8D5A0000}" name="Connection8138" type="1" refreshedVersion="0" background="1">
    <dbPr connection="DRIVER={Microsoft ODBC for Oracle};UID=TATADB;pwd=tatadb;SERVER=MFMCY11G;"/>
  </connection>
  <connection id="23182" xr16:uid="{00000000-0015-0000-FFFF-FFFF8E5A0000}" name="Connection8139" type="1" refreshedVersion="0" background="1">
    <dbPr connection="DRIVER={Microsoft ODBC for Oracle};UID=TATADB;pwd=tatadb;SERVER=MFMCY11G;"/>
  </connection>
  <connection id="23183" xr16:uid="{00000000-0015-0000-FFFF-FFFF8F5A0000}" name="Connection814" type="1" refreshedVersion="0" background="1">
    <dbPr connection="DRIVER={Microsoft ODBC for Oracle};UID=tatadb;pwd=MADHU;SERVER=mfunddb;"/>
  </connection>
  <connection id="23184" xr16:uid="{00000000-0015-0000-FFFF-FFFF905A0000}" name="Connection8140" type="1" refreshedVersion="0" background="1">
    <dbPr connection="DRIVER={Microsoft ODBC for Oracle};UID=TATADB;pwd=tatadb;SERVER=MFMCY11G;"/>
  </connection>
  <connection id="23185" xr16:uid="{00000000-0015-0000-FFFF-FFFF915A0000}" name="Connection8141" type="1" refreshedVersion="0" background="1">
    <dbPr connection="DRIVER={Microsoft ODBC for Oracle};UID=TATADB;pwd=tatadb;SERVER=MFMCY11G;"/>
  </connection>
  <connection id="23186" xr16:uid="{00000000-0015-0000-FFFF-FFFF925A0000}" name="Connection8142" type="1" refreshedVersion="0" background="1">
    <dbPr connection="DRIVER={Microsoft ODBC for Oracle};UID=TATADB;pwd=tatadb;SERVER=MFMCY11G;"/>
  </connection>
  <connection id="23187" xr16:uid="{00000000-0015-0000-FFFF-FFFF935A0000}" name="Connection8143" type="1" refreshedVersion="0" background="1">
    <dbPr connection="DRIVER={Microsoft ODBC for Oracle};UID=TATADB;pwd=tatadb;SERVER=MFMCY11G;"/>
  </connection>
  <connection id="23188" xr16:uid="{00000000-0015-0000-FFFF-FFFF945A0000}" name="Connection8144" type="1" refreshedVersion="0" background="1">
    <dbPr connection="DRIVER={Microsoft ODBC for Oracle};UID=TATADB;pwd=tatadb;SERVER=MFMCY11G;"/>
  </connection>
  <connection id="23189" xr16:uid="{00000000-0015-0000-FFFF-FFFF955A0000}" name="Connection8145" type="1" refreshedVersion="0" background="1">
    <dbPr connection="DRIVER={Microsoft ODBC for Oracle};UID=TATADB;pwd=tatadb;SERVER=MFMCY11G;"/>
  </connection>
  <connection id="23190" xr16:uid="{00000000-0015-0000-FFFF-FFFF965A0000}" name="Connection8146" type="1" refreshedVersion="0" background="1">
    <dbPr connection="DRIVER={Microsoft ODBC for Oracle};UID=TATADB;pwd=tatadb;SERVER=MFMCY11G;"/>
  </connection>
  <connection id="23191" xr16:uid="{00000000-0015-0000-FFFF-FFFF975A0000}" name="Connection8147" type="1" refreshedVersion="0" background="1">
    <dbPr connection="DRIVER={Microsoft ODBC for Oracle};UID=TATADB;pwd=tatadb;SERVER=MFMCY11G;"/>
  </connection>
  <connection id="23192" xr16:uid="{00000000-0015-0000-FFFF-FFFF985A0000}" name="Connection8148" type="1" refreshedVersion="0" background="1">
    <dbPr connection="DRIVER={Microsoft ODBC for Oracle};UID=TATADB;pwd=tatadb;SERVER=MFMCY11G;"/>
  </connection>
  <connection id="23193" xr16:uid="{00000000-0015-0000-FFFF-FFFF995A0000}" name="Connection8149" type="1" refreshedVersion="0" background="1">
    <dbPr connection="DRIVER={Microsoft ODBC for Oracle};UID=TATADB;pwd=tatadb;SERVER=MFMCY11G;"/>
  </connection>
  <connection id="23194" xr16:uid="{00000000-0015-0000-FFFF-FFFF9A5A0000}" name="Connection815" type="1" refreshedVersion="0" background="1">
    <dbPr connection="DRIVER={Microsoft ODBC for Oracle};UID=TATADB;pwd=tatadb;SERVER=MFMCY11G;"/>
  </connection>
  <connection id="23195" xr16:uid="{00000000-0015-0000-FFFF-FFFF9B5A0000}" name="Connection8150" type="1" refreshedVersion="0" background="1">
    <dbPr connection="DRIVER={Microsoft ODBC for Oracle};UID=TATADB;pwd=tatadb;SERVER=MFMCY11G;"/>
  </connection>
  <connection id="23196" xr16:uid="{00000000-0015-0000-FFFF-FFFF9C5A0000}" name="Connection8151" type="1" refreshedVersion="0" background="1">
    <dbPr connection="DRIVER={Microsoft ODBC for Oracle};UID=TATADB;pwd=tatadb;SERVER=MFMCY11G;"/>
  </connection>
  <connection id="23197" xr16:uid="{00000000-0015-0000-FFFF-FFFF9D5A0000}" name="Connection8152" type="1" refreshedVersion="0" background="1">
    <dbPr connection="DRIVER={Microsoft ODBC for Oracle};UID=TATADB;pwd=tatadb;SERVER=MFMCY11G;"/>
  </connection>
  <connection id="23198" xr16:uid="{00000000-0015-0000-FFFF-FFFF9E5A0000}" name="Connection8153" type="1" refreshedVersion="0" background="1">
    <dbPr connection="DRIVER={Microsoft ODBC for Oracle};UID=TATADB;pwd=tatadb;SERVER=MFMCY11G;"/>
  </connection>
  <connection id="23199" xr16:uid="{00000000-0015-0000-FFFF-FFFF9F5A0000}" name="Connection8154" type="1" refreshedVersion="0" background="1">
    <dbPr connection="DRIVER={Microsoft ODBC for Oracle};UID=TATADB;pwd=tatadb;SERVER=MFMCY11G;"/>
  </connection>
  <connection id="23200" xr16:uid="{00000000-0015-0000-FFFF-FFFFA05A0000}" name="Connection8155" type="1" refreshedVersion="0" background="1">
    <dbPr connection="DRIVER={Microsoft ODBC for Oracle};UID=TATADB;pwd=tatadb;SERVER=MFMCY11G;"/>
  </connection>
  <connection id="23201" xr16:uid="{00000000-0015-0000-FFFF-FFFFA15A0000}" name="Connection8156" type="1" refreshedVersion="0" background="1">
    <dbPr connection="DRIVER={Microsoft ODBC for Oracle};UID=TATADB;pwd=tatadb;SERVER=MFMCY11G;"/>
  </connection>
  <connection id="23202" xr16:uid="{00000000-0015-0000-FFFF-FFFFA25A0000}" name="Connection8157" type="1" refreshedVersion="0" background="1">
    <dbPr connection="DRIVER={Microsoft ODBC for Oracle};UID=TATADB;pwd=tatadb;SERVER=MFMCY11G;"/>
  </connection>
  <connection id="23203" xr16:uid="{00000000-0015-0000-FFFF-FFFFA35A0000}" name="Connection8158" type="1" refreshedVersion="0" background="1">
    <dbPr connection="DRIVER={Microsoft ODBC for Oracle};UID=TATADB;pwd=tatadb;SERVER=MFMCY11G;"/>
  </connection>
  <connection id="23204" xr16:uid="{00000000-0015-0000-FFFF-FFFFA45A0000}" name="Connection8159" type="1" refreshedVersion="0" background="1">
    <dbPr connection="DRIVER={Microsoft ODBC for Oracle};UID=TATADB;pwd=tatadb;SERVER=MFMCY11G;"/>
  </connection>
  <connection id="23205" xr16:uid="{00000000-0015-0000-FFFF-FFFFA55A0000}" name="Connection816" type="1" refreshedVersion="0" background="1">
    <dbPr connection="DRIVER={Microsoft ODBC for Oracle};UID=TATADB;pwd=tatadb;SERVER=MFMCY11G;"/>
  </connection>
  <connection id="23206" xr16:uid="{00000000-0015-0000-FFFF-FFFFA65A0000}" name="Connection8160" type="1" refreshedVersion="0" background="1">
    <dbPr connection="DRIVER={Microsoft ODBC for Oracle};UID=TATADB;pwd=tatadb;SERVER=MFMCY11G;"/>
  </connection>
  <connection id="23207" xr16:uid="{00000000-0015-0000-FFFF-FFFFA75A0000}" name="Connection8161" type="1" refreshedVersion="0" background="1">
    <dbPr connection="DRIVER={Microsoft ODBC for Oracle};UID=TATADB;pwd=tatadb;SERVER=MFMCY11G;"/>
  </connection>
  <connection id="23208" xr16:uid="{00000000-0015-0000-FFFF-FFFFA85A0000}" name="Connection8162" type="1" refreshedVersion="0" background="1">
    <dbPr connection="DRIVER={Microsoft ODBC for Oracle};UID=TATADB;pwd=tatadb;SERVER=MFMCY11G;"/>
  </connection>
  <connection id="23209" xr16:uid="{00000000-0015-0000-FFFF-FFFFA95A0000}" name="Connection8163" type="1" refreshedVersion="0" background="1">
    <dbPr connection="DRIVER={Microsoft ODBC for Oracle};UID=TATADB;pwd=tatadb;SERVER=MFMCY11G;"/>
  </connection>
  <connection id="23210" xr16:uid="{00000000-0015-0000-FFFF-FFFFAA5A0000}" name="Connection8164" type="1" refreshedVersion="0" background="1">
    <dbPr connection="DRIVER={Microsoft ODBC for Oracle};UID=TATADB;pwd=tatadb;SERVER=MFMCY11G;"/>
  </connection>
  <connection id="23211" xr16:uid="{00000000-0015-0000-FFFF-FFFFAB5A0000}" name="Connection8165" type="1" refreshedVersion="0" background="1">
    <dbPr connection="DRIVER={Microsoft ODBC for Oracle};UID=TATADB;pwd=tatadb;SERVER=MFMCY11G;"/>
  </connection>
  <connection id="23212" xr16:uid="{00000000-0015-0000-FFFF-FFFFAC5A0000}" name="Connection8166" type="1" refreshedVersion="0" background="1">
    <dbPr connection="DRIVER={Microsoft ODBC for Oracle};UID=TATADB;pwd=tatadb;SERVER=MFMCY11G;"/>
  </connection>
  <connection id="23213" xr16:uid="{00000000-0015-0000-FFFF-FFFFAD5A0000}" name="Connection8167" type="1" refreshedVersion="0" background="1">
    <dbPr connection="DRIVER={Microsoft ODBC for Oracle};UID=TATADB;pwd=tatadb;SERVER=MFMCY11G;"/>
  </connection>
  <connection id="23214" xr16:uid="{00000000-0015-0000-FFFF-FFFFAE5A0000}" name="Connection8168" type="1" refreshedVersion="0" background="1">
    <dbPr connection="DRIVER={Microsoft ODBC for Oracle};UID=TATADB;pwd=tatadb;SERVER=MFMCY11G;"/>
  </connection>
  <connection id="23215" xr16:uid="{00000000-0015-0000-FFFF-FFFFAF5A0000}" name="Connection8169" type="1" refreshedVersion="0" background="1">
    <dbPr connection="DRIVER={Microsoft ODBC for Oracle};UID=TATADB;pwd=tatadb;SERVER=MFMCY11G;"/>
  </connection>
  <connection id="23216" xr16:uid="{00000000-0015-0000-FFFF-FFFFB05A0000}" name="Connection817" type="1" refreshedVersion="0" background="1">
    <dbPr connection="DRIVER={Microsoft ODBC for Oracle};UID=tatadb;pwd=MADHU;SERVER=mfunddb;"/>
  </connection>
  <connection id="23217" xr16:uid="{00000000-0015-0000-FFFF-FFFFB15A0000}" name="Connection8170" type="1" refreshedVersion="0" background="1">
    <dbPr connection="DRIVER={Microsoft ODBC for Oracle};UID=TATADB;pwd=tatadb;SERVER=MFMCY11G;"/>
  </connection>
  <connection id="23218" xr16:uid="{00000000-0015-0000-FFFF-FFFFB25A0000}" name="Connection8171" type="1" refreshedVersion="0" background="1">
    <dbPr connection="DRIVER={Microsoft ODBC for Oracle};UID=TATADB;pwd=tatadb;SERVER=MFMCY11G;"/>
  </connection>
  <connection id="23219" xr16:uid="{00000000-0015-0000-FFFF-FFFFB35A0000}" name="Connection8172" type="1" refreshedVersion="0" background="1">
    <dbPr connection="DRIVER={Microsoft ODBC for Oracle};UID=TATADB;pwd=tatadb;SERVER=MFMCY11G;"/>
  </connection>
  <connection id="23220" xr16:uid="{00000000-0015-0000-FFFF-FFFFB45A0000}" name="Connection8173" type="1" refreshedVersion="0" background="1">
    <dbPr connection="DRIVER={Microsoft ODBC for Oracle};UID=TATADB;pwd=tatadb;SERVER=MFMCY11G;"/>
  </connection>
  <connection id="23221" xr16:uid="{00000000-0015-0000-FFFF-FFFFB55A0000}" name="Connection8174" type="1" refreshedVersion="0" background="1">
    <dbPr connection="DRIVER={Microsoft ODBC for Oracle};UID=TATADB;pwd=tatadb;SERVER=MFMCY11G;"/>
  </connection>
  <connection id="23222" xr16:uid="{00000000-0015-0000-FFFF-FFFFB65A0000}" name="Connection8175" type="1" refreshedVersion="0" background="1">
    <dbPr connection="DRIVER={Microsoft ODBC for Oracle};UID=TATADB;pwd=tatadb;SERVER=MFMCY11G;"/>
  </connection>
  <connection id="23223" xr16:uid="{00000000-0015-0000-FFFF-FFFFB75A0000}" name="Connection8176" type="1" refreshedVersion="0" background="1">
    <dbPr connection="DRIVER={Microsoft ODBC for Oracle};UID=TATADB;pwd=tatadb;SERVER=MFMCY11G;"/>
  </connection>
  <connection id="23224" xr16:uid="{00000000-0015-0000-FFFF-FFFFB85A0000}" name="Connection8177" type="1" refreshedVersion="0" background="1">
    <dbPr connection="DRIVER={Microsoft ODBC for Oracle};UID=TATADB;pwd=tatadb;SERVER=MFMCY11G;"/>
  </connection>
  <connection id="23225" xr16:uid="{00000000-0015-0000-FFFF-FFFFB95A0000}" name="Connection8178" type="1" refreshedVersion="0" background="1">
    <dbPr connection="DRIVER={Microsoft ODBC for Oracle};UID=TATADB;pwd=tatadb;SERVER=MFMCY11G;"/>
  </connection>
  <connection id="23226" xr16:uid="{00000000-0015-0000-FFFF-FFFFBA5A0000}" name="Connection8179" type="1" refreshedVersion="0" background="1">
    <dbPr connection="DRIVER={Microsoft ODBC for Oracle};UID=TATADB;pwd=tatadb;SERVER=MFMCY11G;"/>
  </connection>
  <connection id="23227" xr16:uid="{00000000-0015-0000-FFFF-FFFFBB5A0000}" name="Connection818" type="1" refreshedVersion="0" background="1">
    <dbPr connection="DRIVER={Microsoft ODBC for Oracle};UID=tatadb;pwd=MADHU;SERVER=mfunddb;"/>
  </connection>
  <connection id="23228" xr16:uid="{00000000-0015-0000-FFFF-FFFFBC5A0000}" name="Connection8180" type="1" refreshedVersion="0" background="1">
    <dbPr connection="DRIVER={Microsoft ODBC for Oracle};UID=TATADB;pwd=tatadb;SERVER=MFMCY11G;"/>
  </connection>
  <connection id="23229" xr16:uid="{00000000-0015-0000-FFFF-FFFFBD5A0000}" name="Connection8181" type="1" refreshedVersion="0" background="1">
    <dbPr connection="DRIVER={Microsoft ODBC for Oracle};UID=TATADB;pwd=tatadb;SERVER=MFMCY11G;"/>
  </connection>
  <connection id="23230" xr16:uid="{00000000-0015-0000-FFFF-FFFFBE5A0000}" name="Connection8182" type="1" refreshedVersion="0" background="1">
    <dbPr connection="DRIVER={Microsoft ODBC for Oracle};UID=TATADB;pwd=tatadb;SERVER=MFMCY11G;"/>
  </connection>
  <connection id="23231" xr16:uid="{00000000-0015-0000-FFFF-FFFFBF5A0000}" name="Connection8183" type="1" refreshedVersion="0" background="1">
    <dbPr connection="DRIVER={Microsoft ODBC for Oracle};UID=TATADB;pwd=tatadb;SERVER=MFMCY11G;"/>
  </connection>
  <connection id="23232" xr16:uid="{00000000-0015-0000-FFFF-FFFFC05A0000}" name="Connection8184" type="1" refreshedVersion="0" background="1">
    <dbPr connection="DRIVER={Microsoft ODBC for Oracle};UID=TATADB;pwd=tatadb;SERVER=MFMCY11G;"/>
  </connection>
  <connection id="23233" xr16:uid="{00000000-0015-0000-FFFF-FFFFC15A0000}" name="Connection8185" type="1" refreshedVersion="0" background="1">
    <dbPr connection="DRIVER={Microsoft ODBC for Oracle};UID=TATADB;pwd=tatadb;SERVER=MFMCY11G;"/>
  </connection>
  <connection id="23234" xr16:uid="{00000000-0015-0000-FFFF-FFFFC25A0000}" name="Connection8186" type="1" refreshedVersion="0" background="1">
    <dbPr connection="DRIVER={Microsoft ODBC for Oracle};UID=TATADB;pwd=tatadb;SERVER=MFMCY11G;"/>
  </connection>
  <connection id="23235" xr16:uid="{00000000-0015-0000-FFFF-FFFFC35A0000}" name="Connection8187" type="1" refreshedVersion="0" background="1">
    <dbPr connection="DRIVER={Microsoft ODBC for Oracle};UID=TATADB;pwd=tatadb;SERVER=MFMCY11G;"/>
  </connection>
  <connection id="23236" xr16:uid="{00000000-0015-0000-FFFF-FFFFC45A0000}" name="Connection8188" type="1" refreshedVersion="0" background="1">
    <dbPr connection="DRIVER={Microsoft ODBC for Oracle};UID=TATADB;pwd=tatadb;SERVER=MFMCY11G;"/>
  </connection>
  <connection id="23237" xr16:uid="{00000000-0015-0000-FFFF-FFFFC55A0000}" name="Connection8189" type="1" refreshedVersion="0" background="1">
    <dbPr connection="DRIVER={Microsoft ODBC for Oracle};UID=TATADB;pwd=tatadb;SERVER=MFMCY11G;"/>
  </connection>
  <connection id="23238" xr16:uid="{00000000-0015-0000-FFFF-FFFFC65A0000}" name="Connection819" type="1" refreshedVersion="0" background="1">
    <dbPr connection="DRIVER={Microsoft ODBC for Oracle};UID=tatadb;pwd=MADHU;SERVER=mfunddb;"/>
  </connection>
  <connection id="23239" xr16:uid="{00000000-0015-0000-FFFF-FFFFC75A0000}" name="Connection8190" type="1" refreshedVersion="0" background="1">
    <dbPr connection="DRIVER={Microsoft ODBC for Oracle};UID=TATADB;pwd=tatadb;SERVER=MFMCY11G;"/>
  </connection>
  <connection id="23240" xr16:uid="{00000000-0015-0000-FFFF-FFFFC85A0000}" name="Connection8191" type="1" refreshedVersion="0" background="1">
    <dbPr connection="DRIVER={Microsoft ODBC for Oracle};UID=TATADB;pwd=tatadb;SERVER=MFMCY11G;"/>
  </connection>
  <connection id="23241" xr16:uid="{00000000-0015-0000-FFFF-FFFFC95A0000}" name="Connection8192" type="1" refreshedVersion="0" background="1">
    <dbPr connection="DRIVER={Microsoft ODBC for Oracle};UID=TATADB;pwd=tatadb;SERVER=MFMCY11G;"/>
  </connection>
  <connection id="23242" xr16:uid="{00000000-0015-0000-FFFF-FFFFCA5A0000}" name="Connection8193" type="1" refreshedVersion="0" background="1">
    <dbPr connection="DRIVER={Microsoft ODBC for Oracle};UID=TATADB;pwd=tatadb;SERVER=MFMCY11G;"/>
  </connection>
  <connection id="23243" xr16:uid="{00000000-0015-0000-FFFF-FFFFCB5A0000}" name="Connection8194" type="1" refreshedVersion="0" background="1">
    <dbPr connection="DRIVER={Microsoft ODBC for Oracle};UID=TATADB;pwd=tatadb;SERVER=MFMCY11G;"/>
  </connection>
  <connection id="23244" xr16:uid="{00000000-0015-0000-FFFF-FFFFCC5A0000}" name="Connection8195" type="1" refreshedVersion="0" background="1">
    <dbPr connection="DRIVER={Microsoft ODBC for Oracle};UID=TATADB;pwd=tatadb;SERVER=MFMCY11G;"/>
  </connection>
  <connection id="23245" xr16:uid="{00000000-0015-0000-FFFF-FFFFCD5A0000}" name="Connection8196" type="1" refreshedVersion="0" background="1">
    <dbPr connection="DRIVER={Microsoft ODBC for Oracle};UID=TATADB;pwd=tatadb;SERVER=MFMCY11G;"/>
  </connection>
  <connection id="23246" xr16:uid="{00000000-0015-0000-FFFF-FFFFCE5A0000}" name="Connection8197" type="1" refreshedVersion="0" background="1">
    <dbPr connection="DRIVER={Microsoft ODBC for Oracle};UID=TATADB;pwd=tatadb;SERVER=MFMCY11G;"/>
  </connection>
  <connection id="23247" xr16:uid="{00000000-0015-0000-FFFF-FFFFCF5A0000}" name="Connection8198" type="1" refreshedVersion="0" background="1">
    <dbPr connection="DRIVER={Microsoft ODBC for Oracle};UID=TATADB;pwd=tatadb;SERVER=MFMCY11G;"/>
  </connection>
  <connection id="23248" xr16:uid="{00000000-0015-0000-FFFF-FFFFD05A0000}" name="Connection8199" type="1" refreshedVersion="0" background="1">
    <dbPr connection="DRIVER={Microsoft ODBC for Oracle};UID=TATADB;pwd=tatadb;SERVER=MFMCY11G;"/>
  </connection>
  <connection id="23249" xr16:uid="{00000000-0015-0000-FFFF-FFFFD15A0000}" name="Connection82" type="1" refreshedVersion="0" background="1">
    <dbPr connection="DRIVER={Microsoft ODBC for Oracle};UID=tatadb;pwd=MADHU;SERVER=mfunddb;"/>
  </connection>
  <connection id="23250" xr16:uid="{00000000-0015-0000-FFFF-FFFFD25A0000}" name="Connection820" type="1" refreshedVersion="0" background="1">
    <dbPr connection="DRIVER={Microsoft ODBC for Oracle};UID=tatadb;pwd=MADHU;SERVER=mfunddb;"/>
  </connection>
  <connection id="23251" xr16:uid="{00000000-0015-0000-FFFF-FFFFD35A0000}" name="Connection8200" type="1" refreshedVersion="0" background="1">
    <dbPr connection="DRIVER={Microsoft ODBC for Oracle};UID=TATADB;pwd=tatadb;SERVER=MFMCY11G;"/>
  </connection>
  <connection id="23252" xr16:uid="{00000000-0015-0000-FFFF-FFFFD45A0000}" name="Connection8201" type="1" refreshedVersion="0" background="1">
    <dbPr connection="DRIVER={Microsoft ODBC for Oracle};UID=TATADB;pwd=tatadb;SERVER=MFMCY11G;"/>
  </connection>
  <connection id="23253" xr16:uid="{00000000-0015-0000-FFFF-FFFFD55A0000}" name="Connection8202" type="1" refreshedVersion="0" background="1">
    <dbPr connection="DRIVER={Microsoft ODBC for Oracle};UID=TATADB;pwd=tatadb;SERVER=MFMCY11G;"/>
  </connection>
  <connection id="23254" xr16:uid="{00000000-0015-0000-FFFF-FFFFD65A0000}" name="Connection8203" type="1" refreshedVersion="0" background="1">
    <dbPr connection="DRIVER={Microsoft ODBC for Oracle};UID=TATADB;pwd=tatadb;SERVER=MFMCY11G;"/>
  </connection>
  <connection id="23255" xr16:uid="{00000000-0015-0000-FFFF-FFFFD75A0000}" name="Connection8204" type="1" refreshedVersion="0" background="1">
    <dbPr connection="DRIVER={Microsoft ODBC for Oracle};UID=TATADB;pwd=tatadb;SERVER=MFMCY11G;"/>
  </connection>
  <connection id="23256" xr16:uid="{00000000-0015-0000-FFFF-FFFFD85A0000}" name="Connection8205" type="1" refreshedVersion="0" background="1">
    <dbPr connection="DRIVER={Microsoft ODBC for Oracle};UID=TATADB;pwd=tatadb;SERVER=MFMCY11G;"/>
  </connection>
  <connection id="23257" xr16:uid="{00000000-0015-0000-FFFF-FFFFD95A0000}" name="Connection8206" type="1" refreshedVersion="0" background="1">
    <dbPr connection="DRIVER={Microsoft ODBC for Oracle};UID=TATADB;pwd=tatadb;SERVER=MFMCY11G;"/>
  </connection>
  <connection id="23258" xr16:uid="{00000000-0015-0000-FFFF-FFFFDA5A0000}" name="Connection8207" type="1" refreshedVersion="0" background="1">
    <dbPr connection="DRIVER={Microsoft ODBC for Oracle};UID=TATADB;pwd=tatadb;SERVER=MFMCY11G;"/>
  </connection>
  <connection id="23259" xr16:uid="{00000000-0015-0000-FFFF-FFFFDB5A0000}" name="Connection8208" type="1" refreshedVersion="0" background="1">
    <dbPr connection="DRIVER={Microsoft ODBC for Oracle};UID=TATADB;pwd=tatadb;SERVER=MFMCY11G;"/>
  </connection>
  <connection id="23260" xr16:uid="{00000000-0015-0000-FFFF-FFFFDC5A0000}" name="Connection8209" type="1" refreshedVersion="0" background="1">
    <dbPr connection="DRIVER={Microsoft ODBC for Oracle};UID=TATADB;pwd=tatadb;SERVER=MFMCY11G;"/>
  </connection>
  <connection id="23261" xr16:uid="{00000000-0015-0000-FFFF-FFFFDD5A0000}" name="Connection821" type="1" refreshedVersion="0" background="1">
    <dbPr connection="DRIVER={Microsoft ODBC for Oracle};UID=tatadb;pwd=MADHU;SERVER=mfunddb;"/>
  </connection>
  <connection id="23262" xr16:uid="{00000000-0015-0000-FFFF-FFFFDE5A0000}" name="Connection8210" type="1" refreshedVersion="0" background="1">
    <dbPr connection="DRIVER={Microsoft ODBC for Oracle};UID=TATADB;pwd=tatadb;SERVER=MFMCY11G;"/>
  </connection>
  <connection id="23263" xr16:uid="{00000000-0015-0000-FFFF-FFFFDF5A0000}" name="Connection8211" type="1" refreshedVersion="0" background="1">
    <dbPr connection="DRIVER={Microsoft ODBC for Oracle};UID=TATADB;pwd=tatadb;SERVER=MFMCY11G;"/>
  </connection>
  <connection id="23264" xr16:uid="{00000000-0015-0000-FFFF-FFFFE05A0000}" name="Connection8212" type="1" refreshedVersion="0" background="1">
    <dbPr connection="DRIVER={Microsoft ODBC for Oracle};UID=TATADB;pwd=tatadb;SERVER=MFMCY11G;"/>
  </connection>
  <connection id="23265" xr16:uid="{00000000-0015-0000-FFFF-FFFFE15A0000}" name="Connection8213" type="1" refreshedVersion="0" background="1">
    <dbPr connection="DRIVER={Microsoft ODBC for Oracle};UID=TATADB;pwd=tatadb;SERVER=MFMCY11G;"/>
  </connection>
  <connection id="23266" xr16:uid="{00000000-0015-0000-FFFF-FFFFE25A0000}" name="Connection8214" type="1" refreshedVersion="0" background="1">
    <dbPr connection="DRIVER={Microsoft ODBC for Oracle};UID=TATADB;pwd=tatadb;SERVER=MFMCY11G;"/>
  </connection>
  <connection id="23267" xr16:uid="{00000000-0015-0000-FFFF-FFFFE35A0000}" name="Connection8215" type="1" refreshedVersion="0" background="1">
    <dbPr connection="DRIVER={Microsoft ODBC for Oracle};UID=TATADB;pwd=tatadb;SERVER=MFMCY11G;"/>
  </connection>
  <connection id="23268" xr16:uid="{00000000-0015-0000-FFFF-FFFFE45A0000}" name="Connection8216" type="1" refreshedVersion="0" background="1">
    <dbPr connection="DRIVER={Microsoft ODBC for Oracle};UID=TATADB;pwd=tatadb;SERVER=MFMCY11G;"/>
  </connection>
  <connection id="23269" xr16:uid="{00000000-0015-0000-FFFF-FFFFE55A0000}" name="Connection8217" type="1" refreshedVersion="0" background="1">
    <dbPr connection="DRIVER={Microsoft ODBC for Oracle};UID=TATADB;pwd=tatadb;SERVER=MFMCY11G;"/>
  </connection>
  <connection id="23270" xr16:uid="{00000000-0015-0000-FFFF-FFFFE65A0000}" name="Connection8218" type="1" refreshedVersion="0" background="1">
    <dbPr connection="DRIVER={Microsoft ODBC for Oracle};UID=TATADB;pwd=tatadb;SERVER=MFMCY11G;"/>
  </connection>
  <connection id="23271" xr16:uid="{00000000-0015-0000-FFFF-FFFFE75A0000}" name="Connection8219" type="1" refreshedVersion="0" background="1">
    <dbPr connection="DRIVER={Microsoft ODBC for Oracle};UID=TATADB;pwd=tatadb;SERVER=MFMCY11G;"/>
  </connection>
  <connection id="23272" xr16:uid="{00000000-0015-0000-FFFF-FFFFE85A0000}" name="Connection822" type="1" refreshedVersion="0" background="1">
    <dbPr connection="DRIVER={Microsoft ODBC for Oracle};UID=tatadb;pwd=MADHU;SERVER=mfunddb;"/>
  </connection>
  <connection id="23273" xr16:uid="{00000000-0015-0000-FFFF-FFFFE95A0000}" name="Connection8220" type="1" refreshedVersion="0" background="1">
    <dbPr connection="DRIVER={Microsoft ODBC for Oracle};UID=TATADB;pwd=tatadb;SERVER=MFMCY11G;"/>
  </connection>
  <connection id="23274" xr16:uid="{00000000-0015-0000-FFFF-FFFFEA5A0000}" name="Connection8221" type="1" refreshedVersion="0" background="1">
    <dbPr connection="DRIVER={Microsoft ODBC for Oracle};UID=TATADB;pwd=tatadb;SERVER=MFMCY11G;"/>
  </connection>
  <connection id="23275" xr16:uid="{00000000-0015-0000-FFFF-FFFFEB5A0000}" name="Connection8222" type="1" refreshedVersion="0" background="1">
    <dbPr connection="DRIVER={Microsoft ODBC for Oracle};UID=TATADB;pwd=tatadb;SERVER=MFMCY11G;"/>
  </connection>
  <connection id="23276" xr16:uid="{00000000-0015-0000-FFFF-FFFFEC5A0000}" name="Connection8223" type="1" refreshedVersion="0" background="1">
    <dbPr connection="DRIVER={Microsoft ODBC for Oracle};UID=TATADB;pwd=tatadb;SERVER=MFMCY11G;"/>
  </connection>
  <connection id="23277" xr16:uid="{00000000-0015-0000-FFFF-FFFFED5A0000}" name="Connection8224" type="1" refreshedVersion="0" background="1">
    <dbPr connection="DRIVER={Microsoft ODBC for Oracle};UID=TATADB;pwd=tatadb;SERVER=MFMCY11G;"/>
  </connection>
  <connection id="23278" xr16:uid="{00000000-0015-0000-FFFF-FFFFEE5A0000}" name="Connection8225" type="1" refreshedVersion="0" background="1">
    <dbPr connection="DRIVER={Microsoft ODBC for Oracle};UID=TATADB;pwd=tatadb;SERVER=MFMCY11G;"/>
  </connection>
  <connection id="23279" xr16:uid="{00000000-0015-0000-FFFF-FFFFEF5A0000}" name="Connection8226" type="1" refreshedVersion="0" background="1">
    <dbPr connection="DRIVER={Microsoft ODBC for Oracle};UID=TATADB;pwd=tatadb;SERVER=MFMCY11G;"/>
  </connection>
  <connection id="23280" xr16:uid="{00000000-0015-0000-FFFF-FFFFF05A0000}" name="Connection8227" type="1" refreshedVersion="0" background="1">
    <dbPr connection="DRIVER={Microsoft ODBC for Oracle};UID=TATADB;pwd=tatadb;SERVER=MFMCY11G;"/>
  </connection>
  <connection id="23281" xr16:uid="{00000000-0015-0000-FFFF-FFFFF15A0000}" name="Connection8228" type="1" refreshedVersion="0" background="1">
    <dbPr connection="DRIVER={Microsoft ODBC for Oracle};UID=TATADB;pwd=tatadb;SERVER=MFMCY11G;"/>
  </connection>
  <connection id="23282" xr16:uid="{00000000-0015-0000-FFFF-FFFFF25A0000}" name="Connection8229" type="1" refreshedVersion="0" background="1">
    <dbPr connection="DRIVER={Microsoft ODBC for Oracle};UID=TATADB;pwd=tatadb;SERVER=MFMCY11G;"/>
  </connection>
  <connection id="23283" xr16:uid="{00000000-0015-0000-FFFF-FFFFF35A0000}" name="Connection823" type="1" refreshedVersion="0" background="1">
    <dbPr connection="DRIVER={Microsoft ODBC for Oracle};UID=tatadb;pwd=MADHU;SERVER=mfunddb;"/>
  </connection>
  <connection id="23284" xr16:uid="{00000000-0015-0000-FFFF-FFFFF45A0000}" name="Connection8230" type="1" refreshedVersion="0" background="1">
    <dbPr connection="DRIVER={Microsoft ODBC for Oracle};UID=TATADB;pwd=tatadb;SERVER=MFMCY11G;"/>
  </connection>
  <connection id="23285" xr16:uid="{00000000-0015-0000-FFFF-FFFFF55A0000}" name="Connection8231" type="1" refreshedVersion="0" background="1">
    <dbPr connection="DRIVER={Microsoft ODBC for Oracle};UID=TATADB;pwd=tatadb;SERVER=MFMCY11G;"/>
  </connection>
  <connection id="23286" xr16:uid="{00000000-0015-0000-FFFF-FFFFF65A0000}" name="Connection8232" type="1" refreshedVersion="0" background="1">
    <dbPr connection="DRIVER={Microsoft ODBC for Oracle};UID=TATADB;pwd=tatadb;SERVER=MFMCY11G;"/>
  </connection>
  <connection id="23287" xr16:uid="{00000000-0015-0000-FFFF-FFFFF75A0000}" name="Connection8233" type="1" refreshedVersion="0" background="1">
    <dbPr connection="DRIVER={Microsoft ODBC for Oracle};UID=TATADB;pwd=tatadb;SERVER=MFMCY11G;"/>
  </connection>
  <connection id="23288" xr16:uid="{00000000-0015-0000-FFFF-FFFFF85A0000}" name="Connection8234" type="1" refreshedVersion="0" background="1">
    <dbPr connection="DRIVER={Microsoft ODBC for Oracle};UID=TATADB;pwd=tatadb;SERVER=MFMCY11G;"/>
  </connection>
  <connection id="23289" xr16:uid="{00000000-0015-0000-FFFF-FFFFF95A0000}" name="Connection8235" type="1" refreshedVersion="0" background="1">
    <dbPr connection="DRIVER={Microsoft ODBC for Oracle};UID=TATADB;pwd=tatadb;SERVER=MFMCY11G;"/>
  </connection>
  <connection id="23290" xr16:uid="{00000000-0015-0000-FFFF-FFFFFA5A0000}" name="Connection8236" type="1" refreshedVersion="0" background="1">
    <dbPr connection="DRIVER={Microsoft ODBC for Oracle};UID=TATADB;pwd=tatadb;SERVER=MFMCY11G;"/>
  </connection>
  <connection id="23291" xr16:uid="{00000000-0015-0000-FFFF-FFFFFB5A0000}" name="Connection8237" type="1" refreshedVersion="0" background="1">
    <dbPr connection="DRIVER={Microsoft ODBC for Oracle};UID=TATADB;pwd=tatadb;SERVER=MFMCY11G;"/>
  </connection>
  <connection id="23292" xr16:uid="{00000000-0015-0000-FFFF-FFFFFC5A0000}" name="Connection8238" type="1" refreshedVersion="0" background="1">
    <dbPr connection="DRIVER={Microsoft ODBC for Oracle};UID=TATADB;pwd=tatadb;SERVER=MFMCY11G;"/>
  </connection>
  <connection id="23293" xr16:uid="{00000000-0015-0000-FFFF-FFFFFD5A0000}" name="Connection8239" type="1" refreshedVersion="0" background="1">
    <dbPr connection="DRIVER={Microsoft ODBC for Oracle};UID=TATADB;pwd=tatadb;SERVER=MFMCY11G;"/>
  </connection>
  <connection id="23294" xr16:uid="{00000000-0015-0000-FFFF-FFFFFE5A0000}" name="Connection824" type="1" refreshedVersion="0" background="1">
    <dbPr connection="DRIVER={Microsoft ODBC for Oracle};UID=tatadb;pwd=MADHU;SERVER=mfunddb;"/>
  </connection>
  <connection id="23295" xr16:uid="{00000000-0015-0000-FFFF-FFFFFF5A0000}" name="Connection8240" type="1" refreshedVersion="0" background="1">
    <dbPr connection="DRIVER={Microsoft ODBC for Oracle};UID=TATADB;pwd=tatadb;SERVER=MFMCY11G;"/>
  </connection>
  <connection id="23296" xr16:uid="{00000000-0015-0000-FFFF-FFFF005B0000}" name="Connection8241" type="1" refreshedVersion="0" background="1">
    <dbPr connection="DRIVER={Microsoft ODBC for Oracle};UID=TATADB;pwd=tatadb;SERVER=MFMCY11G;"/>
  </connection>
  <connection id="23297" xr16:uid="{00000000-0015-0000-FFFF-FFFF015B0000}" name="Connection8242" type="1" refreshedVersion="0" background="1">
    <dbPr connection="DRIVER={Microsoft ODBC for Oracle};UID=TATADB;pwd=tatadb;SERVER=MFMCY11G;"/>
  </connection>
  <connection id="23298" xr16:uid="{00000000-0015-0000-FFFF-FFFF025B0000}" name="Connection8243" type="1" refreshedVersion="0" background="1">
    <dbPr connection="DRIVER={Microsoft ODBC for Oracle};UID=TATADB;pwd=tatadb;SERVER=MFMCY11G;"/>
  </connection>
  <connection id="23299" xr16:uid="{00000000-0015-0000-FFFF-FFFF035B0000}" name="Connection8244" type="1" refreshedVersion="0" background="1">
    <dbPr connection="DRIVER={Microsoft ODBC for Oracle};UID=TATADB;pwd=tatadb;SERVER=MFMCY11G;"/>
  </connection>
  <connection id="23300" xr16:uid="{00000000-0015-0000-FFFF-FFFF045B0000}" name="Connection8245" type="1" refreshedVersion="0" background="1">
    <dbPr connection="DRIVER={Microsoft ODBC for Oracle};UID=TATADB;pwd=tatadb;SERVER=MFMCY11G;"/>
  </connection>
  <connection id="23301" xr16:uid="{00000000-0015-0000-FFFF-FFFF055B0000}" name="Connection8246" type="1" refreshedVersion="0" background="1">
    <dbPr connection="DRIVER={Microsoft ODBC for Oracle};UID=TATADB;pwd=tatadb;SERVER=MFMCY11G;"/>
  </connection>
  <connection id="23302" xr16:uid="{00000000-0015-0000-FFFF-FFFF065B0000}" name="Connection8247" type="1" refreshedVersion="0" background="1">
    <dbPr connection="DRIVER={Microsoft ODBC for Oracle};UID=TATADB;pwd=tatadb;SERVER=MFMCY11G;"/>
  </connection>
  <connection id="23303" xr16:uid="{00000000-0015-0000-FFFF-FFFF075B0000}" name="Connection8248" type="1" refreshedVersion="0" background="1">
    <dbPr connection="DRIVER={Microsoft ODBC for Oracle};UID=TATADB;pwd=tatadb;SERVER=MFMCY11G;"/>
  </connection>
  <connection id="23304" xr16:uid="{00000000-0015-0000-FFFF-FFFF085B0000}" name="Connection8249" type="1" refreshedVersion="0" background="1">
    <dbPr connection="DRIVER={Microsoft ODBC for Oracle};UID=TATADB;pwd=tatadb;SERVER=MFMCY11G;"/>
  </connection>
  <connection id="23305" xr16:uid="{00000000-0015-0000-FFFF-FFFF095B0000}" name="Connection825" type="1" refreshedVersion="0" background="1">
    <dbPr connection="DRIVER={Microsoft ODBC for Oracle};UID=tatadb;pwd=MADHU;SERVER=mfunddb;"/>
  </connection>
  <connection id="23306" xr16:uid="{00000000-0015-0000-FFFF-FFFF0A5B0000}" name="Connection8250" type="1" refreshedVersion="0" background="1">
    <dbPr connection="DRIVER={Microsoft ODBC for Oracle};UID=TATADB;pwd=tatadb;SERVER=MFMCY11G;"/>
  </connection>
  <connection id="23307" xr16:uid="{00000000-0015-0000-FFFF-FFFF0B5B0000}" name="Connection8251" type="1" refreshedVersion="0" background="1">
    <dbPr connection="DRIVER={Microsoft ODBC for Oracle};UID=TATADB;pwd=tatadb;SERVER=MFMCY11G;"/>
  </connection>
  <connection id="23308" xr16:uid="{00000000-0015-0000-FFFF-FFFF0C5B0000}" name="Connection8252" type="1" refreshedVersion="0" background="1">
    <dbPr connection="DRIVER={Microsoft ODBC for Oracle};UID=TATADB;pwd=tatadb;SERVER=MFMCY11G;"/>
  </connection>
  <connection id="23309" xr16:uid="{00000000-0015-0000-FFFF-FFFF0D5B0000}" name="Connection8253" type="1" refreshedVersion="0" background="1">
    <dbPr connection="DRIVER={Microsoft ODBC for Oracle};UID=TATADB;pwd=tatadb;SERVER=MFMCY11G;"/>
  </connection>
  <connection id="23310" xr16:uid="{00000000-0015-0000-FFFF-FFFF0E5B0000}" name="Connection8254" type="1" refreshedVersion="0" background="1">
    <dbPr connection="DRIVER={Microsoft ODBC for Oracle};UID=TATADB;pwd=tatadb;SERVER=MFMCY11G;"/>
  </connection>
  <connection id="23311" xr16:uid="{00000000-0015-0000-FFFF-FFFF0F5B0000}" name="Connection8255" type="1" refreshedVersion="0" background="1">
    <dbPr connection="DRIVER={Microsoft ODBC for Oracle};UID=TATADB;pwd=tatadb;SERVER=MFMCY11G;"/>
  </connection>
  <connection id="23312" xr16:uid="{00000000-0015-0000-FFFF-FFFF105B0000}" name="Connection8256" type="1" refreshedVersion="0" background="1">
    <dbPr connection="DRIVER={Microsoft ODBC for Oracle};UID=TATADB;pwd=tatadb;SERVER=MFMCY11G;"/>
  </connection>
  <connection id="23313" xr16:uid="{00000000-0015-0000-FFFF-FFFF115B0000}" name="Connection8257" type="1" refreshedVersion="0" background="1">
    <dbPr connection="DRIVER={Microsoft ODBC for Oracle};UID=TATADB;pwd=tatadb;SERVER=MFMCY11G;"/>
  </connection>
  <connection id="23314" xr16:uid="{00000000-0015-0000-FFFF-FFFF125B0000}" name="Connection8258" type="1" refreshedVersion="0" background="1">
    <dbPr connection="DRIVER={Microsoft ODBC for Oracle};UID=TATADB;pwd=tatadb;SERVER=MFMCY11G;"/>
  </connection>
  <connection id="23315" xr16:uid="{00000000-0015-0000-FFFF-FFFF135B0000}" name="Connection8259" type="1" refreshedVersion="0" background="1">
    <dbPr connection="DRIVER={Microsoft ODBC for Oracle};UID=TATADB;pwd=tatadb;SERVER=MFMCY11G;"/>
  </connection>
  <connection id="23316" xr16:uid="{00000000-0015-0000-FFFF-FFFF145B0000}" name="Connection826" type="1" refreshedVersion="0" background="1">
    <dbPr connection="DRIVER={Microsoft ODBC for Oracle};UID=tatadb;pwd=MADHU;SERVER=mfunddb;"/>
  </connection>
  <connection id="23317" xr16:uid="{00000000-0015-0000-FFFF-FFFF155B0000}" name="Connection8260" type="1" refreshedVersion="0" background="1">
    <dbPr connection="DRIVER={Microsoft ODBC for Oracle};UID=TATADB;pwd=tatadb;SERVER=MFMCY11G;"/>
  </connection>
  <connection id="23318" xr16:uid="{00000000-0015-0000-FFFF-FFFF165B0000}" name="Connection8261" type="1" refreshedVersion="0" background="1">
    <dbPr connection="DRIVER={Microsoft ODBC for Oracle};UID=TATADB;pwd=tatadb;SERVER=MFMCY11G;"/>
  </connection>
  <connection id="23319" xr16:uid="{00000000-0015-0000-FFFF-FFFF175B0000}" name="Connection8262" type="1" refreshedVersion="0" background="1">
    <dbPr connection="DRIVER={Microsoft ODBC for Oracle};UID=TATADB;pwd=tatadb;SERVER=MFMCY11G;"/>
  </connection>
  <connection id="23320" xr16:uid="{00000000-0015-0000-FFFF-FFFF185B0000}" name="Connection8263" type="1" refreshedVersion="0" background="1">
    <dbPr connection="DRIVER={Microsoft ODBC for Oracle};UID=TATADB;pwd=tatadb;SERVER=MFMCY11G;"/>
  </connection>
  <connection id="23321" xr16:uid="{00000000-0015-0000-FFFF-FFFF195B0000}" name="Connection8264" type="1" refreshedVersion="0" background="1">
    <dbPr connection="DRIVER={Microsoft ODBC for Oracle};UID=TATADB;pwd=tatadb;SERVER=MFMCY11G;"/>
  </connection>
  <connection id="23322" xr16:uid="{00000000-0015-0000-FFFF-FFFF1A5B0000}" name="Connection8265" type="1" refreshedVersion="0" background="1">
    <dbPr connection="DRIVER={Microsoft ODBC for Oracle};UID=TATADB;pwd=tatadb;SERVER=MFMCY11G;"/>
  </connection>
  <connection id="23323" xr16:uid="{00000000-0015-0000-FFFF-FFFF1B5B0000}" name="Connection8266" type="1" refreshedVersion="0" background="1">
    <dbPr connection="DRIVER={Microsoft ODBC for Oracle};UID=TATADB;pwd=tatadb;SERVER=MFMCY11G;"/>
  </connection>
  <connection id="23324" xr16:uid="{00000000-0015-0000-FFFF-FFFF1C5B0000}" name="Connection8267" type="1" refreshedVersion="0" background="1">
    <dbPr connection="DRIVER={Microsoft ODBC for Oracle};UID=TATADB;pwd=tatadb;SERVER=MFMCY11G;"/>
  </connection>
  <connection id="23325" xr16:uid="{00000000-0015-0000-FFFF-FFFF1D5B0000}" name="Connection8268" type="1" refreshedVersion="0" background="1">
    <dbPr connection="DRIVER={Microsoft ODBC for Oracle};UID=TATADB;pwd=tatadb;SERVER=MFMCY11G;"/>
  </connection>
  <connection id="23326" xr16:uid="{00000000-0015-0000-FFFF-FFFF1E5B0000}" name="Connection8269" type="1" refreshedVersion="0" background="1">
    <dbPr connection="DRIVER={Microsoft ODBC for Oracle};UID=TATADB;pwd=tatadb;SERVER=MFMCY11G;"/>
  </connection>
  <connection id="23327" xr16:uid="{00000000-0015-0000-FFFF-FFFF1F5B0000}" name="Connection827" type="1" refreshedVersion="0" background="1">
    <dbPr connection="DRIVER={Microsoft ODBC for Oracle};UID=TATADB;pwd=tatadb;SERVER=MFMCY11G;"/>
  </connection>
  <connection id="23328" xr16:uid="{00000000-0015-0000-FFFF-FFFF205B0000}" name="Connection8270" type="1" refreshedVersion="0" background="1">
    <dbPr connection="DRIVER={Microsoft ODBC for Oracle};UID=TATADB;pwd=tatadb;SERVER=MFMCY11G;"/>
  </connection>
  <connection id="23329" xr16:uid="{00000000-0015-0000-FFFF-FFFF215B0000}" name="Connection8271" type="1" refreshedVersion="0" background="1">
    <dbPr connection="DRIVER={Microsoft ODBC for Oracle};UID=TATADB;pwd=tatadb;SERVER=MFMCY11G;"/>
  </connection>
  <connection id="23330" xr16:uid="{00000000-0015-0000-FFFF-FFFF225B0000}" name="Connection8272" type="1" refreshedVersion="0" background="1">
    <dbPr connection="DRIVER={Microsoft ODBC for Oracle};UID=TATADB;pwd=tatadb;SERVER=MFMCY11G;"/>
  </connection>
  <connection id="23331" xr16:uid="{00000000-0015-0000-FFFF-FFFF235B0000}" name="Connection8273" type="1" refreshedVersion="0" background="1">
    <dbPr connection="DRIVER={Microsoft ODBC for Oracle};UID=TATADB;pwd=tatadb;SERVER=MFMCY11G;"/>
  </connection>
  <connection id="23332" xr16:uid="{00000000-0015-0000-FFFF-FFFF245B0000}" name="Connection8274" type="1" refreshedVersion="0" background="1">
    <dbPr connection="DRIVER={Microsoft ODBC for Oracle};UID=TATADB;pwd=tatadb;SERVER=MFMCY11G;"/>
  </connection>
  <connection id="23333" xr16:uid="{00000000-0015-0000-FFFF-FFFF255B0000}" name="Connection8275" type="1" refreshedVersion="0" background="1">
    <dbPr connection="DRIVER={Microsoft ODBC for Oracle};UID=TATADB;pwd=tatadb;SERVER=MFMCY11G;"/>
  </connection>
  <connection id="23334" xr16:uid="{00000000-0015-0000-FFFF-FFFF265B0000}" name="Connection8276" type="1" refreshedVersion="0" background="1">
    <dbPr connection="DRIVER={Microsoft ODBC for Oracle};UID=TATADB;pwd=tatadb;SERVER=MFMCY11G;"/>
  </connection>
  <connection id="23335" xr16:uid="{00000000-0015-0000-FFFF-FFFF275B0000}" name="Connection8277" type="1" refreshedVersion="0" background="1">
    <dbPr connection="DRIVER={Microsoft ODBC for Oracle};UID=TATADB;pwd=tatadb;SERVER=MFMCY11G;"/>
  </connection>
  <connection id="23336" xr16:uid="{00000000-0015-0000-FFFF-FFFF285B0000}" name="Connection8278" type="1" refreshedVersion="0" background="1">
    <dbPr connection="DRIVER={Microsoft ODBC for Oracle};UID=TATADB;pwd=tatadb;SERVER=MFMCY11G;"/>
  </connection>
  <connection id="23337" xr16:uid="{00000000-0015-0000-FFFF-FFFF295B0000}" name="Connection8279" type="1" refreshedVersion="0" background="1">
    <dbPr connection="DRIVER={Microsoft ODBC for Oracle};UID=TATADB;pwd=tatadb;SERVER=MFMCY11G;"/>
  </connection>
  <connection id="23338" xr16:uid="{00000000-0015-0000-FFFF-FFFF2A5B0000}" name="Connection828" type="1" refreshedVersion="0" background="1">
    <dbPr connection="DRIVER={Microsoft ODBC for Oracle};UID=TATADB;pwd=tatadb;SERVER=MFMCY11G;"/>
  </connection>
  <connection id="23339" xr16:uid="{00000000-0015-0000-FFFF-FFFF2B5B0000}" name="Connection8280" type="1" refreshedVersion="0" background="1">
    <dbPr connection="DRIVER={Microsoft ODBC for Oracle};UID=TATADB;pwd=tatadb;SERVER=MFMCY11G;"/>
  </connection>
  <connection id="23340" xr16:uid="{00000000-0015-0000-FFFF-FFFF2C5B0000}" name="Connection8281" type="1" refreshedVersion="0" background="1">
    <dbPr connection="DRIVER={Microsoft ODBC for Oracle};UID=TATADB;pwd=tatadb;SERVER=MFMCY11G;"/>
  </connection>
  <connection id="23341" xr16:uid="{00000000-0015-0000-FFFF-FFFF2D5B0000}" name="Connection8282" type="1" refreshedVersion="0" background="1">
    <dbPr connection="DRIVER={Microsoft ODBC for Oracle};UID=TATADB;pwd=tatadb;SERVER=MFMCY11G;"/>
  </connection>
  <connection id="23342" xr16:uid="{00000000-0015-0000-FFFF-FFFF2E5B0000}" name="Connection8283" type="1" refreshedVersion="0" background="1">
    <dbPr connection="DRIVER={Microsoft ODBC for Oracle};UID=TATADB;pwd=tatadb;SERVER=MFMCY11G;"/>
  </connection>
  <connection id="23343" xr16:uid="{00000000-0015-0000-FFFF-FFFF2F5B0000}" name="Connection8284" type="1" refreshedVersion="0" background="1">
    <dbPr connection="DRIVER={Microsoft ODBC for Oracle};UID=TATADB;pwd=tatadb;SERVER=MFMCY11G;"/>
  </connection>
  <connection id="23344" xr16:uid="{00000000-0015-0000-FFFF-FFFF305B0000}" name="Connection8285" type="1" refreshedVersion="0" background="1">
    <dbPr connection="DRIVER={Microsoft ODBC for Oracle};UID=TATADB;pwd=tatadb;SERVER=MFMCY11G;"/>
  </connection>
  <connection id="23345" xr16:uid="{00000000-0015-0000-FFFF-FFFF315B0000}" name="Connection8286" type="1" refreshedVersion="0" background="1">
    <dbPr connection="DRIVER={Microsoft ODBC for Oracle};UID=TATADB;pwd=tatadb;SERVER=MFMCY11G;"/>
  </connection>
  <connection id="23346" xr16:uid="{00000000-0015-0000-FFFF-FFFF325B0000}" name="Connection8287" type="1" refreshedVersion="0" background="1">
    <dbPr connection="DRIVER={Microsoft ODBC for Oracle};UID=TATADB;pwd=tatadb;SERVER=MFMCY11G;"/>
  </connection>
  <connection id="23347" xr16:uid="{00000000-0015-0000-FFFF-FFFF335B0000}" name="Connection8288" type="1" refreshedVersion="0" background="1">
    <dbPr connection="DRIVER={Microsoft ODBC for Oracle};UID=TATADB;pwd=tatadb;SERVER=MFMCY11G;"/>
  </connection>
  <connection id="23348" xr16:uid="{00000000-0015-0000-FFFF-FFFF345B0000}" name="Connection8289" type="1" refreshedVersion="0" background="1">
    <dbPr connection="DRIVER={Microsoft ODBC for Oracle};UID=TATADB;pwd=tatadb;SERVER=MFMCY11G;"/>
  </connection>
  <connection id="23349" xr16:uid="{00000000-0015-0000-FFFF-FFFF355B0000}" name="Connection829" type="1" refreshedVersion="0" background="1">
    <dbPr connection="DRIVER={Microsoft ODBC for Oracle};UID=TATADB;pwd=tatadb;SERVER=MFMCY11G;"/>
  </connection>
  <connection id="23350" xr16:uid="{00000000-0015-0000-FFFF-FFFF365B0000}" name="Connection8290" type="1" refreshedVersion="0" background="1">
    <dbPr connection="DRIVER={Microsoft ODBC for Oracle};UID=TATADB;pwd=tatadb;SERVER=MFMCY11G;"/>
  </connection>
  <connection id="23351" xr16:uid="{00000000-0015-0000-FFFF-FFFF375B0000}" name="Connection8291" type="1" refreshedVersion="0" background="1">
    <dbPr connection="DRIVER={Microsoft ODBC for Oracle};UID=TATADB;pwd=tatadb;SERVER=MFMCY11G;"/>
  </connection>
  <connection id="23352" xr16:uid="{00000000-0015-0000-FFFF-FFFF385B0000}" name="Connection8292" type="1" refreshedVersion="0" background="1">
    <dbPr connection="DRIVER={Microsoft ODBC for Oracle};UID=TATADB;pwd=tatadb;SERVER=MFMCY11G;"/>
  </connection>
  <connection id="23353" xr16:uid="{00000000-0015-0000-FFFF-FFFF395B0000}" name="Connection8293" type="1" refreshedVersion="0" background="1">
    <dbPr connection="DRIVER={Microsoft ODBC for Oracle};UID=TATADB;pwd=tatadb;SERVER=MFMCY11G;"/>
  </connection>
  <connection id="23354" xr16:uid="{00000000-0015-0000-FFFF-FFFF3A5B0000}" name="Connection8294" type="1" refreshedVersion="0" background="1">
    <dbPr connection="DRIVER={Microsoft ODBC for Oracle};UID=TATADB;pwd=tatadb;SERVER=MFMCY11G;"/>
  </connection>
  <connection id="23355" xr16:uid="{00000000-0015-0000-FFFF-FFFF3B5B0000}" name="Connection8295" type="1" refreshedVersion="0" background="1">
    <dbPr connection="DRIVER={Microsoft ODBC for Oracle};UID=TATADB;pwd=tatadb;SERVER=MFMCY11G;"/>
  </connection>
  <connection id="23356" xr16:uid="{00000000-0015-0000-FFFF-FFFF3C5B0000}" name="Connection8296" type="1" refreshedVersion="0" background="1">
    <dbPr connection="DRIVER={Microsoft ODBC for Oracle};UID=TATADB;pwd=tatadb;SERVER=MFMCY11G;"/>
  </connection>
  <connection id="23357" xr16:uid="{00000000-0015-0000-FFFF-FFFF3D5B0000}" name="Connection8297" type="1" refreshedVersion="0" background="1">
    <dbPr connection="DRIVER={Microsoft ODBC for Oracle};UID=TATADB;pwd=tatadb;SERVER=MFMCY11G;"/>
  </connection>
  <connection id="23358" xr16:uid="{00000000-0015-0000-FFFF-FFFF3E5B0000}" name="Connection8298" type="1" refreshedVersion="0" background="1">
    <dbPr connection="DRIVER={Microsoft ODBC for Oracle};UID=TATADB;pwd=tatadb;SERVER=MFMCY11G;"/>
  </connection>
  <connection id="23359" xr16:uid="{00000000-0015-0000-FFFF-FFFF3F5B0000}" name="Connection8299" type="1" refreshedVersion="0" background="1">
    <dbPr connection="DRIVER={Microsoft ODBC for Oracle};UID=TATADB;pwd=tatadb;SERVER=MFMCY11G;"/>
  </connection>
  <connection id="23360" xr16:uid="{00000000-0015-0000-FFFF-FFFF405B0000}" name="Connection83" type="1" refreshedVersion="0" background="1">
    <dbPr connection="DRIVER={Microsoft ODBC for Oracle};UID=TATADB;pwd=tatadb;SERVER=MFMCY11G;"/>
  </connection>
  <connection id="23361" xr16:uid="{00000000-0015-0000-FFFF-FFFF415B0000}" name="Connection830" type="1" refreshedVersion="0" background="1">
    <dbPr connection="DRIVER={Microsoft ODBC for Oracle};UID=tatadb;pwd=MADHU;SERVER=mfunddb;"/>
  </connection>
  <connection id="23362" xr16:uid="{00000000-0015-0000-FFFF-FFFF425B0000}" name="Connection8300" type="1" refreshedVersion="0" background="1">
    <dbPr connection="DRIVER={Microsoft ODBC for Oracle};UID=TATADB;pwd=tatadb;SERVER=MFMCY11G;"/>
  </connection>
  <connection id="23363" xr16:uid="{00000000-0015-0000-FFFF-FFFF435B0000}" name="Connection8301" type="1" refreshedVersion="0" background="1">
    <dbPr connection="DRIVER={Microsoft ODBC for Oracle};UID=TATADB;pwd=tatadb;SERVER=MFMCY11G;"/>
  </connection>
  <connection id="23364" xr16:uid="{00000000-0015-0000-FFFF-FFFF445B0000}" name="Connection8302" type="1" refreshedVersion="0" background="1">
    <dbPr connection="DRIVER={Microsoft ODBC for Oracle};UID=TATADB;pwd=tatadb;SERVER=MFMCY11G;"/>
  </connection>
  <connection id="23365" xr16:uid="{00000000-0015-0000-FFFF-FFFF455B0000}" name="Connection8303" type="1" refreshedVersion="0" background="1">
    <dbPr connection="DRIVER={Microsoft ODBC for Oracle};UID=TATADB;pwd=tatadb;SERVER=MFMCY11G;"/>
  </connection>
  <connection id="23366" xr16:uid="{00000000-0015-0000-FFFF-FFFF465B0000}" name="Connection8304" type="1" refreshedVersion="0" background="1">
    <dbPr connection="DRIVER={Microsoft ODBC for Oracle};UID=TATADB;pwd=tatadb;SERVER=MFMCY11G;"/>
  </connection>
  <connection id="23367" xr16:uid="{00000000-0015-0000-FFFF-FFFF475B0000}" name="Connection8305" type="1" refreshedVersion="0" background="1">
    <dbPr connection="DRIVER={Microsoft ODBC for Oracle};UID=TATADB;pwd=tatadb;SERVER=MFMCY11G;"/>
  </connection>
  <connection id="23368" xr16:uid="{00000000-0015-0000-FFFF-FFFF485B0000}" name="Connection8306" type="1" refreshedVersion="0" background="1">
    <dbPr connection="DRIVER={Microsoft ODBC for Oracle};UID=TATADB;pwd=tatadb;SERVER=MFMCY11G;"/>
  </connection>
  <connection id="23369" xr16:uid="{00000000-0015-0000-FFFF-FFFF495B0000}" name="Connection8307" type="1" refreshedVersion="0" background="1">
    <dbPr connection="DRIVER={Microsoft ODBC for Oracle};UID=TATADB;pwd=tatadb;SERVER=MFMCY11G;"/>
  </connection>
  <connection id="23370" xr16:uid="{00000000-0015-0000-FFFF-FFFF4A5B0000}" name="Connection8308" type="1" refreshedVersion="0" background="1">
    <dbPr connection="DRIVER={Microsoft ODBC for Oracle};UID=TATADB;pwd=tatadb;SERVER=MFMCY11G;"/>
  </connection>
  <connection id="23371" xr16:uid="{00000000-0015-0000-FFFF-FFFF4B5B0000}" name="Connection8309" type="1" refreshedVersion="0" background="1">
    <dbPr connection="DRIVER={Microsoft ODBC for Oracle};UID=TATADB;pwd=tatadb;SERVER=MFMCY11G;"/>
  </connection>
  <connection id="23372" xr16:uid="{00000000-0015-0000-FFFF-FFFF4C5B0000}" name="Connection831" type="1" refreshedVersion="0" background="1">
    <dbPr connection="DRIVER={Microsoft ODBC for Oracle};UID=tatadb;pwd=MADHU;SERVER=mfunddb;"/>
  </connection>
  <connection id="23373" xr16:uid="{00000000-0015-0000-FFFF-FFFF4D5B0000}" name="Connection8310" type="1" refreshedVersion="0" background="1">
    <dbPr connection="DRIVER={Microsoft ODBC for Oracle};UID=TATADB;pwd=tatadb;SERVER=MFMCY11G;"/>
  </connection>
  <connection id="23374" xr16:uid="{00000000-0015-0000-FFFF-FFFF4E5B0000}" name="Connection8311" type="1" refreshedVersion="0" background="1">
    <dbPr connection="DRIVER={Microsoft ODBC for Oracle};UID=TATADB;pwd=tatadb;SERVER=MFMCY11G;"/>
  </connection>
  <connection id="23375" xr16:uid="{00000000-0015-0000-FFFF-FFFF4F5B0000}" name="Connection8312" type="1" refreshedVersion="0" background="1">
    <dbPr connection="DRIVER={Microsoft ODBC for Oracle};UID=TATADB;pwd=tatadb;SERVER=MFMCY11G;"/>
  </connection>
  <connection id="23376" xr16:uid="{00000000-0015-0000-FFFF-FFFF505B0000}" name="Connection8313" type="1" refreshedVersion="0" background="1">
    <dbPr connection="DRIVER={Microsoft ODBC for Oracle};UID=TATADB;pwd=tatadb;SERVER=MFMCY11G;"/>
  </connection>
  <connection id="23377" xr16:uid="{00000000-0015-0000-FFFF-FFFF515B0000}" name="Connection8314" type="1" refreshedVersion="0" background="1">
    <dbPr connection="DRIVER={Microsoft ODBC for Oracle};UID=TATADB;pwd=tatadb;SERVER=MFMCY11G;"/>
  </connection>
  <connection id="23378" xr16:uid="{00000000-0015-0000-FFFF-FFFF525B0000}" name="Connection8315" type="1" refreshedVersion="0" background="1">
    <dbPr connection="DRIVER={Microsoft ODBC for Oracle};UID=TATADB;pwd=tatadb;SERVER=MFMCY11G;"/>
  </connection>
  <connection id="23379" xr16:uid="{00000000-0015-0000-FFFF-FFFF535B0000}" name="Connection8316" type="1" refreshedVersion="0" background="1">
    <dbPr connection="DRIVER={Microsoft ODBC for Oracle};UID=TATADB;pwd=tatadb;SERVER=MFMCY11G;"/>
  </connection>
  <connection id="23380" xr16:uid="{00000000-0015-0000-FFFF-FFFF545B0000}" name="Connection8317" type="1" refreshedVersion="0" background="1">
    <dbPr connection="DRIVER={Microsoft ODBC for Oracle};UID=TATADB;pwd=tatadb;SERVER=MFMCY11G;"/>
  </connection>
  <connection id="23381" xr16:uid="{00000000-0015-0000-FFFF-FFFF555B0000}" name="Connection8318" type="1" refreshedVersion="0" background="1">
    <dbPr connection="DRIVER={Microsoft ODBC for Oracle};UID=TATADB;pwd=tatadb;SERVER=MFMCY11G;"/>
  </connection>
  <connection id="23382" xr16:uid="{00000000-0015-0000-FFFF-FFFF565B0000}" name="Connection8319" type="1" refreshedVersion="0" background="1">
    <dbPr connection="DRIVER={Microsoft ODBC for Oracle};UID=TATADB;pwd=tatadb;SERVER=MFMCY11G;"/>
  </connection>
  <connection id="23383" xr16:uid="{00000000-0015-0000-FFFF-FFFF575B0000}" name="Connection832" type="1" refreshedVersion="0" background="1">
    <dbPr connection="DRIVER={Microsoft ODBC for Oracle};UID=tatadb;pwd=MADHU;SERVER=mfunddb;"/>
  </connection>
  <connection id="23384" xr16:uid="{00000000-0015-0000-FFFF-FFFF585B0000}" name="Connection8320" type="1" refreshedVersion="0" background="1">
    <dbPr connection="DRIVER={Microsoft ODBC for Oracle};UID=TATADB;pwd=tatadb;SERVER=MFMCY11G;"/>
  </connection>
  <connection id="23385" xr16:uid="{00000000-0015-0000-FFFF-FFFF595B0000}" name="Connection8321" type="1" refreshedVersion="0" background="1">
    <dbPr connection="DRIVER={Microsoft ODBC for Oracle};UID=TATADB;pwd=tatadb;SERVER=MFMCY11G;"/>
  </connection>
  <connection id="23386" xr16:uid="{00000000-0015-0000-FFFF-FFFF5A5B0000}" name="Connection8322" type="1" refreshedVersion="0" background="1">
    <dbPr connection="DRIVER={Microsoft ODBC for Oracle};UID=TATADB;pwd=tatadb;SERVER=MFMCY11G;"/>
  </connection>
  <connection id="23387" xr16:uid="{00000000-0015-0000-FFFF-FFFF5B5B0000}" name="Connection8323" type="1" refreshedVersion="0" background="1">
    <dbPr connection="DRIVER={Microsoft ODBC for Oracle};UID=TATADB;pwd=tatadb;SERVER=MFMCY11G;"/>
  </connection>
  <connection id="23388" xr16:uid="{00000000-0015-0000-FFFF-FFFF5C5B0000}" name="Connection8324" type="1" refreshedVersion="0" background="1">
    <dbPr connection="DRIVER={Microsoft ODBC for Oracle};UID=TATADB;pwd=tatadb;SERVER=MFMCY11G;"/>
  </connection>
  <connection id="23389" xr16:uid="{00000000-0015-0000-FFFF-FFFF5D5B0000}" name="Connection8325" type="1" refreshedVersion="0" background="1">
    <dbPr connection="DRIVER={Microsoft ODBC for Oracle};UID=TATADB;pwd=tatadb;SERVER=MFMCY11G;"/>
  </connection>
  <connection id="23390" xr16:uid="{00000000-0015-0000-FFFF-FFFF5E5B0000}" name="Connection8326" type="1" refreshedVersion="0" background="1">
    <dbPr connection="DRIVER={Microsoft ODBC for Oracle};UID=TATADB;pwd=tatadb;SERVER=MFMCY11G;"/>
  </connection>
  <connection id="23391" xr16:uid="{00000000-0015-0000-FFFF-FFFF5F5B0000}" name="Connection8327" type="1" refreshedVersion="0" background="1">
    <dbPr connection="DRIVER={Microsoft ODBC for Oracle};UID=TATADB;pwd=tatadb;SERVER=MFMCY11G;"/>
  </connection>
  <connection id="23392" xr16:uid="{00000000-0015-0000-FFFF-FFFF605B0000}" name="Connection8328" type="1" refreshedVersion="0" background="1">
    <dbPr connection="DRIVER={Microsoft ODBC for Oracle};UID=TATADB;pwd=tatadb;SERVER=MFMCY11G;"/>
  </connection>
  <connection id="23393" xr16:uid="{00000000-0015-0000-FFFF-FFFF615B0000}" name="Connection8329" type="1" refreshedVersion="0" background="1">
    <dbPr connection="DRIVER={Microsoft ODBC for Oracle};UID=TATADB;pwd=tatadb;SERVER=MFMCY11G;"/>
  </connection>
  <connection id="23394" xr16:uid="{00000000-0015-0000-FFFF-FFFF625B0000}" name="Connection833" type="1" refreshedVersion="0" background="1">
    <dbPr connection="DRIVER={Microsoft ODBC for Oracle};UID=tatadb;pwd=MADHU;SERVER=mfunddb;"/>
  </connection>
  <connection id="23395" xr16:uid="{00000000-0015-0000-FFFF-FFFF635B0000}" name="Connection8330" type="1" refreshedVersion="0" background="1">
    <dbPr connection="DRIVER={Microsoft ODBC for Oracle};UID=TATADB;pwd=tatadb;SERVER=MFMCY11G;"/>
  </connection>
  <connection id="23396" xr16:uid="{00000000-0015-0000-FFFF-FFFF645B0000}" name="Connection8331" type="1" refreshedVersion="0" background="1">
    <dbPr connection="DRIVER={Microsoft ODBC for Oracle};UID=TATADB;pwd=tatadb;SERVER=MFMCY11G;"/>
  </connection>
  <connection id="23397" xr16:uid="{00000000-0015-0000-FFFF-FFFF655B0000}" name="Connection8332" type="1" refreshedVersion="0" background="1">
    <dbPr connection="DRIVER={Microsoft ODBC for Oracle};UID=TATADB;pwd=tatadb;SERVER=MFMCY11G;"/>
  </connection>
  <connection id="23398" xr16:uid="{00000000-0015-0000-FFFF-FFFF665B0000}" name="Connection8333" type="1" refreshedVersion="0" background="1">
    <dbPr connection="DRIVER={Microsoft ODBC for Oracle};UID=TATADB;pwd=tatadb;SERVER=MFMCY11G;"/>
  </connection>
  <connection id="23399" xr16:uid="{00000000-0015-0000-FFFF-FFFF675B0000}" name="Connection8334" type="1" refreshedVersion="0" background="1">
    <dbPr connection="DRIVER={Microsoft ODBC for Oracle};UID=TATADB;pwd=tatadb;SERVER=MFMCY11G;"/>
  </connection>
  <connection id="23400" xr16:uid="{00000000-0015-0000-FFFF-FFFF685B0000}" name="Connection8335" type="1" refreshedVersion="0" background="1">
    <dbPr connection="DRIVER={Microsoft ODBC for Oracle};UID=TATADB;pwd=tatadb;SERVER=MFMCY11G;"/>
  </connection>
  <connection id="23401" xr16:uid="{00000000-0015-0000-FFFF-FFFF695B0000}" name="Connection8336" type="1" refreshedVersion="0" background="1">
    <dbPr connection="DRIVER={Microsoft ODBC for Oracle};UID=TATADB;pwd=tatadb;SERVER=MFMCY11G;"/>
  </connection>
  <connection id="23402" xr16:uid="{00000000-0015-0000-FFFF-FFFF6A5B0000}" name="Connection8337" type="1" refreshedVersion="0" background="1">
    <dbPr connection="DRIVER={Microsoft ODBC for Oracle};UID=TATADB;pwd=tatadb;SERVER=MFMCY11G;"/>
  </connection>
  <connection id="23403" xr16:uid="{00000000-0015-0000-FFFF-FFFF6B5B0000}" name="Connection8338" type="1" refreshedVersion="0" background="1">
    <dbPr connection="DRIVER={Microsoft ODBC for Oracle};UID=TATADB;pwd=tatadb;SERVER=MFMCY11G;"/>
  </connection>
  <connection id="23404" xr16:uid="{00000000-0015-0000-FFFF-FFFF6C5B0000}" name="Connection8339" type="1" refreshedVersion="0" background="1">
    <dbPr connection="DRIVER={Microsoft ODBC for Oracle};UID=TATADB;pwd=tatadb;SERVER=MFMCY11G;"/>
  </connection>
  <connection id="23405" xr16:uid="{00000000-0015-0000-FFFF-FFFF6D5B0000}" name="Connection834" type="1" refreshedVersion="0" background="1">
    <dbPr connection="DRIVER={Microsoft ODBC for Oracle};UID=tatadb;pwd=MADHU;SERVER=mfunddb;"/>
  </connection>
  <connection id="23406" xr16:uid="{00000000-0015-0000-FFFF-FFFF6E5B0000}" name="Connection8340" type="1" refreshedVersion="0" background="1">
    <dbPr connection="DRIVER={Microsoft ODBC for Oracle};UID=TATADB;pwd=tatadb;SERVER=MFMCY11G;"/>
  </connection>
  <connection id="23407" xr16:uid="{00000000-0015-0000-FFFF-FFFF6F5B0000}" name="Connection8341" type="1" refreshedVersion="0" background="1">
    <dbPr connection="DRIVER={Microsoft ODBC for Oracle};UID=TATADB;pwd=tatadb;SERVER=MFMCY11G;"/>
  </connection>
  <connection id="23408" xr16:uid="{00000000-0015-0000-FFFF-FFFF705B0000}" name="Connection8342" type="1" refreshedVersion="0" background="1">
    <dbPr connection="DRIVER={Microsoft ODBC for Oracle};UID=TATADB;pwd=tatadb;SERVER=MFMCY11G;"/>
  </connection>
  <connection id="23409" xr16:uid="{00000000-0015-0000-FFFF-FFFF715B0000}" name="Connection8343" type="1" refreshedVersion="0" background="1">
    <dbPr connection="DRIVER={Microsoft ODBC for Oracle};UID=TATADB;pwd=tatadb;SERVER=MFMCY11G;"/>
  </connection>
  <connection id="23410" xr16:uid="{00000000-0015-0000-FFFF-FFFF725B0000}" name="Connection8344" type="1" refreshedVersion="0" background="1">
    <dbPr connection="DRIVER={Microsoft ODBC for Oracle};UID=TATADB;pwd=tatadb;SERVER=MFMCY11G;"/>
  </connection>
  <connection id="23411" xr16:uid="{00000000-0015-0000-FFFF-FFFF735B0000}" name="Connection8345" type="1" refreshedVersion="0" background="1">
    <dbPr connection="DRIVER={Microsoft ODBC for Oracle};UID=TATADB;pwd=tatadb;SERVER=MFMCY11G;"/>
  </connection>
  <connection id="23412" xr16:uid="{00000000-0015-0000-FFFF-FFFF745B0000}" name="Connection8346" type="1" refreshedVersion="0" background="1">
    <dbPr connection="DRIVER={Microsoft ODBC for Oracle};UID=TATADB;pwd=tatadb;SERVER=MFMCY11G;"/>
  </connection>
  <connection id="23413" xr16:uid="{00000000-0015-0000-FFFF-FFFF755B0000}" name="Connection8347" type="1" refreshedVersion="0" background="1">
    <dbPr connection="DRIVER={Microsoft ODBC for Oracle};UID=TATADB;pwd=tatadb;SERVER=MFMCY11G;"/>
  </connection>
  <connection id="23414" xr16:uid="{00000000-0015-0000-FFFF-FFFF765B0000}" name="Connection8348" type="1" refreshedVersion="0" background="1">
    <dbPr connection="DRIVER={Microsoft ODBC for Oracle};UID=TATADB;pwd=tatadb;SERVER=MFMCY11G;"/>
  </connection>
  <connection id="23415" xr16:uid="{00000000-0015-0000-FFFF-FFFF775B0000}" name="Connection8349" type="1" refreshedVersion="0" background="1">
    <dbPr connection="DRIVER={Microsoft ODBC for Oracle};UID=TATADB;pwd=tatadb;SERVER=MFMCY11G;"/>
  </connection>
  <connection id="23416" xr16:uid="{00000000-0015-0000-FFFF-FFFF785B0000}" name="Connection835" type="1" refreshedVersion="0" background="1">
    <dbPr connection="DRIVER={Microsoft ODBC for Oracle};UID=tatadb;pwd=MADHU;SERVER=mfunddb;"/>
  </connection>
  <connection id="23417" xr16:uid="{00000000-0015-0000-FFFF-FFFF795B0000}" name="Connection8350" type="1" refreshedVersion="0" background="1">
    <dbPr connection="DRIVER={Microsoft ODBC for Oracle};UID=TATADB;pwd=tatadb;SERVER=MFMCY11G;"/>
  </connection>
  <connection id="23418" xr16:uid="{00000000-0015-0000-FFFF-FFFF7A5B0000}" name="Connection8351" type="1" refreshedVersion="0" background="1">
    <dbPr connection="DRIVER={Microsoft ODBC for Oracle};UID=TATADB;pwd=tatadb;SERVER=MFMCY11G;"/>
  </connection>
  <connection id="23419" xr16:uid="{00000000-0015-0000-FFFF-FFFF7B5B0000}" name="Connection8352" type="1" refreshedVersion="0" background="1">
    <dbPr connection="DRIVER={Microsoft ODBC for Oracle};UID=TATADB;pwd=tatadb;SERVER=MFMCY11G;"/>
  </connection>
  <connection id="23420" xr16:uid="{00000000-0015-0000-FFFF-FFFF7C5B0000}" name="Connection8353" type="1" refreshedVersion="0" background="1">
    <dbPr connection="DRIVER={Microsoft ODBC for Oracle};UID=TATADB;pwd=tatadb;SERVER=MFMCY11G;"/>
  </connection>
  <connection id="23421" xr16:uid="{00000000-0015-0000-FFFF-FFFF7D5B0000}" name="Connection8354" type="1" refreshedVersion="0" background="1">
    <dbPr connection="DRIVER={Microsoft ODBC for Oracle};UID=TATADB;pwd=tatadb;SERVER=MFMCY11G;"/>
  </connection>
  <connection id="23422" xr16:uid="{00000000-0015-0000-FFFF-FFFF7E5B0000}" name="Connection8355" type="1" refreshedVersion="0" background="1">
    <dbPr connection="DRIVER={Microsoft ODBC for Oracle};UID=TATADB;pwd=tatadb;SERVER=MFMCY11G;"/>
  </connection>
  <connection id="23423" xr16:uid="{00000000-0015-0000-FFFF-FFFF7F5B0000}" name="Connection8356" type="1" refreshedVersion="0" background="1">
    <dbPr connection="DRIVER={Microsoft ODBC for Oracle};UID=TATADB;pwd=tatadb;SERVER=MFMCY11G;"/>
  </connection>
  <connection id="23424" xr16:uid="{00000000-0015-0000-FFFF-FFFF805B0000}" name="Connection8357" type="1" refreshedVersion="0" background="1">
    <dbPr connection="DRIVER={Microsoft ODBC for Oracle};UID=TATADB;pwd=tatadb;SERVER=MFMCY11G;"/>
  </connection>
  <connection id="23425" xr16:uid="{00000000-0015-0000-FFFF-FFFF815B0000}" name="Connection8358" type="1" refreshedVersion="0" background="1">
    <dbPr connection="DRIVER={Microsoft ODBC for Oracle};UID=TATADB;pwd=tatadb;SERVER=MFMCY11G;"/>
  </connection>
  <connection id="23426" xr16:uid="{00000000-0015-0000-FFFF-FFFF825B0000}" name="Connection8359" type="1" refreshedVersion="0" background="1">
    <dbPr connection="DRIVER={Microsoft ODBC for Oracle};UID=TATADB;pwd=tatadb;SERVER=MFMCY11G;"/>
  </connection>
  <connection id="23427" xr16:uid="{00000000-0015-0000-FFFF-FFFF835B0000}" name="Connection836" type="1" refreshedVersion="0" background="1">
    <dbPr connection="DRIVER={Microsoft ODBC for Oracle};UID=tatadb;pwd=MADHU;SERVER=mfunddb;"/>
  </connection>
  <connection id="23428" xr16:uid="{00000000-0015-0000-FFFF-FFFF845B0000}" name="Connection8360" type="1" refreshedVersion="0" background="1">
    <dbPr connection="DRIVER={Microsoft ODBC for Oracle};UID=TATADB;pwd=tatadb;SERVER=MFMCY11G;"/>
  </connection>
  <connection id="23429" xr16:uid="{00000000-0015-0000-FFFF-FFFF855B0000}" name="Connection8361" type="1" refreshedVersion="0" background="1">
    <dbPr connection="DRIVER={Microsoft ODBC for Oracle};UID=TATADB;pwd=tatadb;SERVER=MFMCY11G;"/>
  </connection>
  <connection id="23430" xr16:uid="{00000000-0015-0000-FFFF-FFFF865B0000}" name="Connection8362" type="1" refreshedVersion="0" background="1">
    <dbPr connection="DRIVER={Microsoft ODBC for Oracle};UID=TATADB;pwd=tatadb;SERVER=MFMCY11G;"/>
  </connection>
  <connection id="23431" xr16:uid="{00000000-0015-0000-FFFF-FFFF875B0000}" name="Connection8363" type="1" refreshedVersion="0" background="1">
    <dbPr connection="DRIVER={Microsoft ODBC for Oracle};UID=TATADB;pwd=tatadb;SERVER=MFMCY11G;"/>
  </connection>
  <connection id="23432" xr16:uid="{00000000-0015-0000-FFFF-FFFF885B0000}" name="Connection8364" type="1" refreshedVersion="0" background="1">
    <dbPr connection="DRIVER={Microsoft ODBC for Oracle};UID=TATADB;pwd=tatadb;SERVER=MFMCY11G;"/>
  </connection>
  <connection id="23433" xr16:uid="{00000000-0015-0000-FFFF-FFFF895B0000}" name="Connection8365" type="1" refreshedVersion="0" background="1">
    <dbPr connection="DRIVER={Microsoft ODBC for Oracle};UID=TATADB;pwd=tatadb;SERVER=MFMCY11G;"/>
  </connection>
  <connection id="23434" xr16:uid="{00000000-0015-0000-FFFF-FFFF8A5B0000}" name="Connection8366" type="1" refreshedVersion="0" background="1">
    <dbPr connection="DRIVER={Microsoft ODBC for Oracle};UID=TATADB;pwd=tatadb;SERVER=MFMCY11G;"/>
  </connection>
  <connection id="23435" xr16:uid="{00000000-0015-0000-FFFF-FFFF8B5B0000}" name="Connection8367" type="1" refreshedVersion="0" background="1">
    <dbPr connection="DRIVER={Microsoft ODBC for Oracle};UID=TATADB;pwd=tatadb;SERVER=MFMCY11G;"/>
  </connection>
  <connection id="23436" xr16:uid="{00000000-0015-0000-FFFF-FFFF8C5B0000}" name="Connection8368" type="1" refreshedVersion="0" background="1">
    <dbPr connection="DRIVER={Microsoft ODBC for Oracle};UID=TATADB;pwd=tatadb;SERVER=MFMCY11G;"/>
  </connection>
  <connection id="23437" xr16:uid="{00000000-0015-0000-FFFF-FFFF8D5B0000}" name="Connection8369" type="1" refreshedVersion="0" background="1">
    <dbPr connection="DRIVER={Microsoft ODBC for Oracle};UID=TATADB;pwd=tatadb;SERVER=MFMCY11G;"/>
  </connection>
  <connection id="23438" xr16:uid="{00000000-0015-0000-FFFF-FFFF8E5B0000}" name="Connection837" type="1" refreshedVersion="0" background="1">
    <dbPr connection="DRIVER={Microsoft ODBC for Oracle};UID=tatadb;pwd=MADHU;SERVER=mfunddb;"/>
  </connection>
  <connection id="23439" xr16:uid="{00000000-0015-0000-FFFF-FFFF8F5B0000}" name="Connection8370" type="1" refreshedVersion="0" background="1">
    <dbPr connection="DRIVER={Microsoft ODBC for Oracle};UID=TATADB;pwd=tatadb;SERVER=MFMCY11G;"/>
  </connection>
  <connection id="23440" xr16:uid="{00000000-0015-0000-FFFF-FFFF905B0000}" name="Connection8371" type="1" refreshedVersion="0" background="1">
    <dbPr connection="DRIVER={Microsoft ODBC for Oracle};UID=TATADB;pwd=tatadb;SERVER=MFMCY11G;"/>
  </connection>
  <connection id="23441" xr16:uid="{00000000-0015-0000-FFFF-FFFF915B0000}" name="Connection8372" type="1" refreshedVersion="0" background="1">
    <dbPr connection="DRIVER={Microsoft ODBC for Oracle};UID=TATADB;pwd=tatadb;SERVER=MFMCY11G;"/>
  </connection>
  <connection id="23442" xr16:uid="{00000000-0015-0000-FFFF-FFFF925B0000}" name="Connection8373" type="1" refreshedVersion="0" background="1">
    <dbPr connection="DRIVER={Microsoft ODBC for Oracle};UID=TATADB;pwd=tatadb;SERVER=MFMCY11G;"/>
  </connection>
  <connection id="23443" xr16:uid="{00000000-0015-0000-FFFF-FFFF935B0000}" name="Connection8374" type="1" refreshedVersion="0" background="1">
    <dbPr connection="DRIVER={Microsoft ODBC for Oracle};UID=TATADB;pwd=tatadb;SERVER=MFMCY11G;"/>
  </connection>
  <connection id="23444" xr16:uid="{00000000-0015-0000-FFFF-FFFF945B0000}" name="Connection8375" type="1" refreshedVersion="0" background="1">
    <dbPr connection="DRIVER={Microsoft ODBC for Oracle};UID=TATADB;pwd=tatadb;SERVER=MFMCY11G;"/>
  </connection>
  <connection id="23445" xr16:uid="{00000000-0015-0000-FFFF-FFFF955B0000}" name="Connection8376" type="1" refreshedVersion="0" background="1">
    <dbPr connection="DRIVER={Microsoft ODBC for Oracle};UID=TATADB;pwd=tatadb;SERVER=MFMCY11G;"/>
  </connection>
  <connection id="23446" xr16:uid="{00000000-0015-0000-FFFF-FFFF965B0000}" name="Connection8377" type="1" refreshedVersion="0" background="1">
    <dbPr connection="DRIVER={Microsoft ODBC for Oracle};UID=TATADB;pwd=tatadb;SERVER=MFMCY11G;"/>
  </connection>
  <connection id="23447" xr16:uid="{00000000-0015-0000-FFFF-FFFF975B0000}" name="Connection8378" type="1" refreshedVersion="0" background="1">
    <dbPr connection="DRIVER={Microsoft ODBC for Oracle};UID=TATADB;pwd=tatadb;SERVER=MFMCY11G;"/>
  </connection>
  <connection id="23448" xr16:uid="{00000000-0015-0000-FFFF-FFFF985B0000}" name="Connection8379" type="1" refreshedVersion="0" background="1">
    <dbPr connection="DRIVER={Microsoft ODBC for Oracle};UID=TATADB;pwd=tatadb;SERVER=MFMCY11G;"/>
  </connection>
  <connection id="23449" xr16:uid="{00000000-0015-0000-FFFF-FFFF995B0000}" name="Connection838" type="1" refreshedVersion="0" background="1">
    <dbPr connection="DRIVER={Microsoft ODBC for Oracle};UID=tatadb;pwd=MADHU;SERVER=mfunddb;"/>
  </connection>
  <connection id="23450" xr16:uid="{00000000-0015-0000-FFFF-FFFF9A5B0000}" name="Connection8380" type="1" refreshedVersion="0" background="1">
    <dbPr connection="DRIVER={Microsoft ODBC for Oracle};UID=TATADB;pwd=tatadb;SERVER=MFMCY11G;"/>
  </connection>
  <connection id="23451" xr16:uid="{00000000-0015-0000-FFFF-FFFF9B5B0000}" name="Connection8381" type="1" refreshedVersion="0" background="1">
    <dbPr connection="DRIVER={Microsoft ODBC for Oracle};UID=TATADB;pwd=tatadb;SERVER=MFMCY11G;"/>
  </connection>
  <connection id="23452" xr16:uid="{00000000-0015-0000-FFFF-FFFF9C5B0000}" name="Connection8382" type="1" refreshedVersion="0" background="1">
    <dbPr connection="DRIVER={Microsoft ODBC for Oracle};UID=TATADB;pwd=tatadb;SERVER=MFMCY11G;"/>
  </connection>
  <connection id="23453" xr16:uid="{00000000-0015-0000-FFFF-FFFF9D5B0000}" name="Connection8383" type="1" refreshedVersion="0" background="1">
    <dbPr connection="DRIVER={Microsoft ODBC for Oracle};UID=TATADB;pwd=tatadb;SERVER=MFMCY11G;"/>
  </connection>
  <connection id="23454" xr16:uid="{00000000-0015-0000-FFFF-FFFF9E5B0000}" name="Connection8384" type="1" refreshedVersion="0" background="1">
    <dbPr connection="DRIVER={Microsoft ODBC for Oracle};UID=TATADB;pwd=tatadb;SERVER=MFMCY11G;"/>
  </connection>
  <connection id="23455" xr16:uid="{00000000-0015-0000-FFFF-FFFF9F5B0000}" name="Connection8385" type="1" refreshedVersion="0" background="1">
    <dbPr connection="DRIVER={Microsoft ODBC for Oracle};UID=TATADB;pwd=tatadb;SERVER=MFMCY11G;"/>
  </connection>
  <connection id="23456" xr16:uid="{00000000-0015-0000-FFFF-FFFFA05B0000}" name="Connection8386" type="1" refreshedVersion="0" background="1">
    <dbPr connection="DRIVER={Microsoft ODBC for Oracle};UID=TATADB;pwd=tatadb;SERVER=MFMCY11G;"/>
  </connection>
  <connection id="23457" xr16:uid="{00000000-0015-0000-FFFF-FFFFA15B0000}" name="Connection8387" type="1" refreshedVersion="0" background="1">
    <dbPr connection="DRIVER={Microsoft ODBC for Oracle};UID=TATADB;pwd=tatadb;SERVER=MFMCY11G;"/>
  </connection>
  <connection id="23458" xr16:uid="{00000000-0015-0000-FFFF-FFFFA25B0000}" name="Connection8388" type="1" refreshedVersion="0" background="1">
    <dbPr connection="DRIVER={Microsoft ODBC for Oracle};UID=TATADB;pwd=tatadb;SERVER=MFMCY11G;"/>
  </connection>
  <connection id="23459" xr16:uid="{00000000-0015-0000-FFFF-FFFFA35B0000}" name="Connection8389" type="1" refreshedVersion="0" background="1">
    <dbPr connection="DRIVER={Microsoft ODBC for Oracle};UID=TATADB;pwd=tatadb;SERVER=MFMCY11G;"/>
  </connection>
  <connection id="23460" xr16:uid="{00000000-0015-0000-FFFF-FFFFA45B0000}" name="Connection839" type="1" refreshedVersion="0" background="1">
    <dbPr connection="DRIVER={Microsoft ODBC for Oracle};UID=TATADB;pwd=tatadb;SERVER=MFMCY11G;"/>
  </connection>
  <connection id="23461" xr16:uid="{00000000-0015-0000-FFFF-FFFFA55B0000}" name="Connection8390" type="1" refreshedVersion="0" background="1">
    <dbPr connection="DRIVER={Microsoft ODBC for Oracle};UID=TATADB;pwd=tatadb;SERVER=MFMCY11G;"/>
  </connection>
  <connection id="23462" xr16:uid="{00000000-0015-0000-FFFF-FFFFA65B0000}" name="Connection8391" type="1" refreshedVersion="0" background="1">
    <dbPr connection="DRIVER={Microsoft ODBC for Oracle};UID=TATADB;pwd=tatadb;SERVER=MFMCY11G;"/>
  </connection>
  <connection id="23463" xr16:uid="{00000000-0015-0000-FFFF-FFFFA75B0000}" name="Connection8392" type="1" refreshedVersion="0" background="1">
    <dbPr connection="DRIVER={Microsoft ODBC for Oracle};UID=TATADB;pwd=tatadb;SERVER=MFMCY11G;"/>
  </connection>
  <connection id="23464" xr16:uid="{00000000-0015-0000-FFFF-FFFFA85B0000}" name="Connection8393" type="1" refreshedVersion="0" background="1">
    <dbPr connection="DRIVER={Microsoft ODBC for Oracle};UID=TATADB;pwd=tatadb;SERVER=MFMCY11G;"/>
  </connection>
  <connection id="23465" xr16:uid="{00000000-0015-0000-FFFF-FFFFA95B0000}" name="Connection8394" type="1" refreshedVersion="0" background="1">
    <dbPr connection="DRIVER={Microsoft ODBC for Oracle};UID=TATADB;pwd=tatadb;SERVER=MFMCY11G;"/>
  </connection>
  <connection id="23466" xr16:uid="{00000000-0015-0000-FFFF-FFFFAA5B0000}" name="Connection8395" type="1" refreshedVersion="0" background="1">
    <dbPr connection="DRIVER={Microsoft ODBC for Oracle};UID=TATADB;pwd=tatadb;SERVER=MFMCY11G;"/>
  </connection>
  <connection id="23467" xr16:uid="{00000000-0015-0000-FFFF-FFFFAB5B0000}" name="Connection8396" type="1" refreshedVersion="0" background="1">
    <dbPr connection="DRIVER={Microsoft ODBC for Oracle};UID=TATADB;pwd=tatadb;SERVER=MFMCY11G;"/>
  </connection>
  <connection id="23468" xr16:uid="{00000000-0015-0000-FFFF-FFFFAC5B0000}" name="Connection8397" type="1" refreshedVersion="0" background="1">
    <dbPr connection="DRIVER={Microsoft ODBC for Oracle};UID=TATADB;pwd=tatadb;SERVER=MFMCY11G;"/>
  </connection>
  <connection id="23469" xr16:uid="{00000000-0015-0000-FFFF-FFFFAD5B0000}" name="Connection8398" type="1" refreshedVersion="0" background="1">
    <dbPr connection="DRIVER={Microsoft ODBC for Oracle};UID=TATADB;pwd=tatadb;SERVER=MFMCY11G;"/>
  </connection>
  <connection id="23470" xr16:uid="{00000000-0015-0000-FFFF-FFFFAE5B0000}" name="Connection8399" type="1" refreshedVersion="0" background="1">
    <dbPr connection="DRIVER={Microsoft ODBC for Oracle};UID=TATADB;pwd=tatadb;SERVER=MFMCY11G;"/>
  </connection>
  <connection id="23471" xr16:uid="{00000000-0015-0000-FFFF-FFFFAF5B0000}" name="Connection84" type="1" refreshedVersion="0" background="1">
    <dbPr connection="DRIVER={Microsoft ODBC for Oracle};UID=tatadb;pwd=MADHU;SERVER=mfunddb;"/>
  </connection>
  <connection id="23472" xr16:uid="{00000000-0015-0000-FFFF-FFFFB05B0000}" name="Connection840" type="1" refreshedVersion="0" background="1">
    <dbPr connection="DRIVER={Microsoft ODBC for Oracle};UID=TATADB;pwd=tatadb;SERVER=MFMCY11G;"/>
  </connection>
  <connection id="23473" xr16:uid="{00000000-0015-0000-FFFF-FFFFB15B0000}" name="Connection8400" type="1" refreshedVersion="0" background="1">
    <dbPr connection="DRIVER={Microsoft ODBC for Oracle};UID=TATADB;pwd=tatadb;SERVER=MFMCY11G;"/>
  </connection>
  <connection id="23474" xr16:uid="{00000000-0015-0000-FFFF-FFFFB25B0000}" name="Connection8401" type="1" refreshedVersion="0" background="1">
    <dbPr connection="DRIVER={Microsoft ODBC for Oracle};UID=TATADB;pwd=tatadb;SERVER=MFMCY11G;"/>
  </connection>
  <connection id="23475" xr16:uid="{00000000-0015-0000-FFFF-FFFFB35B0000}" name="Connection8402" type="1" refreshedVersion="0" background="1">
    <dbPr connection="DRIVER={Microsoft ODBC for Oracle};UID=TATADB;pwd=tatadb;SERVER=MFMCY11G;"/>
  </connection>
  <connection id="23476" xr16:uid="{00000000-0015-0000-FFFF-FFFFB45B0000}" name="Connection8403" type="1" refreshedVersion="0" background="1">
    <dbPr connection="DRIVER={Microsoft ODBC for Oracle};UID=TATADB;pwd=tatadb;SERVER=MFMCY11G;"/>
  </connection>
  <connection id="23477" xr16:uid="{00000000-0015-0000-FFFF-FFFFB55B0000}" name="Connection8404" type="1" refreshedVersion="0" background="1">
    <dbPr connection="DRIVER={Microsoft ODBC for Oracle};UID=TATADB;pwd=tatadb;SERVER=MFMCY11G;"/>
  </connection>
  <connection id="23478" xr16:uid="{00000000-0015-0000-FFFF-FFFFB65B0000}" name="Connection8405" type="1" refreshedVersion="0" background="1">
    <dbPr connection="DRIVER={Microsoft ODBC for Oracle};UID=TATADB;pwd=tatadb;SERVER=MFMCY11G;"/>
  </connection>
  <connection id="23479" xr16:uid="{00000000-0015-0000-FFFF-FFFFB75B0000}" name="Connection8406" type="1" refreshedVersion="0" background="1">
    <dbPr connection="DRIVER={Microsoft ODBC for Oracle};UID=TATADB;pwd=tatadb;SERVER=MFMCY11G;"/>
  </connection>
  <connection id="23480" xr16:uid="{00000000-0015-0000-FFFF-FFFFB85B0000}" name="Connection8407" type="1" refreshedVersion="0" background="1">
    <dbPr connection="DRIVER={Microsoft ODBC for Oracle};UID=TATADB;pwd=tatadb;SERVER=MFMCY11G;"/>
  </connection>
  <connection id="23481" xr16:uid="{00000000-0015-0000-FFFF-FFFFB95B0000}" name="Connection8408" type="1" refreshedVersion="0" background="1">
    <dbPr connection="DRIVER={Microsoft ODBC for Oracle};UID=TATADB;pwd=tatadb;SERVER=MFMCY11G;"/>
  </connection>
  <connection id="23482" xr16:uid="{00000000-0015-0000-FFFF-FFFFBA5B0000}" name="Connection8409" type="1" refreshedVersion="0" background="1">
    <dbPr connection="DRIVER={Microsoft ODBC for Oracle};UID=TATADB;pwd=tatadb;SERVER=MFMCY11G;"/>
  </connection>
  <connection id="23483" xr16:uid="{00000000-0015-0000-FFFF-FFFFBB5B0000}" name="Connection841" type="1" refreshedVersion="0" background="1">
    <dbPr connection="DRIVER={Microsoft ODBC for Oracle};UID=tatadb;pwd=MADHU;SERVER=mfunddb;"/>
  </connection>
  <connection id="23484" xr16:uid="{00000000-0015-0000-FFFF-FFFFBC5B0000}" name="Connection8410" type="1" refreshedVersion="0" background="1">
    <dbPr connection="DRIVER={Microsoft ODBC for Oracle};UID=TATADB;pwd=tatadb;SERVER=MFMCY11G;"/>
  </connection>
  <connection id="23485" xr16:uid="{00000000-0015-0000-FFFF-FFFFBD5B0000}" name="Connection8411" type="1" refreshedVersion="0" background="1">
    <dbPr connection="DRIVER={Microsoft ODBC for Oracle};UID=TATADB;pwd=tatadb;SERVER=MFMCY11G;"/>
  </connection>
  <connection id="23486" xr16:uid="{00000000-0015-0000-FFFF-FFFFBE5B0000}" name="Connection8412" type="1" refreshedVersion="0" background="1">
    <dbPr connection="DRIVER={Microsoft ODBC for Oracle};UID=TATADB;pwd=tatadb;SERVER=MFMCY11G;"/>
  </connection>
  <connection id="23487" xr16:uid="{00000000-0015-0000-FFFF-FFFFBF5B0000}" name="Connection8413" type="1" refreshedVersion="0" background="1">
    <dbPr connection="DRIVER={Microsoft ODBC for Oracle};UID=TATADB;pwd=tatadb;SERVER=MFMCY11G;"/>
  </connection>
  <connection id="23488" xr16:uid="{00000000-0015-0000-FFFF-FFFFC05B0000}" name="Connection8414" type="1" refreshedVersion="0" background="1">
    <dbPr connection="DRIVER={Microsoft ODBC for Oracle};UID=TATADB;pwd=tatadb;SERVER=MFMCY11G;"/>
  </connection>
  <connection id="23489" xr16:uid="{00000000-0015-0000-FFFF-FFFFC15B0000}" name="Connection8415" type="1" refreshedVersion="0" background="1">
    <dbPr connection="DRIVER={Microsoft ODBC for Oracle};UID=TATADB;pwd=tatadb;SERVER=MFMCY11G;"/>
  </connection>
  <connection id="23490" xr16:uid="{00000000-0015-0000-FFFF-FFFFC25B0000}" name="Connection8416" type="1" refreshedVersion="0" background="1">
    <dbPr connection="DRIVER={Microsoft ODBC for Oracle};UID=TATADB;pwd=tatadb;SERVER=MFMCY11G;"/>
  </connection>
  <connection id="23491" xr16:uid="{00000000-0015-0000-FFFF-FFFFC35B0000}" name="Connection8417" type="1" refreshedVersion="0" background="1">
    <dbPr connection="DRIVER={Microsoft ODBC for Oracle};UID=TATADB;pwd=tatadb;SERVER=MFMCY11G;"/>
  </connection>
  <connection id="23492" xr16:uid="{00000000-0015-0000-FFFF-FFFFC45B0000}" name="Connection8418" type="1" refreshedVersion="0" background="1">
    <dbPr connection="DRIVER={Microsoft ODBC for Oracle};UID=TATADB;pwd=tatadb;SERVER=MFMCY11G;"/>
  </connection>
  <connection id="23493" xr16:uid="{00000000-0015-0000-FFFF-FFFFC55B0000}" name="Connection8419" type="1" refreshedVersion="0" background="1">
    <dbPr connection="DRIVER={Microsoft ODBC for Oracle};UID=TATADB;pwd=tatadb;SERVER=MFMCY11G;"/>
  </connection>
  <connection id="23494" xr16:uid="{00000000-0015-0000-FFFF-FFFFC65B0000}" name="Connection842" type="1" refreshedVersion="0" background="1">
    <dbPr connection="DRIVER={Microsoft ODBC for Oracle};UID=tatadb;pwd=MADHU;SERVER=mfunddb;"/>
  </connection>
  <connection id="23495" xr16:uid="{00000000-0015-0000-FFFF-FFFFC75B0000}" name="Connection8420" type="1" refreshedVersion="0" background="1">
    <dbPr connection="DRIVER={Microsoft ODBC for Oracle};UID=TATADB;pwd=tatadb;SERVER=MFMCY11G;"/>
  </connection>
  <connection id="23496" xr16:uid="{00000000-0015-0000-FFFF-FFFFC85B0000}" name="Connection8421" type="1" refreshedVersion="0" background="1">
    <dbPr connection="DRIVER={Microsoft ODBC for Oracle};UID=TATADB;pwd=tatadb;SERVER=MFMCY11G;"/>
  </connection>
  <connection id="23497" xr16:uid="{00000000-0015-0000-FFFF-FFFFC95B0000}" name="Connection8422" type="1" refreshedVersion="0" background="1">
    <dbPr connection="DRIVER={Microsoft ODBC for Oracle};UID=TATADB;pwd=tatadb;SERVER=MFMCY11G;"/>
  </connection>
  <connection id="23498" xr16:uid="{00000000-0015-0000-FFFF-FFFFCA5B0000}" name="Connection8423" type="1" refreshedVersion="0" background="1">
    <dbPr connection="DRIVER={Microsoft ODBC for Oracle};UID=TATADB;pwd=tatadb;SERVER=MFMCY11G;"/>
  </connection>
  <connection id="23499" xr16:uid="{00000000-0015-0000-FFFF-FFFFCB5B0000}" name="Connection8424" type="1" refreshedVersion="0" background="1">
    <dbPr connection="DRIVER={Microsoft ODBC for Oracle};UID=TATADB;pwd=tatadb;SERVER=MFMCY11G;"/>
  </connection>
  <connection id="23500" xr16:uid="{00000000-0015-0000-FFFF-FFFFCC5B0000}" name="Connection8425" type="1" refreshedVersion="0" background="1">
    <dbPr connection="DRIVER={Microsoft ODBC for Oracle};UID=TATADB;pwd=tatadb;SERVER=MFMCY11G;"/>
  </connection>
  <connection id="23501" xr16:uid="{00000000-0015-0000-FFFF-FFFFCD5B0000}" name="Connection8426" type="1" refreshedVersion="0" background="1">
    <dbPr connection="DRIVER={Microsoft ODBC for Oracle};UID=TATADB;pwd=tatadb;SERVER=MFMCY11G;"/>
  </connection>
  <connection id="23502" xr16:uid="{00000000-0015-0000-FFFF-FFFFCE5B0000}" name="Connection8427" type="1" refreshedVersion="0" background="1">
    <dbPr connection="DRIVER={Microsoft ODBC for Oracle};UID=TATADB;pwd=tatadb;SERVER=MFMCY11G;"/>
  </connection>
  <connection id="23503" xr16:uid="{00000000-0015-0000-FFFF-FFFFCF5B0000}" name="Connection8428" type="1" refreshedVersion="0" background="1">
    <dbPr connection="DRIVER={Microsoft ODBC for Oracle};UID=TATADB;pwd=tatadb;SERVER=MFMCY11G;"/>
  </connection>
  <connection id="23504" xr16:uid="{00000000-0015-0000-FFFF-FFFFD05B0000}" name="Connection8429" type="1" refreshedVersion="0" background="1">
    <dbPr connection="DRIVER={Microsoft ODBC for Oracle};UID=TATADB;pwd=tatadb;SERVER=MFMCY11G;"/>
  </connection>
  <connection id="23505" xr16:uid="{00000000-0015-0000-FFFF-FFFFD15B0000}" name="Connection843" type="1" refreshedVersion="0" background="1">
    <dbPr connection="DRIVER={Microsoft ODBC for Oracle};UID=tatadb;pwd=MADHU;SERVER=mfunddb;"/>
  </connection>
  <connection id="23506" xr16:uid="{00000000-0015-0000-FFFF-FFFFD25B0000}" name="Connection8430" type="1" refreshedVersion="0" background="1">
    <dbPr connection="DRIVER={Microsoft ODBC for Oracle};UID=TATADB;pwd=tatadb;SERVER=MFMCY11G;"/>
  </connection>
  <connection id="23507" xr16:uid="{00000000-0015-0000-FFFF-FFFFD35B0000}" name="Connection8431" type="1" refreshedVersion="0" background="1">
    <dbPr connection="DRIVER={Microsoft ODBC for Oracle};UID=TATADB;pwd=tatadb;SERVER=MFMCY11G;"/>
  </connection>
  <connection id="23508" xr16:uid="{00000000-0015-0000-FFFF-FFFFD45B0000}" name="Connection8432" type="1" refreshedVersion="0" background="1">
    <dbPr connection="DRIVER={Microsoft ODBC for Oracle};UID=TATADB;pwd=tatadb;SERVER=MFMCY11G;"/>
  </connection>
  <connection id="23509" xr16:uid="{00000000-0015-0000-FFFF-FFFFD55B0000}" name="Connection8433" type="1" refreshedVersion="0" background="1">
    <dbPr connection="DRIVER={Microsoft ODBC for Oracle};UID=TATADB;pwd=tatadb;SERVER=MFMCY11G;"/>
  </connection>
  <connection id="23510" xr16:uid="{00000000-0015-0000-FFFF-FFFFD65B0000}" name="Connection8434" type="1" refreshedVersion="0" background="1">
    <dbPr connection="DRIVER={Microsoft ODBC for Oracle};UID=TATADB;pwd=tatadb;SERVER=MFMCY11G;"/>
  </connection>
  <connection id="23511" xr16:uid="{00000000-0015-0000-FFFF-FFFFD75B0000}" name="Connection8435" type="1" refreshedVersion="0" background="1">
    <dbPr connection="DRIVER={Microsoft ODBC for Oracle};UID=TATADB;pwd=tatadb;SERVER=MFMCY11G;"/>
  </connection>
  <connection id="23512" xr16:uid="{00000000-0015-0000-FFFF-FFFFD85B0000}" name="Connection8436" type="1" refreshedVersion="0" background="1">
    <dbPr connection="DRIVER={Microsoft ODBC for Oracle};UID=TATADB;pwd=tatadb;SERVER=MFMCY11G;"/>
  </connection>
  <connection id="23513" xr16:uid="{00000000-0015-0000-FFFF-FFFFD95B0000}" name="Connection8437" type="1" refreshedVersion="0" background="1">
    <dbPr connection="DRIVER={Microsoft ODBC for Oracle};UID=TATADB;pwd=tatadb;SERVER=MFMCY11G;"/>
  </connection>
  <connection id="23514" xr16:uid="{00000000-0015-0000-FFFF-FFFFDA5B0000}" name="Connection8438" type="1" refreshedVersion="0" background="1">
    <dbPr connection="DRIVER={Microsoft ODBC for Oracle};UID=TATADB;pwd=tatadb;SERVER=MFMCY11G;"/>
  </connection>
  <connection id="23515" xr16:uid="{00000000-0015-0000-FFFF-FFFFDB5B0000}" name="Connection8439" type="1" refreshedVersion="0" background="1">
    <dbPr connection="DRIVER={Microsoft ODBC for Oracle};UID=TATADB;pwd=tatadb;SERVER=MFMCY11G;"/>
  </connection>
  <connection id="23516" xr16:uid="{00000000-0015-0000-FFFF-FFFFDC5B0000}" name="Connection844" type="1" refreshedVersion="0" background="1">
    <dbPr connection="DRIVER={Microsoft ODBC for Oracle};UID=tatadb;pwd=MADHU;SERVER=mfunddb;"/>
  </connection>
  <connection id="23517" xr16:uid="{00000000-0015-0000-FFFF-FFFFDD5B0000}" name="Connection8440" type="1" refreshedVersion="0" background="1">
    <dbPr connection="DRIVER={Microsoft ODBC for Oracle};UID=TATADB;pwd=tatadb;SERVER=MFMCY11G;"/>
  </connection>
  <connection id="23518" xr16:uid="{00000000-0015-0000-FFFF-FFFFDE5B0000}" name="Connection8441" type="1" refreshedVersion="0" background="1">
    <dbPr connection="DRIVER={Microsoft ODBC for Oracle};UID=TATADB;pwd=tatadb;SERVER=MFMCY11G;"/>
  </connection>
  <connection id="23519" xr16:uid="{00000000-0015-0000-FFFF-FFFFDF5B0000}" name="Connection8442" type="1" refreshedVersion="0" background="1">
    <dbPr connection="DRIVER={Microsoft ODBC for Oracle};UID=TATADB;pwd=tatadb;SERVER=MFMCY11G;"/>
  </connection>
  <connection id="23520" xr16:uid="{00000000-0015-0000-FFFF-FFFFE05B0000}" name="Connection8443" type="1" refreshedVersion="0" background="1">
    <dbPr connection="DRIVER={Microsoft ODBC for Oracle};UID=TATADB;pwd=tatadb;SERVER=MFMCY11G;"/>
  </connection>
  <connection id="23521" xr16:uid="{00000000-0015-0000-FFFF-FFFFE15B0000}" name="Connection8444" type="1" refreshedVersion="0" background="1">
    <dbPr connection="DRIVER={Microsoft ODBC for Oracle};UID=TATADB;pwd=tatadb;SERVER=MFMCY11G;"/>
  </connection>
  <connection id="23522" xr16:uid="{00000000-0015-0000-FFFF-FFFFE25B0000}" name="Connection8445" type="1" refreshedVersion="0" background="1">
    <dbPr connection="DRIVER={Microsoft ODBC for Oracle};UID=TATADB;pwd=tatadb;SERVER=MFMCY11G;"/>
  </connection>
  <connection id="23523" xr16:uid="{00000000-0015-0000-FFFF-FFFFE35B0000}" name="Connection8446" type="1" refreshedVersion="0" background="1">
    <dbPr connection="DRIVER={Microsoft ODBC for Oracle};UID=TATADB;pwd=tatadb;SERVER=MFMCY11G;"/>
  </connection>
  <connection id="23524" xr16:uid="{00000000-0015-0000-FFFF-FFFFE45B0000}" name="Connection8447" type="1" refreshedVersion="0" background="1">
    <dbPr connection="DRIVER={Microsoft ODBC for Oracle};UID=TATADB;pwd=tatadb;SERVER=MFMCY11G;"/>
  </connection>
  <connection id="23525" xr16:uid="{00000000-0015-0000-FFFF-FFFFE55B0000}" name="Connection8448" type="1" refreshedVersion="0" background="1">
    <dbPr connection="DRIVER={Microsoft ODBC for Oracle};UID=TATADB;pwd=tatadb;SERVER=MFMCY11G;"/>
  </connection>
  <connection id="23526" xr16:uid="{00000000-0015-0000-FFFF-FFFFE65B0000}" name="Connection8449" type="1" refreshedVersion="0" background="1">
    <dbPr connection="DRIVER={Microsoft ODBC for Oracle};UID=TATADB;pwd=tatadb;SERVER=MFMCY11G;"/>
  </connection>
  <connection id="23527" xr16:uid="{00000000-0015-0000-FFFF-FFFFE75B0000}" name="Connection845" type="1" refreshedVersion="0" background="1">
    <dbPr connection="DRIVER={Microsoft ODBC for Oracle};UID=tatadb;pwd=MADHU;SERVER=mfunddb;"/>
  </connection>
  <connection id="23528" xr16:uid="{00000000-0015-0000-FFFF-FFFFE85B0000}" name="Connection8450" type="1" refreshedVersion="0" background="1">
    <dbPr connection="DRIVER={Microsoft ODBC for Oracle};UID=TATADB;pwd=tatadb;SERVER=MFMCY11G;"/>
  </connection>
  <connection id="23529" xr16:uid="{00000000-0015-0000-FFFF-FFFFE95B0000}" name="Connection8451" type="1" refreshedVersion="0" background="1">
    <dbPr connection="DRIVER={Microsoft ODBC for Oracle};UID=TATADB;pwd=tatadb;SERVER=MFMCY11G;"/>
  </connection>
  <connection id="23530" xr16:uid="{00000000-0015-0000-FFFF-FFFFEA5B0000}" name="Connection8452" type="1" refreshedVersion="0" background="1">
    <dbPr connection="DRIVER={Microsoft ODBC for Oracle};UID=TATADB;pwd=tatadb;SERVER=MFMCY11G;"/>
  </connection>
  <connection id="23531" xr16:uid="{00000000-0015-0000-FFFF-FFFFEB5B0000}" name="Connection8453" type="1" refreshedVersion="0" background="1">
    <dbPr connection="DRIVER={Microsoft ODBC for Oracle};UID=TATADB;pwd=tatadb;SERVER=MFMCY11G;"/>
  </connection>
  <connection id="23532" xr16:uid="{00000000-0015-0000-FFFF-FFFFEC5B0000}" name="Connection8454" type="1" refreshedVersion="0" background="1">
    <dbPr connection="DRIVER={Microsoft ODBC for Oracle};UID=TATADB;pwd=tatadb;SERVER=MFMCY11G;"/>
  </connection>
  <connection id="23533" xr16:uid="{00000000-0015-0000-FFFF-FFFFED5B0000}" name="Connection8455" type="1" refreshedVersion="0" background="1">
    <dbPr connection="DRIVER={Microsoft ODBC for Oracle};UID=TATADB;pwd=tatadb;SERVER=MFMCY11G;"/>
  </connection>
  <connection id="23534" xr16:uid="{00000000-0015-0000-FFFF-FFFFEE5B0000}" name="Connection8456" type="1" refreshedVersion="0" background="1">
    <dbPr connection="DRIVER={Microsoft ODBC for Oracle};UID=TATADB;pwd=tatadb;SERVER=MFMCY11G;"/>
  </connection>
  <connection id="23535" xr16:uid="{00000000-0015-0000-FFFF-FFFFEF5B0000}" name="Connection8457" type="1" refreshedVersion="0" background="1">
    <dbPr connection="DRIVER={Microsoft ODBC for Oracle};UID=TATADB;pwd=tatadb;SERVER=MFMCY11G;"/>
  </connection>
  <connection id="23536" xr16:uid="{00000000-0015-0000-FFFF-FFFFF05B0000}" name="Connection8458" type="1" refreshedVersion="0" background="1">
    <dbPr connection="DRIVER={Microsoft ODBC for Oracle};UID=TATADB;pwd=tatadb;SERVER=MFMCY11G;"/>
  </connection>
  <connection id="23537" xr16:uid="{00000000-0015-0000-FFFF-FFFFF15B0000}" name="Connection8459" type="1" refreshedVersion="0" background="1">
    <dbPr connection="DRIVER={Microsoft ODBC for Oracle};UID=TATADB;pwd=tatadb;SERVER=MFMCY11G;"/>
  </connection>
  <connection id="23538" xr16:uid="{00000000-0015-0000-FFFF-FFFFF25B0000}" name="Connection846" type="1" refreshedVersion="0" background="1">
    <dbPr connection="DRIVER={Microsoft ODBC for Oracle};UID=tatadb;pwd=MADHU;SERVER=mfunddb;"/>
  </connection>
  <connection id="23539" xr16:uid="{00000000-0015-0000-FFFF-FFFFF35B0000}" name="Connection8460" type="1" refreshedVersion="0" background="1">
    <dbPr connection="DRIVER={Microsoft ODBC for Oracle};UID=TATADB;pwd=tatadb;SERVER=MFMCY11G;"/>
  </connection>
  <connection id="23540" xr16:uid="{00000000-0015-0000-FFFF-FFFFF45B0000}" name="Connection8461" type="1" refreshedVersion="0" background="1">
    <dbPr connection="DRIVER={Microsoft ODBC for Oracle};UID=TATADB;pwd=tatadb;SERVER=MFMCY11G;"/>
  </connection>
  <connection id="23541" xr16:uid="{00000000-0015-0000-FFFF-FFFFF55B0000}" name="Connection8462" type="1" refreshedVersion="0" background="1">
    <dbPr connection="DRIVER={Microsoft ODBC for Oracle};UID=TATADB;pwd=tatadb;SERVER=MFMCY11G;"/>
  </connection>
  <connection id="23542" xr16:uid="{00000000-0015-0000-FFFF-FFFFF65B0000}" name="Connection8463" type="1" refreshedVersion="0" background="1">
    <dbPr connection="DRIVER={Microsoft ODBC for Oracle};UID=TATADB;pwd=tatadb;SERVER=MFMCY11G;"/>
  </connection>
  <connection id="23543" xr16:uid="{00000000-0015-0000-FFFF-FFFFF75B0000}" name="Connection8464" type="1" refreshedVersion="0" background="1">
    <dbPr connection="DRIVER={Microsoft ODBC for Oracle};UID=TATADB;pwd=tatadb;SERVER=MFMCY11G;"/>
  </connection>
  <connection id="23544" xr16:uid="{00000000-0015-0000-FFFF-FFFFF85B0000}" name="Connection8465" type="1" refreshedVersion="0" background="1">
    <dbPr connection="DRIVER={Microsoft ODBC for Oracle};UID=TATADB;pwd=tatadb;SERVER=MFMCY11G;"/>
  </connection>
  <connection id="23545" xr16:uid="{00000000-0015-0000-FFFF-FFFFF95B0000}" name="Connection8466" type="1" refreshedVersion="0" background="1">
    <dbPr connection="DRIVER={Microsoft ODBC for Oracle};UID=TATADB;pwd=tatadb;SERVER=MFMCY11G;"/>
  </connection>
  <connection id="23546" xr16:uid="{00000000-0015-0000-FFFF-FFFFFA5B0000}" name="Connection8467" type="1" refreshedVersion="0" background="1">
    <dbPr connection="DRIVER={Microsoft ODBC for Oracle};UID=TATADB;pwd=tatadb;SERVER=MFMCY11G;"/>
  </connection>
  <connection id="23547" xr16:uid="{00000000-0015-0000-FFFF-FFFFFB5B0000}" name="Connection8468" type="1" refreshedVersion="0" background="1">
    <dbPr connection="DRIVER={Microsoft ODBC for Oracle};UID=TATADB;pwd=tatadb;SERVER=MFMCY11G;"/>
  </connection>
  <connection id="23548" xr16:uid="{00000000-0015-0000-FFFF-FFFFFC5B0000}" name="Connection8469" type="1" refreshedVersion="0" background="1">
    <dbPr connection="DRIVER={Microsoft ODBC for Oracle};UID=TATADB;pwd=tatadb;SERVER=MFMCY11G;"/>
  </connection>
  <connection id="23549" xr16:uid="{00000000-0015-0000-FFFF-FFFFFD5B0000}" name="Connection847" type="1" refreshedVersion="0" background="1">
    <dbPr connection="DRIVER={Microsoft ODBC for Oracle};UID=tatadb;pwd=MADHU;SERVER=mfunddb;"/>
  </connection>
  <connection id="23550" xr16:uid="{00000000-0015-0000-FFFF-FFFFFE5B0000}" name="Connection8470" type="1" refreshedVersion="0" background="1">
    <dbPr connection="DRIVER={Microsoft ODBC for Oracle};UID=TATADB;pwd=tatadb;SERVER=MFMCY11G;"/>
  </connection>
  <connection id="23551" xr16:uid="{00000000-0015-0000-FFFF-FFFFFF5B0000}" name="Connection8471" type="1" refreshedVersion="0" background="1">
    <dbPr connection="DRIVER={Microsoft ODBC for Oracle};UID=TATADB;pwd=tatadb;SERVER=MFMCY11G;"/>
  </connection>
  <connection id="23552" xr16:uid="{00000000-0015-0000-FFFF-FFFF005C0000}" name="Connection8472" type="1" refreshedVersion="0" background="1">
    <dbPr connection="DRIVER={Microsoft ODBC for Oracle};UID=TATADB;pwd=tatadb;SERVER=MFMCY11G;"/>
  </connection>
  <connection id="23553" xr16:uid="{00000000-0015-0000-FFFF-FFFF015C0000}" name="Connection8473" type="1" refreshedVersion="0" background="1">
    <dbPr connection="DRIVER={Microsoft ODBC for Oracle};UID=TATADB;pwd=tatadb;SERVER=MFMCY11G;"/>
  </connection>
  <connection id="23554" xr16:uid="{00000000-0015-0000-FFFF-FFFF025C0000}" name="Connection8474" type="1" refreshedVersion="0" background="1">
    <dbPr connection="DRIVER={Microsoft ODBC for Oracle};UID=TATADB;pwd=tatadb;SERVER=MFMCY11G;"/>
  </connection>
  <connection id="23555" xr16:uid="{00000000-0015-0000-FFFF-FFFF035C0000}" name="Connection8475" type="1" refreshedVersion="0" background="1">
    <dbPr connection="DRIVER={Microsoft ODBC for Oracle};UID=TATADB;pwd=tatadb;SERVER=MFMCY11G;"/>
  </connection>
  <connection id="23556" xr16:uid="{00000000-0015-0000-FFFF-FFFF045C0000}" name="Connection8476" type="1" refreshedVersion="0" background="1">
    <dbPr connection="DRIVER={Microsoft ODBC for Oracle};UID=TATADB;pwd=tatadb;SERVER=MFMCY11G;"/>
  </connection>
  <connection id="23557" xr16:uid="{00000000-0015-0000-FFFF-FFFF055C0000}" name="Connection8477" type="1" refreshedVersion="0" background="1">
    <dbPr connection="DRIVER={Microsoft ODBC for Oracle};UID=TATADB;pwd=tatadb;SERVER=MFMCY11G;"/>
  </connection>
  <connection id="23558" xr16:uid="{00000000-0015-0000-FFFF-FFFF065C0000}" name="Connection8478" type="1" refreshedVersion="0" background="1">
    <dbPr connection="DRIVER={Microsoft ODBC for Oracle};UID=TATADB;pwd=tatadb;SERVER=MFMCY11G;"/>
  </connection>
  <connection id="23559" xr16:uid="{00000000-0015-0000-FFFF-FFFF075C0000}" name="Connection8479" type="1" refreshedVersion="0" background="1">
    <dbPr connection="DRIVER={Microsoft ODBC for Oracle};UID=TATADB;pwd=tatadb;SERVER=MFMCY11G;"/>
  </connection>
  <connection id="23560" xr16:uid="{00000000-0015-0000-FFFF-FFFF085C0000}" name="Connection848" type="1" refreshedVersion="0" background="1">
    <dbPr connection="DRIVER={Microsoft ODBC for Oracle};UID=tatadb;pwd=MADHU;SERVER=mfunddb;"/>
  </connection>
  <connection id="23561" xr16:uid="{00000000-0015-0000-FFFF-FFFF095C0000}" name="Connection8480" type="1" refreshedVersion="0" background="1">
    <dbPr connection="DRIVER={Microsoft ODBC for Oracle};UID=TATADB;pwd=tatadb;SERVER=MFMCY11G;"/>
  </connection>
  <connection id="23562" xr16:uid="{00000000-0015-0000-FFFF-FFFF0A5C0000}" name="Connection8481" type="1" refreshedVersion="0" background="1">
    <dbPr connection="DRIVER={Microsoft ODBC for Oracle};UID=TATADB;pwd=tatadb;SERVER=MFMCY11G;"/>
  </connection>
  <connection id="23563" xr16:uid="{00000000-0015-0000-FFFF-FFFF0B5C0000}" name="Connection8482" type="1" refreshedVersion="0" background="1">
    <dbPr connection="DRIVER={Microsoft ODBC for Oracle};UID=TATADB;pwd=tatadb;SERVER=MFMCY11G;"/>
  </connection>
  <connection id="23564" xr16:uid="{00000000-0015-0000-FFFF-FFFF0C5C0000}" name="Connection8483" type="1" refreshedVersion="0" background="1">
    <dbPr connection="DRIVER={Microsoft ODBC for Oracle};UID=TATADB;pwd=tatadb;SERVER=MFMCY11G;"/>
  </connection>
  <connection id="23565" xr16:uid="{00000000-0015-0000-FFFF-FFFF0D5C0000}" name="Connection8484" type="1" refreshedVersion="0" background="1">
    <dbPr connection="DRIVER={Microsoft ODBC for Oracle};UID=TATADB;pwd=tatadb;SERVER=MFMCY11G;"/>
  </connection>
  <connection id="23566" xr16:uid="{00000000-0015-0000-FFFF-FFFF0E5C0000}" name="Connection8485" type="1" refreshedVersion="0" background="1">
    <dbPr connection="DRIVER={Microsoft ODBC for Oracle};UID=TATADB;pwd=tatadb;SERVER=MFMCY11G;"/>
  </connection>
  <connection id="23567" xr16:uid="{00000000-0015-0000-FFFF-FFFF0F5C0000}" name="Connection8486" type="1" refreshedVersion="0" background="1">
    <dbPr connection="DRIVER={Microsoft ODBC for Oracle};UID=TATADB;pwd=tatadb;SERVER=MFMCY11G;"/>
  </connection>
  <connection id="23568" xr16:uid="{00000000-0015-0000-FFFF-FFFF105C0000}" name="Connection8487" type="1" refreshedVersion="0" background="1">
    <dbPr connection="DRIVER={Microsoft ODBC for Oracle};UID=TATADB;pwd=tatadb;SERVER=MFMCY11G;"/>
  </connection>
  <connection id="23569" xr16:uid="{00000000-0015-0000-FFFF-FFFF115C0000}" name="Connection8488" type="1" refreshedVersion="0" background="1">
    <dbPr connection="DRIVER={Microsoft ODBC for Oracle};UID=TATADB;pwd=tatadb;SERVER=MFMCY11G;"/>
  </connection>
  <connection id="23570" xr16:uid="{00000000-0015-0000-FFFF-FFFF125C0000}" name="Connection8489" type="1" refreshedVersion="0" background="1">
    <dbPr connection="DRIVER={Microsoft ODBC for Oracle};UID=TATADB;pwd=tatadb;SERVER=MFMCY11G;"/>
  </connection>
  <connection id="23571" xr16:uid="{00000000-0015-0000-FFFF-FFFF135C0000}" name="Connection849" type="1" refreshedVersion="0" background="1">
    <dbPr connection="DRIVER={Microsoft ODBC for Oracle};UID=tatadb;pwd=MADHU;SERVER=mfunddb;"/>
  </connection>
  <connection id="23572" xr16:uid="{00000000-0015-0000-FFFF-FFFF145C0000}" name="Connection8490" type="1" refreshedVersion="0" background="1">
    <dbPr connection="DRIVER={Microsoft ODBC for Oracle};UID=TATADB;pwd=tatadb;SERVER=MFMCY11G;"/>
  </connection>
  <connection id="23573" xr16:uid="{00000000-0015-0000-FFFF-FFFF155C0000}" name="Connection8491" type="1" refreshedVersion="0" background="1">
    <dbPr connection="DRIVER={Microsoft ODBC for Oracle};UID=TATADB;pwd=tatadb;SERVER=MFMCY11G;"/>
  </connection>
  <connection id="23574" xr16:uid="{00000000-0015-0000-FFFF-FFFF165C0000}" name="Connection8492" type="1" refreshedVersion="0" background="1">
    <dbPr connection="DRIVER={Microsoft ODBC for Oracle};UID=TATADB;pwd=tatadb;SERVER=MFMCY11G;"/>
  </connection>
  <connection id="23575" xr16:uid="{00000000-0015-0000-FFFF-FFFF175C0000}" name="Connection8493" type="1" refreshedVersion="0" background="1">
    <dbPr connection="DRIVER={Microsoft ODBC for Oracle};UID=TATADB;pwd=tatadb;SERVER=MFMCY11G;"/>
  </connection>
  <connection id="23576" xr16:uid="{00000000-0015-0000-FFFF-FFFF185C0000}" name="Connection8494" type="1" refreshedVersion="0" background="1">
    <dbPr connection="DRIVER={Microsoft ODBC for Oracle};UID=TATADB;pwd=tatadb;SERVER=MFMCY11G;"/>
  </connection>
  <connection id="23577" xr16:uid="{00000000-0015-0000-FFFF-FFFF195C0000}" name="Connection8495" type="1" refreshedVersion="0" background="1">
    <dbPr connection="DRIVER={Microsoft ODBC for Oracle};UID=TATADB;pwd=tatadb;SERVER=MFMCY11G;"/>
  </connection>
  <connection id="23578" xr16:uid="{00000000-0015-0000-FFFF-FFFF1A5C0000}" name="Connection8496" type="1" refreshedVersion="0" background="1">
    <dbPr connection="DRIVER={Microsoft ODBC for Oracle};UID=TATADB;pwd=tatadb;SERVER=MFMCY11G;"/>
  </connection>
  <connection id="23579" xr16:uid="{00000000-0015-0000-FFFF-FFFF1B5C0000}" name="Connection8497" type="1" refreshedVersion="0" background="1">
    <dbPr connection="DRIVER={Microsoft ODBC for Oracle};UID=TATADB;pwd=tatadb;SERVER=MFMCY11G;"/>
  </connection>
  <connection id="23580" xr16:uid="{00000000-0015-0000-FFFF-FFFF1C5C0000}" name="Connection8498" type="1" refreshedVersion="0" background="1">
    <dbPr connection="DRIVER={Microsoft ODBC for Oracle};UID=TATADB;pwd=tatadb;SERVER=MFMCY11G;"/>
  </connection>
  <connection id="23581" xr16:uid="{00000000-0015-0000-FFFF-FFFF1D5C0000}" name="Connection8499" type="1" refreshedVersion="0" background="1">
    <dbPr connection="DRIVER={Microsoft ODBC for Oracle};UID=TATADB;pwd=tatadb;SERVER=MFMCY11G;"/>
  </connection>
  <connection id="23582" xr16:uid="{00000000-0015-0000-FFFF-FFFF1E5C0000}" name="Connection85" type="1" refreshedVersion="0" background="1">
    <dbPr connection="DRIVER={Microsoft ODBC for Oracle};UID=tatadb;pwd=MADHU;SERVER=mfunddb;"/>
  </connection>
  <connection id="23583" xr16:uid="{00000000-0015-0000-FFFF-FFFF1F5C0000}" name="Connection850" type="1" refreshedVersion="0" background="1">
    <dbPr connection="DRIVER={Microsoft ODBC for Oracle};UID=tatadb;pwd=MADHU;SERVER=mfunddb;"/>
  </connection>
  <connection id="23584" xr16:uid="{00000000-0015-0000-FFFF-FFFF205C0000}" name="Connection8500" type="1" refreshedVersion="0" background="1">
    <dbPr connection="DRIVER={Microsoft ODBC for Oracle};UID=TATADB;pwd=tatadb;SERVER=MFMCY11G;"/>
  </connection>
  <connection id="23585" xr16:uid="{00000000-0015-0000-FFFF-FFFF215C0000}" name="Connection8501" type="1" refreshedVersion="0" background="1">
    <dbPr connection="DRIVER={Microsoft ODBC for Oracle};UID=TATADB;pwd=tatadb;SERVER=MFMCY11G;"/>
  </connection>
  <connection id="23586" xr16:uid="{00000000-0015-0000-FFFF-FFFF225C0000}" name="Connection8502" type="1" refreshedVersion="0" background="1">
    <dbPr connection="DRIVER={Microsoft ODBC for Oracle};UID=TATADB;pwd=tatadb;SERVER=MFMCY11G;"/>
  </connection>
  <connection id="23587" xr16:uid="{00000000-0015-0000-FFFF-FFFF235C0000}" name="Connection8503" type="1" refreshedVersion="0" background="1">
    <dbPr connection="DRIVER={Microsoft ODBC for Oracle};UID=TATADB;pwd=tatadb;SERVER=MFMCY11G;"/>
  </connection>
  <connection id="23588" xr16:uid="{00000000-0015-0000-FFFF-FFFF245C0000}" name="Connection8504" type="1" refreshedVersion="0" background="1">
    <dbPr connection="DRIVER={Microsoft ODBC for Oracle};UID=TATADB;pwd=tatadb;SERVER=MFMCY11G;"/>
  </connection>
  <connection id="23589" xr16:uid="{00000000-0015-0000-FFFF-FFFF255C0000}" name="Connection8505" type="1" refreshedVersion="0" background="1">
    <dbPr connection="DRIVER={Microsoft ODBC for Oracle};UID=TATADB;pwd=tatadb;SERVER=MFMCY11G;"/>
  </connection>
  <connection id="23590" xr16:uid="{00000000-0015-0000-FFFF-FFFF265C0000}" name="Connection8506" type="1" refreshedVersion="0" background="1">
    <dbPr connection="DRIVER={Microsoft ODBC for Oracle};UID=TATADB;pwd=tatadb;SERVER=MFMCY11G;"/>
  </connection>
  <connection id="23591" xr16:uid="{00000000-0015-0000-FFFF-FFFF275C0000}" name="Connection8507" type="1" refreshedVersion="0" background="1">
    <dbPr connection="DRIVER={Microsoft ODBC for Oracle};UID=TATADB;pwd=tatadb;SERVER=MFMCY11G;"/>
  </connection>
  <connection id="23592" xr16:uid="{00000000-0015-0000-FFFF-FFFF285C0000}" name="Connection8508" type="1" refreshedVersion="0" background="1">
    <dbPr connection="DRIVER={Microsoft ODBC for Oracle};UID=TATADB;pwd=tatadb;SERVER=MFMCY11G;"/>
  </connection>
  <connection id="23593" xr16:uid="{00000000-0015-0000-FFFF-FFFF295C0000}" name="Connection8509" type="1" refreshedVersion="0" background="1">
    <dbPr connection="DRIVER={Microsoft ODBC for Oracle};UID=TATADB;pwd=tatadb;SERVER=MFMCY11G;"/>
  </connection>
  <connection id="23594" xr16:uid="{00000000-0015-0000-FFFF-FFFF2A5C0000}" name="Connection851" type="1" refreshedVersion="0" background="1">
    <dbPr connection="DRIVER={Microsoft ODBC for Oracle};UID=TATADB;pwd=tatadb;SERVER=MFMCY11G;"/>
  </connection>
  <connection id="23595" xr16:uid="{00000000-0015-0000-FFFF-FFFF2B5C0000}" name="Connection8510" type="1" refreshedVersion="0" background="1">
    <dbPr connection="DRIVER={Microsoft ODBC for Oracle};UID=TATADB;pwd=tatadb;SERVER=MFMCY11G;"/>
  </connection>
  <connection id="23596" xr16:uid="{00000000-0015-0000-FFFF-FFFF2C5C0000}" name="Connection8511" type="1" refreshedVersion="0" background="1">
    <dbPr connection="DRIVER={Microsoft ODBC for Oracle};UID=TATADB;pwd=tatadb;SERVER=MFMCY11G;"/>
  </connection>
  <connection id="23597" xr16:uid="{00000000-0015-0000-FFFF-FFFF2D5C0000}" name="Connection8512" type="1" refreshedVersion="0" background="1">
    <dbPr connection="DRIVER={Microsoft ODBC for Oracle};UID=TATADB;pwd=tatadb;SERVER=MFMCY11G;"/>
  </connection>
  <connection id="23598" xr16:uid="{00000000-0015-0000-FFFF-FFFF2E5C0000}" name="Connection8513" type="1" refreshedVersion="0" background="1">
    <dbPr connection="DRIVER={Microsoft ODBC for Oracle};UID=TATADB;pwd=tatadb;SERVER=MFMCY11G;"/>
  </connection>
  <connection id="23599" xr16:uid="{00000000-0015-0000-FFFF-FFFF2F5C0000}" name="Connection8514" type="1" refreshedVersion="0" background="1">
    <dbPr connection="DRIVER={Microsoft ODBC for Oracle};UID=TATADB;pwd=tatadb;SERVER=MFMCY11G;"/>
  </connection>
  <connection id="23600" xr16:uid="{00000000-0015-0000-FFFF-FFFF305C0000}" name="Connection8515" type="1" refreshedVersion="0" background="1">
    <dbPr connection="DRIVER={Microsoft ODBC for Oracle};UID=TATADB;pwd=tatadb;SERVER=MFMCY11G;"/>
  </connection>
  <connection id="23601" xr16:uid="{00000000-0015-0000-FFFF-FFFF315C0000}" name="Connection8516" type="1" refreshedVersion="0" background="1">
    <dbPr connection="DRIVER={Microsoft ODBC for Oracle};UID=TATADB;pwd=tatadb;SERVER=MFMCY11G;"/>
  </connection>
  <connection id="23602" xr16:uid="{00000000-0015-0000-FFFF-FFFF325C0000}" name="Connection8517" type="1" refreshedVersion="0" background="1">
    <dbPr connection="DRIVER={Microsoft ODBC for Oracle};UID=TATADB;pwd=tatadb;SERVER=MFMCY11G;"/>
  </connection>
  <connection id="23603" xr16:uid="{00000000-0015-0000-FFFF-FFFF335C0000}" name="Connection8518" type="1" refreshedVersion="0" background="1">
    <dbPr connection="DRIVER={Microsoft ODBC for Oracle};UID=TATADB;pwd=tatadb;SERVER=MFMCY11G;"/>
  </connection>
  <connection id="23604" xr16:uid="{00000000-0015-0000-FFFF-FFFF345C0000}" name="Connection8519" type="1" refreshedVersion="0" background="1">
    <dbPr connection="DRIVER={Microsoft ODBC for Oracle};UID=TATADB;pwd=tatadb;SERVER=MFMCY11G;"/>
  </connection>
  <connection id="23605" xr16:uid="{00000000-0015-0000-FFFF-FFFF355C0000}" name="Connection852" type="1" refreshedVersion="0" background="1">
    <dbPr connection="DRIVER={Microsoft ODBC for Oracle};UID=TATADB;pwd=tatadb;SERVER=MFMCY11G;"/>
  </connection>
  <connection id="23606" xr16:uid="{00000000-0015-0000-FFFF-FFFF365C0000}" name="Connection8520" type="1" refreshedVersion="0" background="1">
    <dbPr connection="DRIVER={Microsoft ODBC for Oracle};UID=TATADB;pwd=tatadb;SERVER=MFMCY11G;"/>
  </connection>
  <connection id="23607" xr16:uid="{00000000-0015-0000-FFFF-FFFF375C0000}" name="Connection8521" type="1" refreshedVersion="0" background="1">
    <dbPr connection="DRIVER={Microsoft ODBC for Oracle};UID=TATADB;pwd=tatadb;SERVER=MFMCY11G;"/>
  </connection>
  <connection id="23608" xr16:uid="{00000000-0015-0000-FFFF-FFFF385C0000}" name="Connection8522" type="1" refreshedVersion="0" background="1">
    <dbPr connection="DRIVER={Microsoft ODBC for Oracle};UID=TATADB;pwd=tatadb;SERVER=MFMCY11G;"/>
  </connection>
  <connection id="23609" xr16:uid="{00000000-0015-0000-FFFF-FFFF395C0000}" name="Connection8523" type="1" refreshedVersion="0" background="1">
    <dbPr connection="DRIVER={Microsoft ODBC for Oracle};UID=TATADB;pwd=tatadb;SERVER=MFMCY11G;"/>
  </connection>
  <connection id="23610" xr16:uid="{00000000-0015-0000-FFFF-FFFF3A5C0000}" name="Connection8524" type="1" refreshedVersion="0" background="1">
    <dbPr connection="DRIVER={Microsoft ODBC for Oracle};UID=TATADB;pwd=tatadb;SERVER=MFMCY11G;"/>
  </connection>
  <connection id="23611" xr16:uid="{00000000-0015-0000-FFFF-FFFF3B5C0000}" name="Connection8525" type="1" refreshedVersion="0" background="1">
    <dbPr connection="DRIVER={Microsoft ODBC for Oracle};UID=TATADB;pwd=tatadb;SERVER=MFMCY11G;"/>
  </connection>
  <connection id="23612" xr16:uid="{00000000-0015-0000-FFFF-FFFF3C5C0000}" name="Connection8526" type="1" refreshedVersion="0" background="1">
    <dbPr connection="DRIVER={Microsoft ODBC for Oracle};UID=TATADB;pwd=tatadb;SERVER=MFMCY11G;"/>
  </connection>
  <connection id="23613" xr16:uid="{00000000-0015-0000-FFFF-FFFF3D5C0000}" name="Connection8527" type="1" refreshedVersion="0" background="1">
    <dbPr connection="DRIVER={Microsoft ODBC for Oracle};UID=TATADB;pwd=tatadb;SERVER=MFMCY11G;"/>
  </connection>
  <connection id="23614" xr16:uid="{00000000-0015-0000-FFFF-FFFF3E5C0000}" name="Connection8528" type="1" refreshedVersion="0" background="1">
    <dbPr connection="DRIVER={Microsoft ODBC for Oracle};UID=TATADB;pwd=tatadb;SERVER=MFMCY11G;"/>
  </connection>
  <connection id="23615" xr16:uid="{00000000-0015-0000-FFFF-FFFF3F5C0000}" name="Connection8529" type="1" refreshedVersion="0" background="1">
    <dbPr connection="DRIVER={Microsoft ODBC for Oracle};UID=TATADB;pwd=tatadb;SERVER=MFMCY11G;"/>
  </connection>
  <connection id="23616" xr16:uid="{00000000-0015-0000-FFFF-FFFF405C0000}" name="Connection853" type="1" refreshedVersion="0" background="1">
    <dbPr connection="DRIVER={Microsoft ODBC for Oracle};UID=TATADB;pwd=tatadb;SERVER=MFMCY11G;"/>
  </connection>
  <connection id="23617" xr16:uid="{00000000-0015-0000-FFFF-FFFF415C0000}" name="Connection8530" type="1" refreshedVersion="0" background="1">
    <dbPr connection="DRIVER={Microsoft ODBC for Oracle};UID=TATADB;pwd=tatadb;SERVER=MFMCY11G;"/>
  </connection>
  <connection id="23618" xr16:uid="{00000000-0015-0000-FFFF-FFFF425C0000}" name="Connection8531" type="1" refreshedVersion="0" background="1">
    <dbPr connection="DRIVER={Microsoft ODBC for Oracle};UID=TATADB;pwd=tatadb;SERVER=MFMCY11G;"/>
  </connection>
  <connection id="23619" xr16:uid="{00000000-0015-0000-FFFF-FFFF435C0000}" name="Connection8532" type="1" refreshedVersion="0" background="1">
    <dbPr connection="DRIVER={Microsoft ODBC for Oracle};UID=TATADB;pwd=tatadb;SERVER=MFMCY11G;"/>
  </connection>
  <connection id="23620" xr16:uid="{00000000-0015-0000-FFFF-FFFF445C0000}" name="Connection8533" type="1" refreshedVersion="0" background="1">
    <dbPr connection="DRIVER={Microsoft ODBC for Oracle};UID=TATADB;pwd=tatadb;SERVER=MFMCY11G;"/>
  </connection>
  <connection id="23621" xr16:uid="{00000000-0015-0000-FFFF-FFFF455C0000}" name="Connection8534" type="1" refreshedVersion="0" background="1">
    <dbPr connection="DRIVER={Microsoft ODBC for Oracle};UID=TATADB;pwd=tatadb;SERVER=MFMCY11G;"/>
  </connection>
  <connection id="23622" xr16:uid="{00000000-0015-0000-FFFF-FFFF465C0000}" name="Connection8535" type="1" refreshedVersion="0" background="1">
    <dbPr connection="DRIVER={Microsoft ODBC for Oracle};UID=TATADB;pwd=tatadb;SERVER=MFMCY11G;"/>
  </connection>
  <connection id="23623" xr16:uid="{00000000-0015-0000-FFFF-FFFF475C0000}" name="Connection8536" type="1" refreshedVersion="0" background="1">
    <dbPr connection="DRIVER={Microsoft ODBC for Oracle};UID=TATADB;pwd=tatadb;SERVER=MFMCY11G;"/>
  </connection>
  <connection id="23624" xr16:uid="{00000000-0015-0000-FFFF-FFFF485C0000}" name="Connection8537" type="1" refreshedVersion="0" background="1">
    <dbPr connection="DRIVER={Microsoft ODBC for Oracle};UID=TATADB;pwd=tatadb;SERVER=MFMCY11G;"/>
  </connection>
  <connection id="23625" xr16:uid="{00000000-0015-0000-FFFF-FFFF495C0000}" name="Connection8538" type="1" refreshedVersion="0" background="1">
    <dbPr connection="DRIVER={Microsoft ODBC for Oracle};UID=TATADB;pwd=tatadb;SERVER=MFMCY11G;"/>
  </connection>
  <connection id="23626" xr16:uid="{00000000-0015-0000-FFFF-FFFF4A5C0000}" name="Connection8539" type="1" refreshedVersion="0" background="1">
    <dbPr connection="DRIVER={Microsoft ODBC for Oracle};UID=TATADB;pwd=tatadb;SERVER=MFMCY11G;"/>
  </connection>
  <connection id="23627" xr16:uid="{00000000-0015-0000-FFFF-FFFF4B5C0000}" name="Connection854" type="1" refreshedVersion="0" background="1">
    <dbPr connection="DRIVER={Microsoft ODBC for Oracle};UID=tatadb;pwd=MADHU;SERVER=mfunddb;"/>
  </connection>
  <connection id="23628" xr16:uid="{00000000-0015-0000-FFFF-FFFF4C5C0000}" name="Connection8540" type="1" refreshedVersion="0" background="1">
    <dbPr connection="DRIVER={Microsoft ODBC for Oracle};UID=TATADB;pwd=tatadb;SERVER=MFMCY11G;"/>
  </connection>
  <connection id="23629" xr16:uid="{00000000-0015-0000-FFFF-FFFF4D5C0000}" name="Connection8541" type="1" refreshedVersion="0" background="1">
    <dbPr connection="DRIVER={Microsoft ODBC for Oracle};UID=TATADB;pwd=tatadb;SERVER=MFMCY11G;"/>
  </connection>
  <connection id="23630" xr16:uid="{00000000-0015-0000-FFFF-FFFF4E5C0000}" name="Connection8542" type="1" refreshedVersion="0" background="1">
    <dbPr connection="DRIVER={Microsoft ODBC for Oracle};UID=TATADB;pwd=tatadb;SERVER=MFMCY11G;"/>
  </connection>
  <connection id="23631" xr16:uid="{00000000-0015-0000-FFFF-FFFF4F5C0000}" name="Connection8543" type="1" refreshedVersion="0" background="1">
    <dbPr connection="DRIVER={Microsoft ODBC for Oracle};UID=TATADB;pwd=tatadb;SERVER=MFMCY11G;"/>
  </connection>
  <connection id="23632" xr16:uid="{00000000-0015-0000-FFFF-FFFF505C0000}" name="Connection8544" type="1" refreshedVersion="0" background="1">
    <dbPr connection="DRIVER={Microsoft ODBC for Oracle};UID=TATADB;pwd=tatadb;SERVER=MFMCY11G;"/>
  </connection>
  <connection id="23633" xr16:uid="{00000000-0015-0000-FFFF-FFFF515C0000}" name="Connection8545" type="1" refreshedVersion="0" background="1">
    <dbPr connection="DRIVER={Microsoft ODBC for Oracle};UID=TATADB;pwd=tatadb;SERVER=MFMCY11G;"/>
  </connection>
  <connection id="23634" xr16:uid="{00000000-0015-0000-FFFF-FFFF525C0000}" name="Connection8546" type="1" refreshedVersion="0" background="1">
    <dbPr connection="DRIVER={Microsoft ODBC for Oracle};UID=TATADB;pwd=tatadb;SERVER=MFMCY11G;"/>
  </connection>
  <connection id="23635" xr16:uid="{00000000-0015-0000-FFFF-FFFF535C0000}" name="Connection8547" type="1" refreshedVersion="0" background="1">
    <dbPr connection="DRIVER={Microsoft ODBC for Oracle};UID=TATADB;pwd=tatadb;SERVER=MFMCY11G;"/>
  </connection>
  <connection id="23636" xr16:uid="{00000000-0015-0000-FFFF-FFFF545C0000}" name="Connection8548" type="1" refreshedVersion="0" background="1">
    <dbPr connection="DRIVER={Microsoft ODBC for Oracle};UID=TATADB;pwd=tatadb;SERVER=MFMCY11G;"/>
  </connection>
  <connection id="23637" xr16:uid="{00000000-0015-0000-FFFF-FFFF555C0000}" name="Connection8549" type="1" refreshedVersion="0" background="1">
    <dbPr connection="DRIVER={Microsoft ODBC for Oracle};UID=TATADB;pwd=tatadb;SERVER=MFMCY11G;"/>
  </connection>
  <connection id="23638" xr16:uid="{00000000-0015-0000-FFFF-FFFF565C0000}" name="Connection855" type="1" refreshedVersion="0" background="1">
    <dbPr connection="DRIVER={Microsoft ODBC for Oracle};UID=tatadb;pwd=MADHU;SERVER=mfunddb;"/>
  </connection>
  <connection id="23639" xr16:uid="{00000000-0015-0000-FFFF-FFFF575C0000}" name="Connection8550" type="1" refreshedVersion="0" background="1">
    <dbPr connection="DRIVER={Microsoft ODBC for Oracle};UID=TATADB;pwd=tatadb;SERVER=MFMCY11G;"/>
  </connection>
  <connection id="23640" xr16:uid="{00000000-0015-0000-FFFF-FFFF585C0000}" name="Connection8551" type="1" refreshedVersion="0" background="1">
    <dbPr connection="DRIVER={Microsoft ODBC for Oracle};UID=TATADB;pwd=tatadb;SERVER=MFMCY11G;"/>
  </connection>
  <connection id="23641" xr16:uid="{00000000-0015-0000-FFFF-FFFF595C0000}" name="Connection8552" type="1" refreshedVersion="0" background="1">
    <dbPr connection="DRIVER={Microsoft ODBC for Oracle};UID=TATADB;pwd=tatadb;SERVER=MFMCY11G;"/>
  </connection>
  <connection id="23642" xr16:uid="{00000000-0015-0000-FFFF-FFFF5A5C0000}" name="Connection8553" type="1" refreshedVersion="0" background="1">
    <dbPr connection="DRIVER={Microsoft ODBC for Oracle};UID=TATADB;pwd=tatadb;SERVER=MFMCY11G;"/>
  </connection>
  <connection id="23643" xr16:uid="{00000000-0015-0000-FFFF-FFFF5B5C0000}" name="Connection8554" type="1" refreshedVersion="0" background="1">
    <dbPr connection="DRIVER={Microsoft ODBC for Oracle};UID=TATADB;pwd=tatadb;SERVER=MFMCY11G;"/>
  </connection>
  <connection id="23644" xr16:uid="{00000000-0015-0000-FFFF-FFFF5C5C0000}" name="Connection8555" type="1" refreshedVersion="0" background="1">
    <dbPr connection="DRIVER={Microsoft ODBC for Oracle};UID=TATADB;pwd=tatadb;SERVER=MFMCY11G;"/>
  </connection>
  <connection id="23645" xr16:uid="{00000000-0015-0000-FFFF-FFFF5D5C0000}" name="Connection8556" type="1" refreshedVersion="0" background="1">
    <dbPr connection="DRIVER={Microsoft ODBC for Oracle};UID=TATADB;pwd=tatadb;SERVER=MFMCY11G;"/>
  </connection>
  <connection id="23646" xr16:uid="{00000000-0015-0000-FFFF-FFFF5E5C0000}" name="Connection8557" type="1" refreshedVersion="0" background="1">
    <dbPr connection="DRIVER={Microsoft ODBC for Oracle};UID=TATADB;pwd=tatadb;SERVER=MFMCY11G;"/>
  </connection>
  <connection id="23647" xr16:uid="{00000000-0015-0000-FFFF-FFFF5F5C0000}" name="Connection8558" type="1" refreshedVersion="0" background="1">
    <dbPr connection="DRIVER={Microsoft ODBC for Oracle};UID=TATADB;pwd=tatadb;SERVER=MFMCY11G;"/>
  </connection>
  <connection id="23648" xr16:uid="{00000000-0015-0000-FFFF-FFFF605C0000}" name="Connection8559" type="1" refreshedVersion="0" background="1">
    <dbPr connection="DRIVER={Microsoft ODBC for Oracle};UID=TATADB;pwd=tatadb;SERVER=MFMCY11G;"/>
  </connection>
  <connection id="23649" xr16:uid="{00000000-0015-0000-FFFF-FFFF615C0000}" name="Connection856" type="1" refreshedVersion="0" background="1">
    <dbPr connection="DRIVER={Microsoft ODBC for Oracle};UID=tatadb;pwd=MADHU;SERVER=mfunddb;"/>
  </connection>
  <connection id="23650" xr16:uid="{00000000-0015-0000-FFFF-FFFF625C0000}" name="Connection8560" type="1" refreshedVersion="0" background="1">
    <dbPr connection="DRIVER={Microsoft ODBC for Oracle};UID=TATADB;pwd=tatadb;SERVER=MFMCY11G;"/>
  </connection>
  <connection id="23651" xr16:uid="{00000000-0015-0000-FFFF-FFFF635C0000}" name="Connection8561" type="1" refreshedVersion="0" background="1">
    <dbPr connection="DRIVER={Microsoft ODBC for Oracle};UID=TATADB;pwd=tatadb;SERVER=MFMCY11G;"/>
  </connection>
  <connection id="23652" xr16:uid="{00000000-0015-0000-FFFF-FFFF645C0000}" name="Connection8562" type="1" refreshedVersion="0" background="1">
    <dbPr connection="DRIVER={Microsoft ODBC for Oracle};UID=TATADB;pwd=tatadb;SERVER=MFMCY11G;"/>
  </connection>
  <connection id="23653" xr16:uid="{00000000-0015-0000-FFFF-FFFF655C0000}" name="Connection8563" type="1" refreshedVersion="0" background="1">
    <dbPr connection="DRIVER={Microsoft ODBC for Oracle};UID=TATADB;pwd=tatadb;SERVER=MFMCY11G;"/>
  </connection>
  <connection id="23654" xr16:uid="{00000000-0015-0000-FFFF-FFFF665C0000}" name="Connection8564" type="1" refreshedVersion="0" background="1">
    <dbPr connection="DRIVER={Microsoft ODBC for Oracle};UID=TATADB;pwd=tatadb;SERVER=MFMCY11G;"/>
  </connection>
  <connection id="23655" xr16:uid="{00000000-0015-0000-FFFF-FFFF675C0000}" name="Connection8565" type="1" refreshedVersion="0" background="1">
    <dbPr connection="DRIVER={Microsoft ODBC for Oracle};UID=TATADB;pwd=tatadb;SERVER=MFMCY11G;"/>
  </connection>
  <connection id="23656" xr16:uid="{00000000-0015-0000-FFFF-FFFF685C0000}" name="Connection8566" type="1" refreshedVersion="0" background="1">
    <dbPr connection="DRIVER={Microsoft ODBC for Oracle};UID=TATADB;pwd=tatadb;SERVER=MFMCY11G;"/>
  </connection>
  <connection id="23657" xr16:uid="{00000000-0015-0000-FFFF-FFFF695C0000}" name="Connection8567" type="1" refreshedVersion="0" background="1">
    <dbPr connection="DRIVER={Microsoft ODBC for Oracle};UID=TATADB;pwd=tatadb;SERVER=MFMCY11G;"/>
  </connection>
  <connection id="23658" xr16:uid="{00000000-0015-0000-FFFF-FFFF6A5C0000}" name="Connection8568" type="1" refreshedVersion="0" background="1">
    <dbPr connection="DRIVER={Microsoft ODBC for Oracle};UID=TATADB;pwd=tatadb;SERVER=MFMCY11G;"/>
  </connection>
  <connection id="23659" xr16:uid="{00000000-0015-0000-FFFF-FFFF6B5C0000}" name="Connection8569" type="1" refreshedVersion="0" background="1">
    <dbPr connection="DRIVER={Microsoft ODBC for Oracle};UID=TATADB;pwd=tatadb;SERVER=MFMCY11G;"/>
  </connection>
  <connection id="23660" xr16:uid="{00000000-0015-0000-FFFF-FFFF6C5C0000}" name="Connection857" type="1" refreshedVersion="0" background="1">
    <dbPr connection="DRIVER={Microsoft ODBC for Oracle};UID=tatadb;pwd=MADHU;SERVER=mfunddb;"/>
  </connection>
  <connection id="23661" xr16:uid="{00000000-0015-0000-FFFF-FFFF6D5C0000}" name="Connection8570" type="1" refreshedVersion="0" background="1">
    <dbPr connection="DRIVER={Microsoft ODBC for Oracle};UID=TATADB;pwd=tatadb;SERVER=MFMCY11G;"/>
  </connection>
  <connection id="23662" xr16:uid="{00000000-0015-0000-FFFF-FFFF6E5C0000}" name="Connection8571" type="1" refreshedVersion="0" background="1">
    <dbPr connection="DRIVER={Microsoft ODBC for Oracle};UID=TATADB;pwd=tatadb;SERVER=MFMCY11G;"/>
  </connection>
  <connection id="23663" xr16:uid="{00000000-0015-0000-FFFF-FFFF6F5C0000}" name="Connection8572" type="1" refreshedVersion="0" background="1">
    <dbPr connection="DRIVER={Microsoft ODBC for Oracle};UID=TATADB;pwd=tatadb;SERVER=MFMCY11G;"/>
  </connection>
  <connection id="23664" xr16:uid="{00000000-0015-0000-FFFF-FFFF705C0000}" name="Connection8573" type="1" refreshedVersion="0" background="1">
    <dbPr connection="DRIVER={Microsoft ODBC for Oracle};UID=TATADB;pwd=tatadb;SERVER=MFMCY11G;"/>
  </connection>
  <connection id="23665" xr16:uid="{00000000-0015-0000-FFFF-FFFF715C0000}" name="Connection8574" type="1" refreshedVersion="0" background="1">
    <dbPr connection="DRIVER={Microsoft ODBC for Oracle};UID=TATADB;pwd=tatadb;SERVER=MFMCY11G;"/>
  </connection>
  <connection id="23666" xr16:uid="{00000000-0015-0000-FFFF-FFFF725C0000}" name="Connection8575" type="1" refreshedVersion="0" background="1">
    <dbPr connection="DRIVER={Microsoft ODBC for Oracle};UID=TATADB;pwd=tatadb;SERVER=MFMCY11G;"/>
  </connection>
  <connection id="23667" xr16:uid="{00000000-0015-0000-FFFF-FFFF735C0000}" name="Connection8576" type="1" refreshedVersion="0" background="1">
    <dbPr connection="DRIVER={Microsoft ODBC for Oracle};UID=TATADB;pwd=tatadb;SERVER=MFMCY11G;"/>
  </connection>
  <connection id="23668" xr16:uid="{00000000-0015-0000-FFFF-FFFF745C0000}" name="Connection8577" type="1" refreshedVersion="0" background="1">
    <dbPr connection="DRIVER={Microsoft ODBC for Oracle};UID=TATADB;pwd=tatadb;SERVER=MFMCY11G;"/>
  </connection>
  <connection id="23669" xr16:uid="{00000000-0015-0000-FFFF-FFFF755C0000}" name="Connection8578" type="1" refreshedVersion="0" background="1">
    <dbPr connection="DRIVER={Microsoft ODBC for Oracle};UID=TATADB;pwd=tatadb;SERVER=MFMCY11G;"/>
  </connection>
  <connection id="23670" xr16:uid="{00000000-0015-0000-FFFF-FFFF765C0000}" name="Connection8579" type="1" refreshedVersion="0" background="1">
    <dbPr connection="DRIVER={Microsoft ODBC for Oracle};UID=TATADB;pwd=tatadb;SERVER=MFMCY11G;"/>
  </connection>
  <connection id="23671" xr16:uid="{00000000-0015-0000-FFFF-FFFF775C0000}" name="Connection858" type="1" refreshedVersion="0" background="1">
    <dbPr connection="DRIVER={Microsoft ODBC for Oracle};UID=tatadb;pwd=MADHU;SERVER=mfunddb;"/>
  </connection>
  <connection id="23672" xr16:uid="{00000000-0015-0000-FFFF-FFFF785C0000}" name="Connection8580" type="1" refreshedVersion="0" background="1">
    <dbPr connection="DRIVER={Microsoft ODBC for Oracle};UID=TATADB;pwd=tatadb;SERVER=MFMCY11G;"/>
  </connection>
  <connection id="23673" xr16:uid="{00000000-0015-0000-FFFF-FFFF795C0000}" name="Connection8581" type="1" refreshedVersion="0" background="1">
    <dbPr connection="DRIVER={Microsoft ODBC for Oracle};UID=TATADB;pwd=tatadb;SERVER=MFMCY11G;"/>
  </connection>
  <connection id="23674" xr16:uid="{00000000-0015-0000-FFFF-FFFF7A5C0000}" name="Connection8582" type="1" refreshedVersion="0" background="1">
    <dbPr connection="DRIVER={Microsoft ODBC for Oracle};UID=TATADB;pwd=tatadb;SERVER=MFMCY11G;"/>
  </connection>
  <connection id="23675" xr16:uid="{00000000-0015-0000-FFFF-FFFF7B5C0000}" name="Connection8583" type="1" refreshedVersion="0" background="1">
    <dbPr connection="DRIVER={Microsoft ODBC for Oracle};UID=TATADB;pwd=tatadb;SERVER=MFMCY11G;"/>
  </connection>
  <connection id="23676" xr16:uid="{00000000-0015-0000-FFFF-FFFF7C5C0000}" name="Connection8584" type="1" refreshedVersion="0" background="1">
    <dbPr connection="DRIVER={Microsoft ODBC for Oracle};UID=TATADB;pwd=tatadb;SERVER=MFMCY11G;"/>
  </connection>
  <connection id="23677" xr16:uid="{00000000-0015-0000-FFFF-FFFF7D5C0000}" name="Connection8585" type="1" refreshedVersion="0" background="1">
    <dbPr connection="DRIVER={Microsoft ODBC for Oracle};UID=TATADB;pwd=tatadb;SERVER=MFMCY11G;"/>
  </connection>
  <connection id="23678" xr16:uid="{00000000-0015-0000-FFFF-FFFF7E5C0000}" name="Connection8586" type="1" refreshedVersion="0" background="1">
    <dbPr connection="DRIVER={Microsoft ODBC for Oracle};UID=TATADB;pwd=tatadb;SERVER=MFMCY11G;"/>
  </connection>
  <connection id="23679" xr16:uid="{00000000-0015-0000-FFFF-FFFF7F5C0000}" name="Connection8587" type="1" refreshedVersion="0" background="1">
    <dbPr connection="DRIVER={Microsoft ODBC for Oracle};UID=TATADB;pwd=tatadb;SERVER=MFMCY11G;"/>
  </connection>
  <connection id="23680" xr16:uid="{00000000-0015-0000-FFFF-FFFF805C0000}" name="Connection8588" type="1" refreshedVersion="0" background="1">
    <dbPr connection="DRIVER={Microsoft ODBC for Oracle};UID=TATADB;pwd=tatadb;SERVER=MFMCY11G;"/>
  </connection>
  <connection id="23681" xr16:uid="{00000000-0015-0000-FFFF-FFFF815C0000}" name="Connection8589" type="1" refreshedVersion="0" background="1">
    <dbPr connection="DRIVER={Microsoft ODBC for Oracle};UID=TATADB;pwd=tatadb;SERVER=MFMCY11G;"/>
  </connection>
  <connection id="23682" xr16:uid="{00000000-0015-0000-FFFF-FFFF825C0000}" name="Connection859" type="1" refreshedVersion="0" background="1">
    <dbPr connection="DRIVER={Microsoft ODBC for Oracle};UID=tatadb;pwd=MADHU;SERVER=mfunddb;"/>
  </connection>
  <connection id="23683" xr16:uid="{00000000-0015-0000-FFFF-FFFF835C0000}" name="Connection8590" type="1" refreshedVersion="0" background="1">
    <dbPr connection="DRIVER={Microsoft ODBC for Oracle};UID=TATADB;pwd=tatadb;SERVER=MFMCY11G;"/>
  </connection>
  <connection id="23684" xr16:uid="{00000000-0015-0000-FFFF-FFFF845C0000}" name="Connection8591" type="1" refreshedVersion="0" background="1">
    <dbPr connection="DRIVER={Microsoft ODBC for Oracle};UID=TATADB;pwd=tatadb;SERVER=MFMCY11G;"/>
  </connection>
  <connection id="23685" xr16:uid="{00000000-0015-0000-FFFF-FFFF855C0000}" name="Connection8592" type="1" refreshedVersion="0" background="1">
    <dbPr connection="DRIVER={Microsoft ODBC for Oracle};UID=TATADB;pwd=tatadb;SERVER=MFMCY11G;"/>
  </connection>
  <connection id="23686" xr16:uid="{00000000-0015-0000-FFFF-FFFF865C0000}" name="Connection8593" type="1" refreshedVersion="0" background="1">
    <dbPr connection="DRIVER={Microsoft ODBC for Oracle};UID=TATADB;pwd=tatadb;SERVER=MFMCY11G;"/>
  </connection>
  <connection id="23687" xr16:uid="{00000000-0015-0000-FFFF-FFFF875C0000}" name="Connection8594" type="1" refreshedVersion="0" background="1">
    <dbPr connection="DRIVER={Microsoft ODBC for Oracle};UID=TATADB;pwd=tatadb;SERVER=MFMCY11G;"/>
  </connection>
  <connection id="23688" xr16:uid="{00000000-0015-0000-FFFF-FFFF885C0000}" name="Connection8595" type="1" refreshedVersion="0" background="1">
    <dbPr connection="DRIVER={Microsoft ODBC for Oracle};UID=TATADB;pwd=tatadb;SERVER=MFMCY11G;"/>
  </connection>
  <connection id="23689" xr16:uid="{00000000-0015-0000-FFFF-FFFF895C0000}" name="Connection8596" type="1" refreshedVersion="0" background="1">
    <dbPr connection="DRIVER={Microsoft ODBC for Oracle};UID=TATADB;pwd=tatadb;SERVER=MFMCY11G;"/>
  </connection>
  <connection id="23690" xr16:uid="{00000000-0015-0000-FFFF-FFFF8A5C0000}" name="Connection8597" type="1" refreshedVersion="0" background="1">
    <dbPr connection="DRIVER={Microsoft ODBC for Oracle};UID=TATADB;pwd=tatadb;SERVER=MFMCY11G;"/>
  </connection>
  <connection id="23691" xr16:uid="{00000000-0015-0000-FFFF-FFFF8B5C0000}" name="Connection8598" type="1" refreshedVersion="0" background="1">
    <dbPr connection="DRIVER={Microsoft ODBC for Oracle};UID=TATADB;pwd=tatadb;SERVER=MFMCY11G;"/>
  </connection>
  <connection id="23692" xr16:uid="{00000000-0015-0000-FFFF-FFFF8C5C0000}" name="Connection8599" type="1" refreshedVersion="0" background="1">
    <dbPr connection="DRIVER={Microsoft ODBC for Oracle};UID=TATADB;pwd=tatadb;SERVER=MFMCY11G;"/>
  </connection>
  <connection id="23693" xr16:uid="{00000000-0015-0000-FFFF-FFFF8D5C0000}" name="Connection86" type="1" refreshedVersion="0" background="1">
    <dbPr connection="DRIVER={Microsoft ODBC for Oracle};UID=tatadb;pwd=MADHU;SERVER=mfunddb;"/>
  </connection>
  <connection id="23694" xr16:uid="{00000000-0015-0000-FFFF-FFFF8E5C0000}" name="Connection860" type="1" refreshedVersion="0" background="1">
    <dbPr connection="DRIVER={Microsoft ODBC for Oracle};UID=tatadb;pwd=MADHU;SERVER=mfunddb;"/>
  </connection>
  <connection id="23695" xr16:uid="{00000000-0015-0000-FFFF-FFFF8F5C0000}" name="Connection8600" type="1" refreshedVersion="0" background="1">
    <dbPr connection="DRIVER={Microsoft ODBC for Oracle};UID=TATADB;pwd=tatadb;SERVER=MFMCY11G;"/>
  </connection>
  <connection id="23696" xr16:uid="{00000000-0015-0000-FFFF-FFFF905C0000}" name="Connection8601" type="1" refreshedVersion="0" background="1">
    <dbPr connection="DRIVER={Microsoft ODBC for Oracle};UID=TATADB;pwd=tatadb;SERVER=MFMCY11G;"/>
  </connection>
  <connection id="23697" xr16:uid="{00000000-0015-0000-FFFF-FFFF915C0000}" name="Connection8602" type="1" refreshedVersion="0" background="1">
    <dbPr connection="DRIVER={Microsoft ODBC for Oracle};UID=TATADB;pwd=tatadb;SERVER=MFMCY11G;"/>
  </connection>
  <connection id="23698" xr16:uid="{00000000-0015-0000-FFFF-FFFF925C0000}" name="Connection8603" type="1" refreshedVersion="0" background="1">
    <dbPr connection="DRIVER={Microsoft ODBC for Oracle};UID=TATADB;pwd=tatadb;SERVER=MFMCY11G;"/>
  </connection>
  <connection id="23699" xr16:uid="{00000000-0015-0000-FFFF-FFFF935C0000}" name="Connection8604" type="1" refreshedVersion="0" background="1">
    <dbPr connection="DRIVER={Microsoft ODBC for Oracle};UID=TATADB;pwd=tatadb;SERVER=MFMCY11G;"/>
  </connection>
  <connection id="23700" xr16:uid="{00000000-0015-0000-FFFF-FFFF945C0000}" name="Connection8605" type="1" refreshedVersion="0" background="1">
    <dbPr connection="DRIVER={Microsoft ODBC for Oracle};UID=TATADB;pwd=tatadb;SERVER=MFMCY11G;"/>
  </connection>
  <connection id="23701" xr16:uid="{00000000-0015-0000-FFFF-FFFF955C0000}" name="Connection8606" type="1" refreshedVersion="0" background="1">
    <dbPr connection="DRIVER={Microsoft ODBC for Oracle};UID=TATADB;pwd=tatadb;SERVER=MFMCY11G;"/>
  </connection>
  <connection id="23702" xr16:uid="{00000000-0015-0000-FFFF-FFFF965C0000}" name="Connection8607" type="1" refreshedVersion="0" background="1">
    <dbPr connection="DRIVER={Microsoft ODBC for Oracle};UID=TATADB;pwd=tatadb;SERVER=MFMCY11G;"/>
  </connection>
  <connection id="23703" xr16:uid="{00000000-0015-0000-FFFF-FFFF975C0000}" name="Connection8608" type="1" refreshedVersion="0" background="1">
    <dbPr connection="DRIVER={Microsoft ODBC for Oracle};UID=TATADB;pwd=tatadb;SERVER=MFMCY11G;"/>
  </connection>
  <connection id="23704" xr16:uid="{00000000-0015-0000-FFFF-FFFF985C0000}" name="Connection8609" type="1" refreshedVersion="0" background="1">
    <dbPr connection="DRIVER={Microsoft ODBC for Oracle};UID=TATADB;pwd=tatadb;SERVER=MFMCY11G;"/>
  </connection>
  <connection id="23705" xr16:uid="{00000000-0015-0000-FFFF-FFFF995C0000}" name="Connection861" type="1" refreshedVersion="0" background="1">
    <dbPr connection="DRIVER={Microsoft ODBC for Oracle};UID=tatadb;pwd=MADHU;SERVER=mfunddb;"/>
  </connection>
  <connection id="23706" xr16:uid="{00000000-0015-0000-FFFF-FFFF9A5C0000}" name="Connection8610" type="1" refreshedVersion="0" background="1">
    <dbPr connection="DRIVER={Microsoft ODBC for Oracle};UID=TATADB;pwd=tatadb;SERVER=MFMCY11G;"/>
  </connection>
  <connection id="23707" xr16:uid="{00000000-0015-0000-FFFF-FFFF9B5C0000}" name="Connection8611" type="1" refreshedVersion="0" background="1">
    <dbPr connection="DRIVER={Microsoft ODBC for Oracle};UID=TATADB;pwd=tatadb;SERVER=MFMCY11G;"/>
  </connection>
  <connection id="23708" xr16:uid="{00000000-0015-0000-FFFF-FFFF9C5C0000}" name="Connection8612" type="1" refreshedVersion="0" background="1">
    <dbPr connection="DRIVER={Microsoft ODBC for Oracle};UID=TATADB;pwd=tatadb;SERVER=MFMCY11G;"/>
  </connection>
  <connection id="23709" xr16:uid="{00000000-0015-0000-FFFF-FFFF9D5C0000}" name="Connection8613" type="1" refreshedVersion="0" background="1">
    <dbPr connection="DRIVER={Microsoft ODBC for Oracle};UID=TATADB;pwd=tatadb;SERVER=MFMCY11G;"/>
  </connection>
  <connection id="23710" xr16:uid="{00000000-0015-0000-FFFF-FFFF9E5C0000}" name="Connection8614" type="1" refreshedVersion="0" background="1">
    <dbPr connection="DRIVER={Microsoft ODBC for Oracle};UID=TATADB;pwd=tatadb;SERVER=MFMCY11G;"/>
  </connection>
  <connection id="23711" xr16:uid="{00000000-0015-0000-FFFF-FFFF9F5C0000}" name="Connection8615" type="1" refreshedVersion="0" background="1">
    <dbPr connection="DRIVER={Microsoft ODBC for Oracle};UID=TATADB;pwd=tatadb;SERVER=MFMCY11G;"/>
  </connection>
  <connection id="23712" xr16:uid="{00000000-0015-0000-FFFF-FFFFA05C0000}" name="Connection8616" type="1" refreshedVersion="0" background="1">
    <dbPr connection="DRIVER={Microsoft ODBC for Oracle};UID=TATADB;pwd=tatadb;SERVER=MFMCY11G;"/>
  </connection>
  <connection id="23713" xr16:uid="{00000000-0015-0000-FFFF-FFFFA15C0000}" name="Connection8617" type="1" refreshedVersion="0" background="1">
    <dbPr connection="DRIVER={Microsoft ODBC for Oracle};UID=TATADB;pwd=tatadb;SERVER=MFMCY11G;"/>
  </connection>
  <connection id="23714" xr16:uid="{00000000-0015-0000-FFFF-FFFFA25C0000}" name="Connection8618" type="1" refreshedVersion="0" background="1">
    <dbPr connection="DRIVER={Microsoft ODBC for Oracle};UID=TATADB;pwd=tatadb;SERVER=MFMCY11G;"/>
  </connection>
  <connection id="23715" xr16:uid="{00000000-0015-0000-FFFF-FFFFA35C0000}" name="Connection8619" type="1" refreshedVersion="0" background="1">
    <dbPr connection="DRIVER={Microsoft ODBC for Oracle};UID=TATADB;pwd=tatadb;SERVER=MFMCY11G;"/>
  </connection>
  <connection id="23716" xr16:uid="{00000000-0015-0000-FFFF-FFFFA45C0000}" name="Connection862" type="1" refreshedVersion="0" background="1">
    <dbPr connection="DRIVER={Microsoft ODBC for Oracle};UID=tatadb;pwd=MADHU;SERVER=mfunddb;"/>
  </connection>
  <connection id="23717" xr16:uid="{00000000-0015-0000-FFFF-FFFFA55C0000}" name="Connection8620" type="1" refreshedVersion="0" background="1">
    <dbPr connection="DRIVER={Microsoft ODBC for Oracle};UID=TATADB;pwd=tatadb;SERVER=MFMCY11G;"/>
  </connection>
  <connection id="23718" xr16:uid="{00000000-0015-0000-FFFF-FFFFA65C0000}" name="Connection8621" type="1" refreshedVersion="0" background="1">
    <dbPr connection="DRIVER={Microsoft ODBC for Oracle};UID=TATADB;pwd=tatadb;SERVER=MFMCY11G;"/>
  </connection>
  <connection id="23719" xr16:uid="{00000000-0015-0000-FFFF-FFFFA75C0000}" name="Connection8622" type="1" refreshedVersion="0" background="1">
    <dbPr connection="DRIVER={Microsoft ODBC for Oracle};UID=TATADB;pwd=tatadb;SERVER=MFMCY11G;"/>
  </connection>
  <connection id="23720" xr16:uid="{00000000-0015-0000-FFFF-FFFFA85C0000}" name="Connection8623" type="1" refreshedVersion="0" background="1">
    <dbPr connection="DRIVER={Microsoft ODBC for Oracle};UID=TATADB;pwd=tatadb;SERVER=MFMCY11G;"/>
  </connection>
  <connection id="23721" xr16:uid="{00000000-0015-0000-FFFF-FFFFA95C0000}" name="Connection8624" type="1" refreshedVersion="0" background="1">
    <dbPr connection="DRIVER={Microsoft ODBC for Oracle};UID=TATADB;pwd=tatadb;SERVER=MFMCY11G;"/>
  </connection>
  <connection id="23722" xr16:uid="{00000000-0015-0000-FFFF-FFFFAA5C0000}" name="Connection8625" type="1" refreshedVersion="0" background="1">
    <dbPr connection="DRIVER={Microsoft ODBC for Oracle};UID=TATADB;pwd=tatadb;SERVER=MFMCY11G;"/>
  </connection>
  <connection id="23723" xr16:uid="{00000000-0015-0000-FFFF-FFFFAB5C0000}" name="Connection8626" type="1" refreshedVersion="0" background="1">
    <dbPr connection="DRIVER={Microsoft ODBC for Oracle};UID=TATADB;pwd=tatadb;SERVER=MFMCY11G;"/>
  </connection>
  <connection id="23724" xr16:uid="{00000000-0015-0000-FFFF-FFFFAC5C0000}" name="Connection8627" type="1" refreshedVersion="0" background="1">
    <dbPr connection="DRIVER={Microsoft ODBC for Oracle};UID=TATADB;pwd=tatadb;SERVER=MFMCY11G;"/>
  </connection>
  <connection id="23725" xr16:uid="{00000000-0015-0000-FFFF-FFFFAD5C0000}" name="Connection8628" type="1" refreshedVersion="0" background="1">
    <dbPr connection="DRIVER={Microsoft ODBC for Oracle};UID=TATADB;pwd=tatadb;SERVER=MFMCY11G;"/>
  </connection>
  <connection id="23726" xr16:uid="{00000000-0015-0000-FFFF-FFFFAE5C0000}" name="Connection8629" type="1" refreshedVersion="0" background="1">
    <dbPr connection="DRIVER={Microsoft ODBC for Oracle};UID=TATADB;pwd=tatadb;SERVER=MFMCY11G;"/>
  </connection>
  <connection id="23727" xr16:uid="{00000000-0015-0000-FFFF-FFFFAF5C0000}" name="Connection863" type="1" refreshedVersion="0" background="1">
    <dbPr connection="DRIVER={Microsoft ODBC for Oracle};UID=TATADB;pwd=tatadb;SERVER=MFMCY11G;"/>
  </connection>
  <connection id="23728" xr16:uid="{00000000-0015-0000-FFFF-FFFFB05C0000}" name="Connection8630" type="1" refreshedVersion="0" background="1">
    <dbPr connection="DRIVER={Microsoft ODBC for Oracle};UID=TATADB;pwd=tatadb;SERVER=MFMCY11G;"/>
  </connection>
  <connection id="23729" xr16:uid="{00000000-0015-0000-FFFF-FFFFB15C0000}" name="Connection8631" type="1" refreshedVersion="0" background="1">
    <dbPr connection="DRIVER={Microsoft ODBC for Oracle};UID=TATADB;pwd=tatadb;SERVER=MFMCY11G;"/>
  </connection>
  <connection id="23730" xr16:uid="{00000000-0015-0000-FFFF-FFFFB25C0000}" name="Connection8632" type="1" refreshedVersion="0" background="1">
    <dbPr connection="DRIVER={Microsoft ODBC for Oracle};UID=TATADB;pwd=tatadb;SERVER=MFMCY11G;"/>
  </connection>
  <connection id="23731" xr16:uid="{00000000-0015-0000-FFFF-FFFFB35C0000}" name="Connection8633" type="1" refreshedVersion="0" background="1">
    <dbPr connection="DRIVER={Microsoft ODBC for Oracle};UID=TATADB;pwd=tatadb;SERVER=MFMCY11G;"/>
  </connection>
  <connection id="23732" xr16:uid="{00000000-0015-0000-FFFF-FFFFB45C0000}" name="Connection8634" type="1" refreshedVersion="0" background="1">
    <dbPr connection="DRIVER={Microsoft ODBC for Oracle};UID=TATADB;pwd=tatadb;SERVER=MFMCY11G;"/>
  </connection>
  <connection id="23733" xr16:uid="{00000000-0015-0000-FFFF-FFFFB55C0000}" name="Connection8635" type="1" refreshedVersion="0" background="1">
    <dbPr connection="DRIVER={Microsoft ODBC for Oracle};UID=TATADB;pwd=tatadb;SERVER=MFMCY11G;"/>
  </connection>
  <connection id="23734" xr16:uid="{00000000-0015-0000-FFFF-FFFFB65C0000}" name="Connection8636" type="1" refreshedVersion="0" background="1">
    <dbPr connection="DRIVER={Microsoft ODBC for Oracle};UID=TATADB;pwd=tatadb;SERVER=MFMCY11G;"/>
  </connection>
  <connection id="23735" xr16:uid="{00000000-0015-0000-FFFF-FFFFB75C0000}" name="Connection8637" type="1" refreshedVersion="0" background="1">
    <dbPr connection="DRIVER={Microsoft ODBC for Oracle};UID=TATADB;pwd=tatadb;SERVER=MFMCY11G;"/>
  </connection>
  <connection id="23736" xr16:uid="{00000000-0015-0000-FFFF-FFFFB85C0000}" name="Connection8638" type="1" refreshedVersion="0" background="1">
    <dbPr connection="DRIVER={Microsoft ODBC for Oracle};UID=TATADB;pwd=tatadb;SERVER=MFMCY11G;"/>
  </connection>
  <connection id="23737" xr16:uid="{00000000-0015-0000-FFFF-FFFFB95C0000}" name="Connection8639" type="1" refreshedVersion="0" background="1">
    <dbPr connection="DRIVER={Microsoft ODBC for Oracle};UID=TATADB;pwd=tatadb;SERVER=MFMCY11G;"/>
  </connection>
  <connection id="23738" xr16:uid="{00000000-0015-0000-FFFF-FFFFBA5C0000}" name="Connection864" type="1" refreshedVersion="0" background="1">
    <dbPr connection="DRIVER={Microsoft ODBC for Oracle};UID=TATADB;pwd=tatadb;SERVER=MFMCY11G;"/>
  </connection>
  <connection id="23739" xr16:uid="{00000000-0015-0000-FFFF-FFFFBB5C0000}" name="Connection8640" type="1" refreshedVersion="0" background="1">
    <dbPr connection="DRIVER={Microsoft ODBC for Oracle};UID=TATADB;pwd=tatadb;SERVER=MFMCY11G;"/>
  </connection>
  <connection id="23740" xr16:uid="{00000000-0015-0000-FFFF-FFFFBC5C0000}" name="Connection8641" type="1" refreshedVersion="0" background="1">
    <dbPr connection="DRIVER={Microsoft ODBC for Oracle};UID=TATADB;pwd=tatadb;SERVER=MFMCY11G;"/>
  </connection>
  <connection id="23741" xr16:uid="{00000000-0015-0000-FFFF-FFFFBD5C0000}" name="Connection8642" type="1" refreshedVersion="0" background="1">
    <dbPr connection="DRIVER={Microsoft ODBC for Oracle};UID=TATADB;pwd=tatadb;SERVER=MFMCY11G;"/>
  </connection>
  <connection id="23742" xr16:uid="{00000000-0015-0000-FFFF-FFFFBE5C0000}" name="Connection8643" type="1" refreshedVersion="0" background="1">
    <dbPr connection="DRIVER={Microsoft ODBC for Oracle};UID=TATADB;pwd=tatadb;SERVER=MFMCY11G;"/>
  </connection>
  <connection id="23743" xr16:uid="{00000000-0015-0000-FFFF-FFFFBF5C0000}" name="Connection8644" type="1" refreshedVersion="0" background="1">
    <dbPr connection="DRIVER={Microsoft ODBC for Oracle};UID=TATADB;pwd=tatadb;SERVER=MFMCY11G;"/>
  </connection>
  <connection id="23744" xr16:uid="{00000000-0015-0000-FFFF-FFFFC05C0000}" name="Connection8645" type="1" refreshedVersion="0" background="1">
    <dbPr connection="DRIVER={Microsoft ODBC for Oracle};UID=TATADB;pwd=tatadb;SERVER=MFMCY11G;"/>
  </connection>
  <connection id="23745" xr16:uid="{00000000-0015-0000-FFFF-FFFFC15C0000}" name="Connection8646" type="1" refreshedVersion="0" background="1">
    <dbPr connection="DRIVER={Microsoft ODBC for Oracle};UID=TATADB;pwd=tatadb;SERVER=MFMCY11G;"/>
  </connection>
  <connection id="23746" xr16:uid="{00000000-0015-0000-FFFF-FFFFC25C0000}" name="Connection8647" type="1" refreshedVersion="0" background="1">
    <dbPr connection="DRIVER={Microsoft ODBC for Oracle};UID=TATADB;pwd=tatadb;SERVER=MFMCY11G;"/>
  </connection>
  <connection id="23747" xr16:uid="{00000000-0015-0000-FFFF-FFFFC35C0000}" name="Connection8648" type="1" refreshedVersion="0" background="1">
    <dbPr connection="DRIVER={Microsoft ODBC for Oracle};UID=TATADB;pwd=tatadb;SERVER=MFMCY11G;"/>
  </connection>
  <connection id="23748" xr16:uid="{00000000-0015-0000-FFFF-FFFFC45C0000}" name="Connection8649" type="1" refreshedVersion="0" background="1">
    <dbPr connection="DRIVER={Microsoft ODBC for Oracle};UID=TATADB;pwd=tatadb;SERVER=MFMCY11G;"/>
  </connection>
  <connection id="23749" xr16:uid="{00000000-0015-0000-FFFF-FFFFC55C0000}" name="Connection865" type="1" refreshedVersion="0" background="1">
    <dbPr connection="DRIVER={Microsoft ODBC for Oracle};UID=TATADB;pwd=tatadb;SERVER=MFMCY11G;"/>
  </connection>
  <connection id="23750" xr16:uid="{00000000-0015-0000-FFFF-FFFFC65C0000}" name="Connection8650" type="1" refreshedVersion="0" background="1">
    <dbPr connection="DRIVER={Microsoft ODBC for Oracle};UID=TATADB;pwd=tatadb;SERVER=MFMCY11G;"/>
  </connection>
  <connection id="23751" xr16:uid="{00000000-0015-0000-FFFF-FFFFC75C0000}" name="Connection8651" type="1" refreshedVersion="0" background="1">
    <dbPr connection="DRIVER={Microsoft ODBC for Oracle};UID=TATADB;pwd=tatadb;SERVER=MFMCY11G;"/>
  </connection>
  <connection id="23752" xr16:uid="{00000000-0015-0000-FFFF-FFFFC85C0000}" name="Connection8652" type="1" refreshedVersion="0" background="1">
    <dbPr connection="DRIVER={Microsoft ODBC for Oracle};UID=TATADB;pwd=tatadb;SERVER=MFMCY11G;"/>
  </connection>
  <connection id="23753" xr16:uid="{00000000-0015-0000-FFFF-FFFFC95C0000}" name="Connection8653" type="1" refreshedVersion="0" background="1">
    <dbPr connection="DRIVER={Microsoft ODBC for Oracle};UID=TATADB;pwd=tatadb;SERVER=MFMCY11G;"/>
  </connection>
  <connection id="23754" xr16:uid="{00000000-0015-0000-FFFF-FFFFCA5C0000}" name="Connection8654" type="1" refreshedVersion="0" background="1">
    <dbPr connection="DRIVER={Microsoft ODBC for Oracle};UID=TATADB;pwd=tatadb;SERVER=MFMCY11G;"/>
  </connection>
  <connection id="23755" xr16:uid="{00000000-0015-0000-FFFF-FFFFCB5C0000}" name="Connection8655" type="1" refreshedVersion="0" background="1">
    <dbPr connection="DRIVER={Microsoft ODBC for Oracle};UID=TATADB;pwd=tatadb;SERVER=MFMCY11G;"/>
  </connection>
  <connection id="23756" xr16:uid="{00000000-0015-0000-FFFF-FFFFCC5C0000}" name="Connection8656" type="1" refreshedVersion="0" background="1">
    <dbPr connection="DRIVER={Microsoft ODBC for Oracle};UID=TATADB;pwd=tatadb;SERVER=MFMCY11G;"/>
  </connection>
  <connection id="23757" xr16:uid="{00000000-0015-0000-FFFF-FFFFCD5C0000}" name="Connection8657" type="1" refreshedVersion="0" background="1">
    <dbPr connection="DRIVER={Microsoft ODBC for Oracle};UID=TATADB;pwd=tatadb;SERVER=MFMCY11G;"/>
  </connection>
  <connection id="23758" xr16:uid="{00000000-0015-0000-FFFF-FFFFCE5C0000}" name="Connection8658" type="1" refreshedVersion="0" background="1">
    <dbPr connection="DRIVER={Microsoft ODBC for Oracle};UID=TATADB;pwd=tatadb;SERVER=MFMCY11G;"/>
  </connection>
  <connection id="23759" xr16:uid="{00000000-0015-0000-FFFF-FFFFCF5C0000}" name="Connection8659" type="1" refreshedVersion="0" background="1">
    <dbPr connection="DRIVER={Microsoft ODBC for Oracle};UID=TATADB;pwd=tatadb;SERVER=MFMCY11G;"/>
  </connection>
  <connection id="23760" xr16:uid="{00000000-0015-0000-FFFF-FFFFD05C0000}" name="Connection866" type="1" refreshedVersion="0" background="1">
    <dbPr connection="DRIVER={Microsoft ODBC for Oracle};UID=tatadb;pwd=MADHU;SERVER=mfunddb;"/>
  </connection>
  <connection id="23761" xr16:uid="{00000000-0015-0000-FFFF-FFFFD15C0000}" name="Connection8660" type="1" refreshedVersion="0" background="1">
    <dbPr connection="DRIVER={Microsoft ODBC for Oracle};UID=TATADB;pwd=tatadb;SERVER=MFMCY11G;"/>
  </connection>
  <connection id="23762" xr16:uid="{00000000-0015-0000-FFFF-FFFFD25C0000}" name="Connection8661" type="1" refreshedVersion="0" background="1">
    <dbPr connection="DRIVER={Microsoft ODBC for Oracle};UID=TATADB;pwd=tatadb;SERVER=MFMCY11G;"/>
  </connection>
  <connection id="23763" xr16:uid="{00000000-0015-0000-FFFF-FFFFD35C0000}" name="Connection8662" type="1" refreshedVersion="0" background="1">
    <dbPr connection="DRIVER={Microsoft ODBC for Oracle};UID=TATADB;pwd=tatadb;SERVER=MFMCY11G;"/>
  </connection>
  <connection id="23764" xr16:uid="{00000000-0015-0000-FFFF-FFFFD45C0000}" name="Connection8663" type="1" refreshedVersion="0" background="1">
    <dbPr connection="DRIVER={Microsoft ODBC for Oracle};UID=TATADB;pwd=tatadb;SERVER=MFMCY11G;"/>
  </connection>
  <connection id="23765" xr16:uid="{00000000-0015-0000-FFFF-FFFFD55C0000}" name="Connection8664" type="1" refreshedVersion="0" background="1">
    <dbPr connection="DRIVER={Microsoft ODBC for Oracle};UID=TATADB;pwd=tatadb;SERVER=MFMCY11G;"/>
  </connection>
  <connection id="23766" xr16:uid="{00000000-0015-0000-FFFF-FFFFD65C0000}" name="Connection8665" type="1" refreshedVersion="0" background="1">
    <dbPr connection="DRIVER={Microsoft ODBC for Oracle};UID=TATADB;pwd=tatadb;SERVER=MFMCY11G;"/>
  </connection>
  <connection id="23767" xr16:uid="{00000000-0015-0000-FFFF-FFFFD75C0000}" name="Connection8666" type="1" refreshedVersion="0" background="1">
    <dbPr connection="DRIVER={Microsoft ODBC for Oracle};UID=TATADB;pwd=tatadb;SERVER=MFMCY11G;"/>
  </connection>
  <connection id="23768" xr16:uid="{00000000-0015-0000-FFFF-FFFFD85C0000}" name="Connection8667" type="1" refreshedVersion="0" background="1">
    <dbPr connection="DRIVER={Microsoft ODBC for Oracle};UID=TATADB;pwd=tatadb;SERVER=MFMCY11G;"/>
  </connection>
  <connection id="23769" xr16:uid="{00000000-0015-0000-FFFF-FFFFD95C0000}" name="Connection8668" type="1" refreshedVersion="0" background="1">
    <dbPr connection="DRIVER={Microsoft ODBC for Oracle};UID=TATADB;pwd=tatadb;SERVER=MFMCY11G;"/>
  </connection>
  <connection id="23770" xr16:uid="{00000000-0015-0000-FFFF-FFFFDA5C0000}" name="Connection8669" type="1" refreshedVersion="0" background="1">
    <dbPr connection="DRIVER={Microsoft ODBC for Oracle};UID=TATADB;pwd=tatadb;SERVER=MFMCY11G;"/>
  </connection>
  <connection id="23771" xr16:uid="{00000000-0015-0000-FFFF-FFFFDB5C0000}" name="Connection867" type="1" refreshedVersion="0" background="1">
    <dbPr connection="DRIVER={Microsoft ODBC for Oracle};UID=tatadb;pwd=MADHU;SERVER=mfunddb;"/>
  </connection>
  <connection id="23772" xr16:uid="{00000000-0015-0000-FFFF-FFFFDC5C0000}" name="Connection8670" type="1" refreshedVersion="0" background="1">
    <dbPr connection="DRIVER={Microsoft ODBC for Oracle};UID=TATADB;pwd=tatadb;SERVER=MFMCY11G;"/>
  </connection>
  <connection id="23773" xr16:uid="{00000000-0015-0000-FFFF-FFFFDD5C0000}" name="Connection8671" type="1" refreshedVersion="0" background="1">
    <dbPr connection="DRIVER={Microsoft ODBC for Oracle};UID=TATADB;pwd=tatadb;SERVER=MFMCY11G;"/>
  </connection>
  <connection id="23774" xr16:uid="{00000000-0015-0000-FFFF-FFFFDE5C0000}" name="Connection8672" type="1" refreshedVersion="0" background="1">
    <dbPr connection="DRIVER={Microsoft ODBC for Oracle};UID=TATADB;pwd=tatadb;SERVER=MFMCY11G;"/>
  </connection>
  <connection id="23775" xr16:uid="{00000000-0015-0000-FFFF-FFFFDF5C0000}" name="Connection8673" type="1" refreshedVersion="0" background="1">
    <dbPr connection="DRIVER={Microsoft ODBC for Oracle};UID=TATADB;pwd=tatadb;SERVER=MFMCY11G;"/>
  </connection>
  <connection id="23776" xr16:uid="{00000000-0015-0000-FFFF-FFFFE05C0000}" name="Connection8674" type="1" refreshedVersion="0" background="1">
    <dbPr connection="DRIVER={Microsoft ODBC for Oracle};UID=TATADB;pwd=tatadb;SERVER=MFMCY11G;"/>
  </connection>
  <connection id="23777" xr16:uid="{00000000-0015-0000-FFFF-FFFFE15C0000}" name="Connection8675" type="1" refreshedVersion="0" background="1">
    <dbPr connection="DRIVER={Microsoft ODBC for Oracle};UID=TATADB;pwd=tatadb;SERVER=MFMCY11G;"/>
  </connection>
  <connection id="23778" xr16:uid="{00000000-0015-0000-FFFF-FFFFE25C0000}" name="Connection8676" type="1" refreshedVersion="0" background="1">
    <dbPr connection="DRIVER={Microsoft ODBC for Oracle};UID=TATADB;pwd=tatadb;SERVER=MFMCY11G;"/>
  </connection>
  <connection id="23779" xr16:uid="{00000000-0015-0000-FFFF-FFFFE35C0000}" name="Connection8677" type="1" refreshedVersion="0" background="1">
    <dbPr connection="DRIVER={Microsoft ODBC for Oracle};UID=TATADB;pwd=tatadb;SERVER=MFMCY11G;"/>
  </connection>
  <connection id="23780" xr16:uid="{00000000-0015-0000-FFFF-FFFFE45C0000}" name="Connection8678" type="1" refreshedVersion="0" background="1">
    <dbPr connection="DRIVER={Microsoft ODBC for Oracle};UID=TATADB;pwd=tatadb;SERVER=MFMCY11G;"/>
  </connection>
  <connection id="23781" xr16:uid="{00000000-0015-0000-FFFF-FFFFE55C0000}" name="Connection8679" type="1" refreshedVersion="0" background="1">
    <dbPr connection="DRIVER={Microsoft ODBC for Oracle};UID=TATADB;pwd=tatadb;SERVER=MFMCY11G;"/>
  </connection>
  <connection id="23782" xr16:uid="{00000000-0015-0000-FFFF-FFFFE65C0000}" name="Connection868" type="1" refreshedVersion="0" background="1">
    <dbPr connection="DRIVER={Microsoft ODBC for Oracle};UID=tatadb;pwd=MADHU;SERVER=mfunddb;"/>
  </connection>
  <connection id="23783" xr16:uid="{00000000-0015-0000-FFFF-FFFFE75C0000}" name="Connection8680" type="1" refreshedVersion="0" background="1">
    <dbPr connection="DRIVER={Microsoft ODBC for Oracle};UID=TATADB;pwd=tatadb;SERVER=MFMCY11G;"/>
  </connection>
  <connection id="23784" xr16:uid="{00000000-0015-0000-FFFF-FFFFE85C0000}" name="Connection8681" type="1" refreshedVersion="0" background="1">
    <dbPr connection="DRIVER={Microsoft ODBC for Oracle};UID=TATADB;pwd=tatadb;SERVER=MFMCY11G;"/>
  </connection>
  <connection id="23785" xr16:uid="{00000000-0015-0000-FFFF-FFFFE95C0000}" name="Connection8682" type="1" refreshedVersion="0" background="1">
    <dbPr connection="DRIVER={Microsoft ODBC for Oracle};UID=TATADB;pwd=tatadb;SERVER=MFMCY11G;"/>
  </connection>
  <connection id="23786" xr16:uid="{00000000-0015-0000-FFFF-FFFFEA5C0000}" name="Connection8683" type="1" refreshedVersion="0" background="1">
    <dbPr connection="DRIVER={Microsoft ODBC for Oracle};UID=TATADB;pwd=tatadb;SERVER=MFMCY11G;"/>
  </connection>
  <connection id="23787" xr16:uid="{00000000-0015-0000-FFFF-FFFFEB5C0000}" name="Connection8684" type="1" refreshedVersion="0" background="1">
    <dbPr connection="DRIVER={Microsoft ODBC for Oracle};UID=TATADB;pwd=tatadb;SERVER=MFMCY11G;"/>
  </connection>
  <connection id="23788" xr16:uid="{00000000-0015-0000-FFFF-FFFFEC5C0000}" name="Connection8685" type="1" refreshedVersion="0" background="1">
    <dbPr connection="DRIVER={Microsoft ODBC for Oracle};UID=TATADB;pwd=tatadb;SERVER=MFMCY11G;"/>
  </connection>
  <connection id="23789" xr16:uid="{00000000-0015-0000-FFFF-FFFFED5C0000}" name="Connection8686" type="1" refreshedVersion="0" background="1">
    <dbPr connection="DRIVER={Microsoft ODBC for Oracle};UID=TATADB;pwd=tatadb;SERVER=MFMCY11G;"/>
  </connection>
  <connection id="23790" xr16:uid="{00000000-0015-0000-FFFF-FFFFEE5C0000}" name="Connection8687" type="1" refreshedVersion="0" background="1">
    <dbPr connection="DRIVER={Microsoft ODBC for Oracle};UID=TATADB;pwd=tatadb;SERVER=MFMCY11G;"/>
  </connection>
  <connection id="23791" xr16:uid="{00000000-0015-0000-FFFF-FFFFEF5C0000}" name="Connection8688" type="1" refreshedVersion="0" background="1">
    <dbPr connection="DRIVER={Microsoft ODBC for Oracle};UID=TATADB;pwd=tatadb;SERVER=MFMCY11G;"/>
  </connection>
  <connection id="23792" xr16:uid="{00000000-0015-0000-FFFF-FFFFF05C0000}" name="Connection8689" type="1" refreshedVersion="0" background="1">
    <dbPr connection="DRIVER={Microsoft ODBC for Oracle};UID=TATADB;pwd=tatadb;SERVER=MFMCY11G;"/>
  </connection>
  <connection id="23793" xr16:uid="{00000000-0015-0000-FFFF-FFFFF15C0000}" name="Connection869" type="1" refreshedVersion="0" background="1">
    <dbPr connection="DRIVER={Microsoft ODBC for Oracle};UID=tatadb;pwd=MADHU;SERVER=mfunddb;"/>
  </connection>
  <connection id="23794" xr16:uid="{00000000-0015-0000-FFFF-FFFFF25C0000}" name="Connection8690" type="1" refreshedVersion="0" background="1">
    <dbPr connection="DRIVER={Microsoft ODBC for Oracle};UID=TATADB;pwd=tatadb;SERVER=MFMCY11G;"/>
  </connection>
  <connection id="23795" xr16:uid="{00000000-0015-0000-FFFF-FFFFF35C0000}" name="Connection8691" type="1" refreshedVersion="0" background="1">
    <dbPr connection="DRIVER={Microsoft ODBC for Oracle};UID=TATADB;pwd=tatadb;SERVER=MFMCY11G;"/>
  </connection>
  <connection id="23796" xr16:uid="{00000000-0015-0000-FFFF-FFFFF45C0000}" name="Connection8692" type="1" refreshedVersion="0" background="1">
    <dbPr connection="DRIVER={Microsoft ODBC for Oracle};UID=TATADB;pwd=tatadb;SERVER=MFMCY11G;"/>
  </connection>
  <connection id="23797" xr16:uid="{00000000-0015-0000-FFFF-FFFFF55C0000}" name="Connection8693" type="1" refreshedVersion="0" background="1">
    <dbPr connection="DRIVER={Microsoft ODBC for Oracle};UID=TATADB;pwd=tatadb;SERVER=MFMCY11G;"/>
  </connection>
  <connection id="23798" xr16:uid="{00000000-0015-0000-FFFF-FFFFF65C0000}" name="Connection8694" type="1" refreshedVersion="0" background="1">
    <dbPr connection="DRIVER={Microsoft ODBC for Oracle};UID=TATADB;pwd=tatadb;SERVER=MFMCY11G;"/>
  </connection>
  <connection id="23799" xr16:uid="{00000000-0015-0000-FFFF-FFFFF75C0000}" name="Connection8695" type="1" refreshedVersion="0" background="1">
    <dbPr connection="DRIVER={Microsoft ODBC for Oracle};UID=TATADB;pwd=tatadb;SERVER=MFMCY11G;"/>
  </connection>
  <connection id="23800" xr16:uid="{00000000-0015-0000-FFFF-FFFFF85C0000}" name="Connection8696" type="1" refreshedVersion="0" background="1">
    <dbPr connection="DRIVER={Microsoft ODBC for Oracle};UID=TATADB;pwd=tatadb;SERVER=MFMCY11G;"/>
  </connection>
  <connection id="23801" xr16:uid="{00000000-0015-0000-FFFF-FFFFF95C0000}" name="Connection8697" type="1" refreshedVersion="0" background="1">
    <dbPr connection="DRIVER={Microsoft ODBC for Oracle};UID=TATADB;pwd=tatadb;SERVER=MFMCY11G;"/>
  </connection>
  <connection id="23802" xr16:uid="{00000000-0015-0000-FFFF-FFFFFA5C0000}" name="Connection8698" type="1" refreshedVersion="0" background="1">
    <dbPr connection="DRIVER={Microsoft ODBC for Oracle};UID=TATADB;pwd=tatadb;SERVER=MFMCY11G;"/>
  </connection>
  <connection id="23803" xr16:uid="{00000000-0015-0000-FFFF-FFFFFB5C0000}" name="Connection8699" type="1" refreshedVersion="0" background="1">
    <dbPr connection="DRIVER={Microsoft ODBC for Oracle};UID=TATADB;pwd=tatadb;SERVER=MFMCY11G;"/>
  </connection>
  <connection id="23804" xr16:uid="{00000000-0015-0000-FFFF-FFFFFC5C0000}" name="Connection87" type="1" refreshedVersion="0" background="1">
    <dbPr connection="DRIVER={Microsoft ODBC for Oracle};UID=tatadb;pwd=MADHU;SERVER=mfunddb;"/>
  </connection>
  <connection id="23805" xr16:uid="{00000000-0015-0000-FFFF-FFFFFD5C0000}" name="Connection870" type="1" refreshedVersion="0" background="1">
    <dbPr connection="DRIVER={Microsoft ODBC for Oracle};UID=tatadb;pwd=MADHU;SERVER=mfunddb;"/>
  </connection>
  <connection id="23806" xr16:uid="{00000000-0015-0000-FFFF-FFFFFE5C0000}" name="Connection8700" type="1" refreshedVersion="0" background="1">
    <dbPr connection="DRIVER={Microsoft ODBC for Oracle};UID=TATADB;pwd=tatadb;SERVER=MFMCY11G;"/>
  </connection>
  <connection id="23807" xr16:uid="{00000000-0015-0000-FFFF-FFFFFF5C0000}" name="Connection8701" type="1" refreshedVersion="0" background="1">
    <dbPr connection="DRIVER={Microsoft ODBC for Oracle};UID=TATADB;pwd=tatadb;SERVER=MFMCY11G;"/>
  </connection>
  <connection id="23808" xr16:uid="{00000000-0015-0000-FFFF-FFFF005D0000}" name="Connection8702" type="1" refreshedVersion="0" background="1">
    <dbPr connection="DRIVER={Microsoft ODBC for Oracle};UID=TATADB;pwd=tatadb;SERVER=MFMCY11G;"/>
  </connection>
  <connection id="23809" xr16:uid="{00000000-0015-0000-FFFF-FFFF015D0000}" name="Connection8703" type="1" refreshedVersion="0" background="1">
    <dbPr connection="DRIVER={Microsoft ODBC for Oracle};UID=TATADB;pwd=tatadb;SERVER=MFMCY11G;"/>
  </connection>
  <connection id="23810" xr16:uid="{00000000-0015-0000-FFFF-FFFF025D0000}" name="Connection8704" type="1" refreshedVersion="0" background="1">
    <dbPr connection="DRIVER={Microsoft ODBC for Oracle};UID=TATADB;pwd=tatadb;SERVER=MFMCY11G;"/>
  </connection>
  <connection id="23811" xr16:uid="{00000000-0015-0000-FFFF-FFFF035D0000}" name="Connection8705" type="1" refreshedVersion="0" background="1">
    <dbPr connection="DRIVER={Microsoft ODBC for Oracle};UID=TATADB;pwd=tatadb;SERVER=MFMCY11G;"/>
  </connection>
  <connection id="23812" xr16:uid="{00000000-0015-0000-FFFF-FFFF045D0000}" name="Connection8706" type="1" refreshedVersion="0" background="1">
    <dbPr connection="DRIVER={Microsoft ODBC for Oracle};UID=TATADB;pwd=tatadb;SERVER=MFMCY11G;"/>
  </connection>
  <connection id="23813" xr16:uid="{00000000-0015-0000-FFFF-FFFF055D0000}" name="Connection8707" type="1" refreshedVersion="0" background="1">
    <dbPr connection="DRIVER={Microsoft ODBC for Oracle};UID=TATADB;pwd=tatadb;SERVER=MFMCY11G;"/>
  </connection>
  <connection id="23814" xr16:uid="{00000000-0015-0000-FFFF-FFFF065D0000}" name="Connection8708" type="1" refreshedVersion="0" background="1">
    <dbPr connection="DRIVER={Microsoft ODBC for Oracle};UID=TATADB;pwd=tatadb;SERVER=MFMCY11G;"/>
  </connection>
  <connection id="23815" xr16:uid="{00000000-0015-0000-FFFF-FFFF075D0000}" name="Connection8709" type="1" refreshedVersion="0" background="1">
    <dbPr connection="DRIVER={Microsoft ODBC for Oracle};UID=TATADB;pwd=tatadb;SERVER=MFMCY11G;"/>
  </connection>
  <connection id="23816" xr16:uid="{00000000-0015-0000-FFFF-FFFF085D0000}" name="Connection871" type="1" refreshedVersion="0" background="1">
    <dbPr connection="DRIVER={Microsoft ODBC for Oracle};UID=tatadb;pwd=MADHU;SERVER=mfunddb;"/>
  </connection>
  <connection id="23817" xr16:uid="{00000000-0015-0000-FFFF-FFFF095D0000}" name="Connection8710" type="1" refreshedVersion="0" background="1">
    <dbPr connection="DRIVER={Microsoft ODBC for Oracle};UID=TATADB;pwd=tatadb;SERVER=MFMCY11G;"/>
  </connection>
  <connection id="23818" xr16:uid="{00000000-0015-0000-FFFF-FFFF0A5D0000}" name="Connection8711" type="1" refreshedVersion="0" background="1">
    <dbPr connection="DRIVER={Microsoft ODBC for Oracle};UID=TATADB;pwd=tatadb;SERVER=MFMCY11G;"/>
  </connection>
  <connection id="23819" xr16:uid="{00000000-0015-0000-FFFF-FFFF0B5D0000}" name="Connection8712" type="1" refreshedVersion="0" background="1">
    <dbPr connection="DRIVER={Microsoft ODBC for Oracle};UID=TATADB;pwd=tatadb;SERVER=MFMCY11G;"/>
  </connection>
  <connection id="23820" xr16:uid="{00000000-0015-0000-FFFF-FFFF0C5D0000}" name="Connection8713" type="1" refreshedVersion="0" background="1">
    <dbPr connection="DRIVER={Microsoft ODBC for Oracle};UID=TATADB;pwd=tatadb;SERVER=MFMCY11G;"/>
  </connection>
  <connection id="23821" xr16:uid="{00000000-0015-0000-FFFF-FFFF0D5D0000}" name="Connection8714" type="1" refreshedVersion="0" background="1">
    <dbPr connection="DRIVER={Microsoft ODBC for Oracle};UID=TATADB;pwd=tatadb;SERVER=MFMCY11G;"/>
  </connection>
  <connection id="23822" xr16:uid="{00000000-0015-0000-FFFF-FFFF0E5D0000}" name="Connection8715" type="1" refreshedVersion="0" background="1">
    <dbPr connection="DRIVER={Microsoft ODBC for Oracle};UID=TATADB;pwd=tatadb;SERVER=MFMCY11G;"/>
  </connection>
  <connection id="23823" xr16:uid="{00000000-0015-0000-FFFF-FFFF0F5D0000}" name="Connection8716" type="1" refreshedVersion="0" background="1">
    <dbPr connection="DRIVER={Microsoft ODBC for Oracle};UID=TATADB;pwd=tatadb;SERVER=MFMCY11G;"/>
  </connection>
  <connection id="23824" xr16:uid="{00000000-0015-0000-FFFF-FFFF105D0000}" name="Connection8717" type="1" refreshedVersion="0" background="1">
    <dbPr connection="DRIVER={Microsoft ODBC for Oracle};UID=TATADB;pwd=tatadb;SERVER=MFMCY11G;"/>
  </connection>
  <connection id="23825" xr16:uid="{00000000-0015-0000-FFFF-FFFF115D0000}" name="Connection8718" type="1" refreshedVersion="0" background="1">
    <dbPr connection="DRIVER={Microsoft ODBC for Oracle};UID=TATADB;pwd=tatadb;SERVER=MFMCY11G;"/>
  </connection>
  <connection id="23826" xr16:uid="{00000000-0015-0000-FFFF-FFFF125D0000}" name="Connection8719" type="1" refreshedVersion="0" background="1">
    <dbPr connection="DRIVER={Microsoft ODBC for Oracle};UID=TATADB;pwd=tatadb;SERVER=MFMCY11G;"/>
  </connection>
  <connection id="23827" xr16:uid="{00000000-0015-0000-FFFF-FFFF135D0000}" name="Connection872" type="1" refreshedVersion="0" background="1">
    <dbPr connection="DRIVER={Microsoft ODBC for Oracle};UID=tatadb;pwd=MADHU;SERVER=mfunddb;"/>
  </connection>
  <connection id="23828" xr16:uid="{00000000-0015-0000-FFFF-FFFF145D0000}" name="Connection8720" type="1" refreshedVersion="0" background="1">
    <dbPr connection="DRIVER={Microsoft ODBC for Oracle};UID=TATADB;pwd=tatadb;SERVER=MFMCY11G;"/>
  </connection>
  <connection id="23829" xr16:uid="{00000000-0015-0000-FFFF-FFFF155D0000}" name="Connection8721" type="1" refreshedVersion="0" background="1">
    <dbPr connection="DRIVER={Microsoft ODBC for Oracle};UID=TATADB;pwd=tatadb;SERVER=MFMCY11G;"/>
  </connection>
  <connection id="23830" xr16:uid="{00000000-0015-0000-FFFF-FFFF165D0000}" name="Connection8722" type="1" refreshedVersion="0" background="1">
    <dbPr connection="DRIVER={Microsoft ODBC for Oracle};UID=TATADB;pwd=tatadb;SERVER=MFMCY11G;"/>
  </connection>
  <connection id="23831" xr16:uid="{00000000-0015-0000-FFFF-FFFF175D0000}" name="Connection8723" type="1" refreshedVersion="0" background="1">
    <dbPr connection="DRIVER={Microsoft ODBC for Oracle};UID=TATADB;pwd=tatadb;SERVER=MFMCY11G;"/>
  </connection>
  <connection id="23832" xr16:uid="{00000000-0015-0000-FFFF-FFFF185D0000}" name="Connection8724" type="1" refreshedVersion="0" background="1">
    <dbPr connection="DRIVER={Microsoft ODBC for Oracle};UID=TATADB;pwd=tatadb;SERVER=MFMCY11G;"/>
  </connection>
  <connection id="23833" xr16:uid="{00000000-0015-0000-FFFF-FFFF195D0000}" name="Connection8725" type="1" refreshedVersion="0" background="1">
    <dbPr connection="DRIVER={Microsoft ODBC for Oracle};UID=TATADB;pwd=tatadb;SERVER=MFMCY11G;"/>
  </connection>
  <connection id="23834" xr16:uid="{00000000-0015-0000-FFFF-FFFF1A5D0000}" name="Connection8726" type="1" refreshedVersion="0" background="1">
    <dbPr connection="DRIVER={Microsoft ODBC for Oracle};UID=TATADB;pwd=tatadb;SERVER=MFMCY11G;"/>
  </connection>
  <connection id="23835" xr16:uid="{00000000-0015-0000-FFFF-FFFF1B5D0000}" name="Connection8727" type="1" refreshedVersion="0" background="1">
    <dbPr connection="DRIVER={Microsoft ODBC for Oracle};UID=TATADB;pwd=tatadb;SERVER=MFMCY11G;"/>
  </connection>
  <connection id="23836" xr16:uid="{00000000-0015-0000-FFFF-FFFF1C5D0000}" name="Connection8728" type="1" refreshedVersion="0" background="1">
    <dbPr connection="DRIVER={Microsoft ODBC for Oracle};UID=TATADB;pwd=tatadb;SERVER=MFMCY11G;"/>
  </connection>
  <connection id="23837" xr16:uid="{00000000-0015-0000-FFFF-FFFF1D5D0000}" name="Connection8729" type="1" refreshedVersion="0" background="1">
    <dbPr connection="DRIVER={Microsoft ODBC for Oracle};UID=TATADB;pwd=tatadb;SERVER=MFMCY11G;"/>
  </connection>
  <connection id="23838" xr16:uid="{00000000-0015-0000-FFFF-FFFF1E5D0000}" name="Connection873" type="1" refreshedVersion="0" background="1">
    <dbPr connection="DRIVER={Microsoft ODBC for Oracle};UID=tatadb;pwd=MADHU;SERVER=mfunddb;"/>
  </connection>
  <connection id="23839" xr16:uid="{00000000-0015-0000-FFFF-FFFF1F5D0000}" name="Connection8730" type="1" refreshedVersion="0" background="1">
    <dbPr connection="DRIVER={Microsoft ODBC for Oracle};UID=TATADB;pwd=tatadb;SERVER=MFMCY11G;"/>
  </connection>
  <connection id="23840" xr16:uid="{00000000-0015-0000-FFFF-FFFF205D0000}" name="Connection8731" type="1" refreshedVersion="0" background="1">
    <dbPr connection="DRIVER={Microsoft ODBC for Oracle};UID=TATADB;pwd=tatadb;SERVER=MFMCY11G;"/>
  </connection>
  <connection id="23841" xr16:uid="{00000000-0015-0000-FFFF-FFFF215D0000}" name="Connection8732" type="1" refreshedVersion="0" background="1">
    <dbPr connection="DRIVER={Microsoft ODBC for Oracle};UID=TATADB;pwd=tatadb;SERVER=MFMCY11G;"/>
  </connection>
  <connection id="23842" xr16:uid="{00000000-0015-0000-FFFF-FFFF225D0000}" name="Connection8733" type="1" refreshedVersion="0" background="1">
    <dbPr connection="DRIVER={Microsoft ODBC for Oracle};UID=TATADB;pwd=tatadb;SERVER=MFMCY11G;"/>
  </connection>
  <connection id="23843" xr16:uid="{00000000-0015-0000-FFFF-FFFF235D0000}" name="Connection8734" type="1" refreshedVersion="0" background="1">
    <dbPr connection="DRIVER={Microsoft ODBC for Oracle};UID=TATADB;pwd=tatadb;SERVER=MFMCY11G;"/>
  </connection>
  <connection id="23844" xr16:uid="{00000000-0015-0000-FFFF-FFFF245D0000}" name="Connection8735" type="1" refreshedVersion="0" background="1">
    <dbPr connection="DRIVER={Microsoft ODBC for Oracle};UID=TATADB;pwd=tatadb;SERVER=MFMCY11G;"/>
  </connection>
  <connection id="23845" xr16:uid="{00000000-0015-0000-FFFF-FFFF255D0000}" name="Connection8736" type="1" refreshedVersion="0" background="1">
    <dbPr connection="DRIVER={Microsoft ODBC for Oracle};UID=TATADB;pwd=tatadb;SERVER=MFMCY11G;"/>
  </connection>
  <connection id="23846" xr16:uid="{00000000-0015-0000-FFFF-FFFF265D0000}" name="Connection8737" type="1" refreshedVersion="0" background="1">
    <dbPr connection="DRIVER={Microsoft ODBC for Oracle};UID=TATADB;pwd=tatadb;SERVER=MFMCY11G;"/>
  </connection>
  <connection id="23847" xr16:uid="{00000000-0015-0000-FFFF-FFFF275D0000}" name="Connection8738" type="1" refreshedVersion="0" background="1">
    <dbPr connection="DRIVER={Microsoft ODBC for Oracle};UID=TATADB;pwd=tatadb;SERVER=MFMCY11G;"/>
  </connection>
  <connection id="23848" xr16:uid="{00000000-0015-0000-FFFF-FFFF285D0000}" name="Connection8739" type="1" refreshedVersion="0" background="1">
    <dbPr connection="DRIVER={Microsoft ODBC for Oracle};UID=TATADB;pwd=tatadb;SERVER=MFMCY11G;"/>
  </connection>
  <connection id="23849" xr16:uid="{00000000-0015-0000-FFFF-FFFF295D0000}" name="Connection874" type="1" refreshedVersion="0" background="1">
    <dbPr connection="DRIVER={Microsoft ODBC for Oracle};UID=tatadb;pwd=MADHU;SERVER=mfunddb;"/>
  </connection>
  <connection id="23850" xr16:uid="{00000000-0015-0000-FFFF-FFFF2A5D0000}" name="Connection8740" type="1" refreshedVersion="0" background="1">
    <dbPr connection="DRIVER={Microsoft ODBC for Oracle};UID=TATADB;pwd=tatadb;SERVER=MFMCY11G;"/>
  </connection>
  <connection id="23851" xr16:uid="{00000000-0015-0000-FFFF-FFFF2B5D0000}" name="Connection8741" type="1" refreshedVersion="0" background="1">
    <dbPr connection="DRIVER={Microsoft ODBC for Oracle};UID=TATADB;pwd=tatadb;SERVER=MFMCY11G;"/>
  </connection>
  <connection id="23852" xr16:uid="{00000000-0015-0000-FFFF-FFFF2C5D0000}" name="Connection8742" type="1" refreshedVersion="0" background="1">
    <dbPr connection="DRIVER={Microsoft ODBC for Oracle};UID=TATADB;pwd=tatadb;SERVER=MFMCY11G;"/>
  </connection>
  <connection id="23853" xr16:uid="{00000000-0015-0000-FFFF-FFFF2D5D0000}" name="Connection8743" type="1" refreshedVersion="0" background="1">
    <dbPr connection="DRIVER={Microsoft ODBC for Oracle};UID=TATADB;pwd=tatadb;SERVER=MFMCY11G;"/>
  </connection>
  <connection id="23854" xr16:uid="{00000000-0015-0000-FFFF-FFFF2E5D0000}" name="Connection8744" type="1" refreshedVersion="0" background="1">
    <dbPr connection="DRIVER={Microsoft ODBC for Oracle};UID=TATADB;pwd=tatadb;SERVER=MFMCY11G;"/>
  </connection>
  <connection id="23855" xr16:uid="{00000000-0015-0000-FFFF-FFFF2F5D0000}" name="Connection8745" type="1" refreshedVersion="0" background="1">
    <dbPr connection="DRIVER={Microsoft ODBC for Oracle};UID=TATADB;pwd=tatadb;SERVER=MFMCY11G;"/>
  </connection>
  <connection id="23856" xr16:uid="{00000000-0015-0000-FFFF-FFFF305D0000}" name="Connection8746" type="1" refreshedVersion="0" background="1">
    <dbPr connection="DRIVER={Microsoft ODBC for Oracle};UID=TATADB;pwd=tatadb;SERVER=MFMCY11G;"/>
  </connection>
  <connection id="23857" xr16:uid="{00000000-0015-0000-FFFF-FFFF315D0000}" name="Connection8747" type="1" refreshedVersion="0" background="1">
    <dbPr connection="DRIVER={Microsoft ODBC for Oracle};UID=TATADB;pwd=tatadb;SERVER=MFMCY11G;"/>
  </connection>
  <connection id="23858" xr16:uid="{00000000-0015-0000-FFFF-FFFF325D0000}" name="Connection8748" type="1" refreshedVersion="0" background="1">
    <dbPr connection="DRIVER={Microsoft ODBC for Oracle};UID=TATADB;pwd=tatadb;SERVER=MFMCY11G;"/>
  </connection>
  <connection id="23859" xr16:uid="{00000000-0015-0000-FFFF-FFFF335D0000}" name="Connection8749" type="1" refreshedVersion="0" background="1">
    <dbPr connection="DRIVER={Microsoft ODBC for Oracle};UID=TATADB;pwd=tatadb;SERVER=MFMCY11G;"/>
  </connection>
  <connection id="23860" xr16:uid="{00000000-0015-0000-FFFF-FFFF345D0000}" name="Connection875" type="1" refreshedVersion="0" background="1">
    <dbPr connection="DRIVER={Microsoft ODBC for Oracle};UID=TATADB;pwd=tatadb;SERVER=MFMCY11G;"/>
  </connection>
  <connection id="23861" xr16:uid="{00000000-0015-0000-FFFF-FFFF355D0000}" name="Connection8750" type="1" refreshedVersion="0" background="1">
    <dbPr connection="DRIVER={Microsoft ODBC for Oracle};UID=TATADB;pwd=tatadb;SERVER=MFMCY11G;"/>
  </connection>
  <connection id="23862" xr16:uid="{00000000-0015-0000-FFFF-FFFF365D0000}" name="Connection8751" type="1" refreshedVersion="0" background="1">
    <dbPr connection="DRIVER={Microsoft ODBC for Oracle};UID=TATADB;pwd=tatadb;SERVER=MFMCY11G;"/>
  </connection>
  <connection id="23863" xr16:uid="{00000000-0015-0000-FFFF-FFFF375D0000}" name="Connection8752" type="1" refreshedVersion="0" background="1">
    <dbPr connection="DRIVER={Microsoft ODBC for Oracle};UID=TATADB;pwd=tatadb;SERVER=MFMCY11G;"/>
  </connection>
  <connection id="23864" xr16:uid="{00000000-0015-0000-FFFF-FFFF385D0000}" name="Connection8753" type="1" refreshedVersion="0" background="1">
    <dbPr connection="DRIVER={Microsoft ODBC for Oracle};UID=TATADB;pwd=tatadb;SERVER=MFMCY11G;"/>
  </connection>
  <connection id="23865" xr16:uid="{00000000-0015-0000-FFFF-FFFF395D0000}" name="Connection8754" type="1" refreshedVersion="0" background="1">
    <dbPr connection="DRIVER={Microsoft ODBC for Oracle};UID=TATADB;pwd=tatadb;SERVER=MFMCY11G;"/>
  </connection>
  <connection id="23866" xr16:uid="{00000000-0015-0000-FFFF-FFFF3A5D0000}" name="Connection8755" type="1" refreshedVersion="0" background="1">
    <dbPr connection="DRIVER={Microsoft ODBC for Oracle};UID=TATADB;pwd=tatadb;SERVER=MFMCY11G;"/>
  </connection>
  <connection id="23867" xr16:uid="{00000000-0015-0000-FFFF-FFFF3B5D0000}" name="Connection8756" type="1" refreshedVersion="0" background="1">
    <dbPr connection="DRIVER={Microsoft ODBC for Oracle};UID=TATADB;pwd=tatadb;SERVER=MFMCY11G;"/>
  </connection>
  <connection id="23868" xr16:uid="{00000000-0015-0000-FFFF-FFFF3C5D0000}" name="Connection8757" type="1" refreshedVersion="0" background="1">
    <dbPr connection="DRIVER={Microsoft ODBC for Oracle};UID=TATADB;pwd=tatadb;SERVER=MFMCY11G;"/>
  </connection>
  <connection id="23869" xr16:uid="{00000000-0015-0000-FFFF-FFFF3D5D0000}" name="Connection8758" type="1" refreshedVersion="0" background="1">
    <dbPr connection="DRIVER={Microsoft ODBC for Oracle};UID=TATADB;pwd=tatadb;SERVER=MFMCY11G;"/>
  </connection>
  <connection id="23870" xr16:uid="{00000000-0015-0000-FFFF-FFFF3E5D0000}" name="Connection8759" type="1" refreshedVersion="0" background="1">
    <dbPr connection="DRIVER={Microsoft ODBC for Oracle};UID=TATADB;pwd=tatadb;SERVER=MFMCY11G;"/>
  </connection>
  <connection id="23871" xr16:uid="{00000000-0015-0000-FFFF-FFFF3F5D0000}" name="Connection876" type="1" refreshedVersion="0" background="1">
    <dbPr connection="DRIVER={Microsoft ODBC for Oracle};UID=TATADB;pwd=tatadb;SERVER=MFMCY11G;"/>
  </connection>
  <connection id="23872" xr16:uid="{00000000-0015-0000-FFFF-FFFF405D0000}" name="Connection8760" type="1" refreshedVersion="0" background="1">
    <dbPr connection="DRIVER={Microsoft ODBC for Oracle};UID=TATADB;pwd=tatadb;SERVER=MFMCY11G;"/>
  </connection>
  <connection id="23873" xr16:uid="{00000000-0015-0000-FFFF-FFFF415D0000}" name="Connection8761" type="1" refreshedVersion="0" background="1">
    <dbPr connection="DRIVER={Microsoft ODBC for Oracle};UID=TATADB;pwd=tatadb;SERVER=MFMCY11G;"/>
  </connection>
  <connection id="23874" xr16:uid="{00000000-0015-0000-FFFF-FFFF425D0000}" name="Connection8762" type="1" refreshedVersion="0" background="1">
    <dbPr connection="DRIVER={Microsoft ODBC for Oracle};UID=TATADB;pwd=tatadb;SERVER=MFMCY11G;"/>
  </connection>
  <connection id="23875" xr16:uid="{00000000-0015-0000-FFFF-FFFF435D0000}" name="Connection8763" type="1" refreshedVersion="0" background="1">
    <dbPr connection="DRIVER={Microsoft ODBC for Oracle};UID=TATADB;pwd=tatadb;SERVER=MFMCY11G;"/>
  </connection>
  <connection id="23876" xr16:uid="{00000000-0015-0000-FFFF-FFFF445D0000}" name="Connection8764" type="1" refreshedVersion="0" background="1">
    <dbPr connection="DRIVER={Microsoft ODBC for Oracle};UID=TATADB;pwd=tatadb;SERVER=MFMCY11G;"/>
  </connection>
  <connection id="23877" xr16:uid="{00000000-0015-0000-FFFF-FFFF455D0000}" name="Connection8765" type="1" refreshedVersion="0" background="1">
    <dbPr connection="DRIVER={Microsoft ODBC for Oracle};UID=TATADB;pwd=tatadb;SERVER=MFMCY11G;"/>
  </connection>
  <connection id="23878" xr16:uid="{00000000-0015-0000-FFFF-FFFF465D0000}" name="Connection8766" type="1" refreshedVersion="0" background="1">
    <dbPr connection="DRIVER={Microsoft ODBC for Oracle};UID=TATADB;pwd=tatadb;SERVER=MFMCY11G;"/>
  </connection>
  <connection id="23879" xr16:uid="{00000000-0015-0000-FFFF-FFFF475D0000}" name="Connection8767" type="1" refreshedVersion="0" background="1">
    <dbPr connection="DRIVER={Microsoft ODBC for Oracle};UID=TATADB;pwd=tatadb;SERVER=MFMCY11G;"/>
  </connection>
  <connection id="23880" xr16:uid="{00000000-0015-0000-FFFF-FFFF485D0000}" name="Connection8768" type="1" refreshedVersion="0" background="1">
    <dbPr connection="DRIVER={Microsoft ODBC for Oracle};UID=TATADB;pwd=tatadb;SERVER=MFMCY11G;"/>
  </connection>
  <connection id="23881" xr16:uid="{00000000-0015-0000-FFFF-FFFF495D0000}" name="Connection8769" type="1" refreshedVersion="0" background="1">
    <dbPr connection="DRIVER={Microsoft ODBC for Oracle};UID=TATADB;pwd=tatadb;SERVER=MFMCY11G;"/>
  </connection>
  <connection id="23882" xr16:uid="{00000000-0015-0000-FFFF-FFFF4A5D0000}" name="Connection877" type="1" refreshedVersion="0" background="1">
    <dbPr connection="DRIVER={Microsoft ODBC for Oracle};UID=TATADB;pwd=tatadb;SERVER=MFMCY11G;"/>
  </connection>
  <connection id="23883" xr16:uid="{00000000-0015-0000-FFFF-FFFF4B5D0000}" name="Connection8770" type="1" refreshedVersion="0" background="1">
    <dbPr connection="DRIVER={Microsoft ODBC for Oracle};UID=TATADB;pwd=tatadb;SERVER=MFMCY11G;"/>
  </connection>
  <connection id="23884" xr16:uid="{00000000-0015-0000-FFFF-FFFF4C5D0000}" name="Connection8771" type="1" refreshedVersion="0" background="1">
    <dbPr connection="DRIVER={Microsoft ODBC for Oracle};UID=TATADB;pwd=tatadb;SERVER=MFMCY11G;"/>
  </connection>
  <connection id="23885" xr16:uid="{00000000-0015-0000-FFFF-FFFF4D5D0000}" name="Connection8772" type="1" refreshedVersion="0" background="1">
    <dbPr connection="DRIVER={Microsoft ODBC for Oracle};UID=TATADB;pwd=tatadb;SERVER=MFMCY11G;"/>
  </connection>
  <connection id="23886" xr16:uid="{00000000-0015-0000-FFFF-FFFF4E5D0000}" name="Connection8773" type="1" refreshedVersion="0" background="1">
    <dbPr connection="DRIVER={Microsoft ODBC for Oracle};UID=TATADB;pwd=tatadb;SERVER=MFMCY11G;"/>
  </connection>
  <connection id="23887" xr16:uid="{00000000-0015-0000-FFFF-FFFF4F5D0000}" name="Connection8774" type="1" refreshedVersion="0" background="1">
    <dbPr connection="DRIVER={Microsoft ODBC for Oracle};UID=TATADB;pwd=tatadb;SERVER=MFMCY11G;"/>
  </connection>
  <connection id="23888" xr16:uid="{00000000-0015-0000-FFFF-FFFF505D0000}" name="Connection8775" type="1" refreshedVersion="0" background="1">
    <dbPr connection="DRIVER={Microsoft ODBC for Oracle};UID=TATADB;pwd=tatadb;SERVER=MFMCY11G;"/>
  </connection>
  <connection id="23889" xr16:uid="{00000000-0015-0000-FFFF-FFFF515D0000}" name="Connection8776" type="1" refreshedVersion="0" background="1">
    <dbPr connection="DRIVER={Microsoft ODBC for Oracle};UID=TATADB;pwd=tatadb;SERVER=MFMCY11G;"/>
  </connection>
  <connection id="23890" xr16:uid="{00000000-0015-0000-FFFF-FFFF525D0000}" name="Connection8777" type="1" refreshedVersion="0" background="1">
    <dbPr connection="DRIVER={Microsoft ODBC for Oracle};UID=TATADB;pwd=tatadb;SERVER=MFMCY11G;"/>
  </connection>
  <connection id="23891" xr16:uid="{00000000-0015-0000-FFFF-FFFF535D0000}" name="Connection8778" type="1" refreshedVersion="0" background="1">
    <dbPr connection="DRIVER={Microsoft ODBC for Oracle};UID=TATADB;pwd=tatadb;SERVER=MFMCY11G;"/>
  </connection>
  <connection id="23892" xr16:uid="{00000000-0015-0000-FFFF-FFFF545D0000}" name="Connection8779" type="1" refreshedVersion="0" background="1">
    <dbPr connection="DRIVER={Microsoft ODBC for Oracle};UID=TATADB;pwd=tatadb;SERVER=MFMCY11G;"/>
  </connection>
  <connection id="23893" xr16:uid="{00000000-0015-0000-FFFF-FFFF555D0000}" name="Connection878" type="1" refreshedVersion="0" background="1">
    <dbPr connection="DRIVER={Microsoft ODBC for Oracle};UID=tatadb;pwd=MADHU;SERVER=mfunddb;"/>
  </connection>
  <connection id="23894" xr16:uid="{00000000-0015-0000-FFFF-FFFF565D0000}" name="Connection8780" type="1" refreshedVersion="0" background="1">
    <dbPr connection="DRIVER={Microsoft ODBC for Oracle};UID=TATADB;pwd=tatadb;SERVER=MFMCY11G;"/>
  </connection>
  <connection id="23895" xr16:uid="{00000000-0015-0000-FFFF-FFFF575D0000}" name="Connection8781" type="1" refreshedVersion="0" background="1">
    <dbPr connection="DRIVER={Microsoft ODBC for Oracle};UID=TATADB;pwd=tatadb;SERVER=MFMCY11G;"/>
  </connection>
  <connection id="23896" xr16:uid="{00000000-0015-0000-FFFF-FFFF585D0000}" name="Connection8782" type="1" refreshedVersion="0" background="1">
    <dbPr connection="DRIVER={Microsoft ODBC for Oracle};UID=TATADB;pwd=tatadb;SERVER=MFMCY11G;"/>
  </connection>
  <connection id="23897" xr16:uid="{00000000-0015-0000-FFFF-FFFF595D0000}" name="Connection8783" type="1" refreshedVersion="0" background="1">
    <dbPr connection="DRIVER={Microsoft ODBC for Oracle};UID=TATADB;pwd=tatadb;SERVER=MFMCY11G;"/>
  </connection>
  <connection id="23898" xr16:uid="{00000000-0015-0000-FFFF-FFFF5A5D0000}" name="Connection8784" type="1" refreshedVersion="0" background="1">
    <dbPr connection="DRIVER={Microsoft ODBC for Oracle};UID=TATADB;pwd=tatadb;SERVER=MFMCY11G;"/>
  </connection>
  <connection id="23899" xr16:uid="{00000000-0015-0000-FFFF-FFFF5B5D0000}" name="Connection8785" type="1" refreshedVersion="0" background="1">
    <dbPr connection="DRIVER={Microsoft ODBC for Oracle};UID=TATADB;pwd=tatadb;SERVER=MFMCY11G;"/>
  </connection>
  <connection id="23900" xr16:uid="{00000000-0015-0000-FFFF-FFFF5C5D0000}" name="Connection8786" type="1" refreshedVersion="0" background="1">
    <dbPr connection="DRIVER={Microsoft ODBC for Oracle};UID=TATADB;pwd=tatadb;SERVER=MFMCY11G;"/>
  </connection>
  <connection id="23901" xr16:uid="{00000000-0015-0000-FFFF-FFFF5D5D0000}" name="Connection8787" type="1" refreshedVersion="0" background="1">
    <dbPr connection="DRIVER={Microsoft ODBC for Oracle};UID=TATADB;pwd=tatadb;SERVER=MFMCY11G;"/>
  </connection>
  <connection id="23902" xr16:uid="{00000000-0015-0000-FFFF-FFFF5E5D0000}" name="Connection8788" type="1" refreshedVersion="0" background="1">
    <dbPr connection="DRIVER={Microsoft ODBC for Oracle};UID=TATADB;pwd=tatadb;SERVER=MFMCY11G;"/>
  </connection>
  <connection id="23903" xr16:uid="{00000000-0015-0000-FFFF-FFFF5F5D0000}" name="Connection8789" type="1" refreshedVersion="0" background="1">
    <dbPr connection="DRIVER={Microsoft ODBC for Oracle};UID=TATADB;pwd=tatadb;SERVER=MFMCY11G;"/>
  </connection>
  <connection id="23904" xr16:uid="{00000000-0015-0000-FFFF-FFFF605D0000}" name="Connection879" type="1" refreshedVersion="0" background="1">
    <dbPr connection="DRIVER={Microsoft ODBC for Oracle};UID=tatadb;pwd=MADHU;SERVER=mfunddb;"/>
  </connection>
  <connection id="23905" xr16:uid="{00000000-0015-0000-FFFF-FFFF615D0000}" name="Connection8790" type="1" refreshedVersion="0" background="1">
    <dbPr connection="DRIVER={Microsoft ODBC for Oracle};UID=TATADB;pwd=tatadb;SERVER=MFMCY11G;"/>
  </connection>
  <connection id="23906" xr16:uid="{00000000-0015-0000-FFFF-FFFF625D0000}" name="Connection8791" type="1" refreshedVersion="0" background="1">
    <dbPr connection="DRIVER={Microsoft ODBC for Oracle};UID=TATADB;pwd=tatadb;SERVER=MFMCY11G;"/>
  </connection>
  <connection id="23907" xr16:uid="{00000000-0015-0000-FFFF-FFFF635D0000}" name="Connection8792" type="1" refreshedVersion="0" background="1">
    <dbPr connection="DRIVER={Microsoft ODBC for Oracle};UID=TATADB;pwd=tatadb;SERVER=MFMCY11G;"/>
  </connection>
  <connection id="23908" xr16:uid="{00000000-0015-0000-FFFF-FFFF645D0000}" name="Connection8793" type="1" refreshedVersion="0" background="1">
    <dbPr connection="DRIVER={Microsoft ODBC for Oracle};UID=TATADB;pwd=tatadb;SERVER=MFMCY11G;"/>
  </connection>
  <connection id="23909" xr16:uid="{00000000-0015-0000-FFFF-FFFF655D0000}" name="Connection8794" type="1" refreshedVersion="0" background="1">
    <dbPr connection="DRIVER={Microsoft ODBC for Oracle};UID=TATADB;pwd=tatadb;SERVER=MFMCY11G;"/>
  </connection>
  <connection id="23910" xr16:uid="{00000000-0015-0000-FFFF-FFFF665D0000}" name="Connection8795" type="1" refreshedVersion="0" background="1">
    <dbPr connection="DRIVER={Microsoft ODBC for Oracle};UID=TATADB;pwd=tatadb;SERVER=MFMCY11G;"/>
  </connection>
  <connection id="23911" xr16:uid="{00000000-0015-0000-FFFF-FFFF675D0000}" name="Connection8796" type="1" refreshedVersion="0" background="1">
    <dbPr connection="DRIVER={Microsoft ODBC for Oracle};UID=TATADB;pwd=tatadb;SERVER=MFMCY11G;"/>
  </connection>
  <connection id="23912" xr16:uid="{00000000-0015-0000-FFFF-FFFF685D0000}" name="Connection8797" type="1" refreshedVersion="0" background="1">
    <dbPr connection="DRIVER={Microsoft ODBC for Oracle};UID=TATADB;pwd=tatadb;SERVER=MFMCY11G;"/>
  </connection>
  <connection id="23913" xr16:uid="{00000000-0015-0000-FFFF-FFFF695D0000}" name="Connection8798" type="1" refreshedVersion="0" background="1">
    <dbPr connection="DRIVER={Microsoft ODBC for Oracle};UID=TATADB;pwd=tatadb;SERVER=MFMCY11G;"/>
  </connection>
  <connection id="23914" xr16:uid="{00000000-0015-0000-FFFF-FFFF6A5D0000}" name="Connection8799" type="1" refreshedVersion="0" background="1">
    <dbPr connection="DRIVER={Microsoft ODBC for Oracle};UID=TATADB;pwd=tatadb;SERVER=MFMCY11G;"/>
  </connection>
  <connection id="23915" xr16:uid="{00000000-0015-0000-FFFF-FFFF6B5D0000}" name="Connection88" type="1" refreshedVersion="0" background="1">
    <dbPr connection="DRIVER={Microsoft ODBC for Oracle};UID=tatadb;pwd=MADHU;SERVER=mfunddb;"/>
  </connection>
  <connection id="23916" xr16:uid="{00000000-0015-0000-FFFF-FFFF6C5D0000}" name="Connection880" type="1" refreshedVersion="0" background="1">
    <dbPr connection="DRIVER={Microsoft ODBC for Oracle};UID=tatadb;pwd=MADHU;SERVER=mfunddb;"/>
  </connection>
  <connection id="23917" xr16:uid="{00000000-0015-0000-FFFF-FFFF6D5D0000}" name="Connection8800" type="1" refreshedVersion="0" background="1">
    <dbPr connection="DRIVER={Microsoft ODBC for Oracle};UID=TATADB;pwd=tatadb;SERVER=MFMCY11G;"/>
  </connection>
  <connection id="23918" xr16:uid="{00000000-0015-0000-FFFF-FFFF6E5D0000}" name="Connection8801" type="1" refreshedVersion="0" background="1">
    <dbPr connection="DRIVER={Microsoft ODBC for Oracle};UID=TATADB;pwd=tatadb;SERVER=MFMCY11G;"/>
  </connection>
  <connection id="23919" xr16:uid="{00000000-0015-0000-FFFF-FFFF6F5D0000}" name="Connection8802" type="1" refreshedVersion="0" background="1">
    <dbPr connection="DRIVER={Microsoft ODBC for Oracle};UID=TATADB;pwd=tatadb;SERVER=MFMCY11G;"/>
  </connection>
  <connection id="23920" xr16:uid="{00000000-0015-0000-FFFF-FFFF705D0000}" name="Connection8803" type="1" refreshedVersion="0" background="1">
    <dbPr connection="DRIVER={Microsoft ODBC for Oracle};UID=TATADB;pwd=tatadb;SERVER=MFMCY11G;"/>
  </connection>
  <connection id="23921" xr16:uid="{00000000-0015-0000-FFFF-FFFF715D0000}" name="Connection8804" type="1" refreshedVersion="0" background="1">
    <dbPr connection="DRIVER={Microsoft ODBC for Oracle};UID=TATADB;pwd=tatadb;SERVER=MFMCY11G;"/>
  </connection>
  <connection id="23922" xr16:uid="{00000000-0015-0000-FFFF-FFFF725D0000}" name="Connection8805" type="1" refreshedVersion="0" background="1">
    <dbPr connection="DRIVER={Microsoft ODBC for Oracle};UID=TATADB;pwd=tatadb;SERVER=MFMCY11G;"/>
  </connection>
  <connection id="23923" xr16:uid="{00000000-0015-0000-FFFF-FFFF735D0000}" name="Connection8806" type="1" refreshedVersion="0" background="1">
    <dbPr connection="DRIVER={Microsoft ODBC for Oracle};UID=TATADB;pwd=tatadb;SERVER=MFMCY11G;"/>
  </connection>
  <connection id="23924" xr16:uid="{00000000-0015-0000-FFFF-FFFF745D0000}" name="Connection8807" type="1" refreshedVersion="0" background="1">
    <dbPr connection="DRIVER={Microsoft ODBC for Oracle};UID=TATADB;pwd=tatadb;SERVER=MFMCY11G;"/>
  </connection>
  <connection id="23925" xr16:uid="{00000000-0015-0000-FFFF-FFFF755D0000}" name="Connection8808" type="1" refreshedVersion="0" background="1">
    <dbPr connection="DRIVER={Microsoft ODBC for Oracle};UID=TATADB;pwd=tatadb;SERVER=MFMCY11G;"/>
  </connection>
  <connection id="23926" xr16:uid="{00000000-0015-0000-FFFF-FFFF765D0000}" name="Connection8809" type="1" refreshedVersion="0" background="1">
    <dbPr connection="DRIVER={Microsoft ODBC for Oracle};UID=TATADB;pwd=tatadb;SERVER=MFMCY11G;"/>
  </connection>
  <connection id="23927" xr16:uid="{00000000-0015-0000-FFFF-FFFF775D0000}" name="Connection881" type="1" refreshedVersion="0" background="1">
    <dbPr connection="DRIVER={Microsoft ODBC for Oracle};UID=tatadb;pwd=MADHU;SERVER=mfunddb;"/>
  </connection>
  <connection id="23928" xr16:uid="{00000000-0015-0000-FFFF-FFFF785D0000}" name="Connection8810" type="1" refreshedVersion="0" background="1">
    <dbPr connection="DRIVER={Microsoft ODBC for Oracle};UID=TATADB;pwd=tatadb;SERVER=MFMCY11G;"/>
  </connection>
  <connection id="23929" xr16:uid="{00000000-0015-0000-FFFF-FFFF795D0000}" name="Connection8811" type="1" refreshedVersion="0" background="1">
    <dbPr connection="DRIVER={Microsoft ODBC for Oracle};UID=TATADB;pwd=tatadb;SERVER=MFMCY11G;"/>
  </connection>
  <connection id="23930" xr16:uid="{00000000-0015-0000-FFFF-FFFF7A5D0000}" name="Connection8812" type="1" refreshedVersion="0" background="1">
    <dbPr connection="DRIVER={Microsoft ODBC for Oracle};UID=TATADB;pwd=tatadb;SERVER=MFMCY11G;"/>
  </connection>
  <connection id="23931" xr16:uid="{00000000-0015-0000-FFFF-FFFF7B5D0000}" name="Connection8813" type="1" refreshedVersion="0" background="1">
    <dbPr connection="DRIVER={Microsoft ODBC for Oracle};UID=TATADB;pwd=tatadb;SERVER=MFMCY11G;"/>
  </connection>
  <connection id="23932" xr16:uid="{00000000-0015-0000-FFFF-FFFF7C5D0000}" name="Connection8814" type="1" refreshedVersion="0" background="1">
    <dbPr connection="DRIVER={Microsoft ODBC for Oracle};UID=TATADB;pwd=tatadb;SERVER=MFMCY11G;"/>
  </connection>
  <connection id="23933" xr16:uid="{00000000-0015-0000-FFFF-FFFF7D5D0000}" name="Connection8815" type="1" refreshedVersion="0" background="1">
    <dbPr connection="DRIVER={Microsoft ODBC for Oracle};UID=TATADB;pwd=tatadb;SERVER=MFMCY11G;"/>
  </connection>
  <connection id="23934" xr16:uid="{00000000-0015-0000-FFFF-FFFF7E5D0000}" name="Connection8816" type="1" refreshedVersion="0" background="1">
    <dbPr connection="DRIVER={Microsoft ODBC for Oracle};UID=TATADB;pwd=tatadb;SERVER=MFMCY11G;"/>
  </connection>
  <connection id="23935" xr16:uid="{00000000-0015-0000-FFFF-FFFF7F5D0000}" name="Connection8817" type="1" refreshedVersion="0" background="1">
    <dbPr connection="DRIVER={Microsoft ODBC for Oracle};UID=TATADB;pwd=tatadb;SERVER=MFMCY11G;"/>
  </connection>
  <connection id="23936" xr16:uid="{00000000-0015-0000-FFFF-FFFF805D0000}" name="Connection8818" type="1" refreshedVersion="0" background="1">
    <dbPr connection="DRIVER={Microsoft ODBC for Oracle};UID=TATADB;pwd=tatadb;SERVER=MFMCY11G;"/>
  </connection>
  <connection id="23937" xr16:uid="{00000000-0015-0000-FFFF-FFFF815D0000}" name="Connection8819" type="1" refreshedVersion="0" background="1">
    <dbPr connection="DRIVER={Microsoft ODBC for Oracle};UID=TATADB;pwd=tatadb;SERVER=MFMCY11G;"/>
  </connection>
  <connection id="23938" xr16:uid="{00000000-0015-0000-FFFF-FFFF825D0000}" name="Connection882" type="1" refreshedVersion="0" background="1">
    <dbPr connection="DRIVER={Microsoft ODBC for Oracle};UID=tatadb;pwd=MADHU;SERVER=mfunddb;"/>
  </connection>
  <connection id="23939" xr16:uid="{00000000-0015-0000-FFFF-FFFF835D0000}" name="Connection8820" type="1" refreshedVersion="0" background="1">
    <dbPr connection="DRIVER={Microsoft ODBC for Oracle};UID=TATADB;pwd=tatadb;SERVER=MFMCY11G;"/>
  </connection>
  <connection id="23940" xr16:uid="{00000000-0015-0000-FFFF-FFFF845D0000}" name="Connection8821" type="1" refreshedVersion="0" background="1">
    <dbPr connection="DRIVER={Microsoft ODBC for Oracle};UID=TATADB;pwd=tatadb;SERVER=MFMCY11G;"/>
  </connection>
  <connection id="23941" xr16:uid="{00000000-0015-0000-FFFF-FFFF855D0000}" name="Connection8822" type="1" refreshedVersion="0" background="1">
    <dbPr connection="DRIVER={Microsoft ODBC for Oracle};UID=TATADB;pwd=tatadb;SERVER=MFMCY11G;"/>
  </connection>
  <connection id="23942" xr16:uid="{00000000-0015-0000-FFFF-FFFF865D0000}" name="Connection8823" type="1" refreshedVersion="0" background="1">
    <dbPr connection="DRIVER={Microsoft ODBC for Oracle};UID=TATADB;pwd=tatadb;SERVER=MFMCY11G;"/>
  </connection>
  <connection id="23943" xr16:uid="{00000000-0015-0000-FFFF-FFFF875D0000}" name="Connection8824" type="1" refreshedVersion="0" background="1">
    <dbPr connection="DRIVER={Microsoft ODBC for Oracle};UID=TATADB;pwd=tatadb;SERVER=MFMCY11G;"/>
  </connection>
  <connection id="23944" xr16:uid="{00000000-0015-0000-FFFF-FFFF885D0000}" name="Connection8825" type="1" refreshedVersion="0" background="1">
    <dbPr connection="DRIVER={Microsoft ODBC for Oracle};UID=TATADB;pwd=tatadb;SERVER=MFMCY11G;"/>
  </connection>
  <connection id="23945" xr16:uid="{00000000-0015-0000-FFFF-FFFF895D0000}" name="Connection8826" type="1" refreshedVersion="0" background="1">
    <dbPr connection="DRIVER={Microsoft ODBC for Oracle};UID=TATADB;pwd=tatadb;SERVER=MFMCY11G;"/>
  </connection>
  <connection id="23946" xr16:uid="{00000000-0015-0000-FFFF-FFFF8A5D0000}" name="Connection8827" type="1" refreshedVersion="0" background="1">
    <dbPr connection="DRIVER={Microsoft ODBC for Oracle};UID=TATADB;pwd=tatadb;SERVER=MFMCY11G;"/>
  </connection>
  <connection id="23947" xr16:uid="{00000000-0015-0000-FFFF-FFFF8B5D0000}" name="Connection8828" type="1" refreshedVersion="0" background="1">
    <dbPr connection="DRIVER={Microsoft ODBC for Oracle};UID=TATADB;pwd=tatadb;SERVER=MFMCY11G;"/>
  </connection>
  <connection id="23948" xr16:uid="{00000000-0015-0000-FFFF-FFFF8C5D0000}" name="Connection8829" type="1" refreshedVersion="0" background="1">
    <dbPr connection="DRIVER={Microsoft ODBC for Oracle};UID=TATADB;pwd=tatadb;SERVER=MFMCY11G;"/>
  </connection>
  <connection id="23949" xr16:uid="{00000000-0015-0000-FFFF-FFFF8D5D0000}" name="Connection883" type="1" refreshedVersion="0" background="1">
    <dbPr connection="DRIVER={Microsoft ODBC for Oracle};UID=tatadb;pwd=MADHU;SERVER=mfunddb;"/>
  </connection>
  <connection id="23950" xr16:uid="{00000000-0015-0000-FFFF-FFFF8E5D0000}" name="Connection8830" type="1" refreshedVersion="0" background="1">
    <dbPr connection="DRIVER={Microsoft ODBC for Oracle};UID=TATADB;pwd=tatadb;SERVER=MFMCY11G;"/>
  </connection>
  <connection id="23951" xr16:uid="{00000000-0015-0000-FFFF-FFFF8F5D0000}" name="Connection8831" type="1" refreshedVersion="0" background="1">
    <dbPr connection="DRIVER={Microsoft ODBC for Oracle};UID=TATADB;pwd=tatadb;SERVER=MFMCY11G;"/>
  </connection>
  <connection id="23952" xr16:uid="{00000000-0015-0000-FFFF-FFFF905D0000}" name="Connection8832" type="1" refreshedVersion="0" background="1">
    <dbPr connection="DRIVER={Microsoft ODBC for Oracle};UID=TATADB;pwd=tatadb;SERVER=MFMCY11G;"/>
  </connection>
  <connection id="23953" xr16:uid="{00000000-0015-0000-FFFF-FFFF915D0000}" name="Connection8833" type="1" refreshedVersion="0" background="1">
    <dbPr connection="DRIVER={Microsoft ODBC for Oracle};UID=TATADB;pwd=tatadb;SERVER=MFMCY11G;"/>
  </connection>
  <connection id="23954" xr16:uid="{00000000-0015-0000-FFFF-FFFF925D0000}" name="Connection8834" type="1" refreshedVersion="0" background="1">
    <dbPr connection="DRIVER={Microsoft ODBC for Oracle};UID=TATADB;pwd=tatadb;SERVER=MFMCY11G;"/>
  </connection>
  <connection id="23955" xr16:uid="{00000000-0015-0000-FFFF-FFFF935D0000}" name="Connection8835" type="1" refreshedVersion="0" background="1">
    <dbPr connection="DRIVER={Microsoft ODBC for Oracle};UID=TATADB;pwd=tatadb;SERVER=MFMCY11G;"/>
  </connection>
  <connection id="23956" xr16:uid="{00000000-0015-0000-FFFF-FFFF945D0000}" name="Connection8836" type="1" refreshedVersion="0" background="1">
    <dbPr connection="DRIVER={Microsoft ODBC for Oracle};UID=TATADB;pwd=tatadb;SERVER=MFMCY11G;"/>
  </connection>
  <connection id="23957" xr16:uid="{00000000-0015-0000-FFFF-FFFF955D0000}" name="Connection8837" type="1" refreshedVersion="0" background="1">
    <dbPr connection="DRIVER={Microsoft ODBC for Oracle};UID=TATADB;pwd=tatadb;SERVER=MFMCY11G;"/>
  </connection>
  <connection id="23958" xr16:uid="{00000000-0015-0000-FFFF-FFFF965D0000}" name="Connection8838" type="1" refreshedVersion="0" background="1">
    <dbPr connection="DRIVER={Microsoft ODBC for Oracle};UID=TATADB;pwd=tatadb;SERVER=MFMCY11G;"/>
  </connection>
  <connection id="23959" xr16:uid="{00000000-0015-0000-FFFF-FFFF975D0000}" name="Connection8839" type="1" refreshedVersion="0" background="1">
    <dbPr connection="DRIVER={Microsoft ODBC for Oracle};UID=TATADB;pwd=tatadb;SERVER=MFMCY11G;"/>
  </connection>
  <connection id="23960" xr16:uid="{00000000-0015-0000-FFFF-FFFF985D0000}" name="Connection884" type="1" refreshedVersion="0" background="1">
    <dbPr connection="DRIVER={Microsoft ODBC for Oracle};UID=tatadb;pwd=MADHU;SERVER=mfunddb;"/>
  </connection>
  <connection id="23961" xr16:uid="{00000000-0015-0000-FFFF-FFFF995D0000}" name="Connection8840" type="1" refreshedVersion="0" background="1">
    <dbPr connection="DRIVER={Microsoft ODBC for Oracle};UID=TATADB;pwd=tatadb;SERVER=MFMCY11G;"/>
  </connection>
  <connection id="23962" xr16:uid="{00000000-0015-0000-FFFF-FFFF9A5D0000}" name="Connection8841" type="1" refreshedVersion="0" background="1">
    <dbPr connection="DRIVER={Microsoft ODBC for Oracle};UID=TATADB;pwd=tatadb;SERVER=MFMCY11G;"/>
  </connection>
  <connection id="23963" xr16:uid="{00000000-0015-0000-FFFF-FFFF9B5D0000}" name="Connection8842" type="1" refreshedVersion="0" background="1">
    <dbPr connection="DRIVER={Microsoft ODBC for Oracle};UID=TATADB;pwd=tatadb;SERVER=MFMCY11G;"/>
  </connection>
  <connection id="23964" xr16:uid="{00000000-0015-0000-FFFF-FFFF9C5D0000}" name="Connection8843" type="1" refreshedVersion="0" background="1">
    <dbPr connection="DRIVER={Microsoft ODBC for Oracle};UID=TATADB;pwd=tatadb;SERVER=MFMCY11G;"/>
  </connection>
  <connection id="23965" xr16:uid="{00000000-0015-0000-FFFF-FFFF9D5D0000}" name="Connection8844" type="1" refreshedVersion="0" background="1">
    <dbPr connection="DRIVER={Microsoft ODBC for Oracle};UID=TATADB;pwd=tatadb;SERVER=MFMCY11G;"/>
  </connection>
  <connection id="23966" xr16:uid="{00000000-0015-0000-FFFF-FFFF9E5D0000}" name="Connection8845" type="1" refreshedVersion="0" background="1">
    <dbPr connection="DRIVER={Microsoft ODBC for Oracle};UID=TATADB;pwd=tatadb;SERVER=MFMCY11G;"/>
  </connection>
  <connection id="23967" xr16:uid="{00000000-0015-0000-FFFF-FFFF9F5D0000}" name="Connection8846" type="1" refreshedVersion="0" background="1">
    <dbPr connection="DRIVER={Microsoft ODBC for Oracle};UID=TATADB;pwd=tatadb;SERVER=MFMCY11G;"/>
  </connection>
  <connection id="23968" xr16:uid="{00000000-0015-0000-FFFF-FFFFA05D0000}" name="Connection8847" type="1" refreshedVersion="0" background="1">
    <dbPr connection="DRIVER={Microsoft ODBC for Oracle};UID=TATADB;pwd=tatadb;SERVER=MFMCY11G;"/>
  </connection>
  <connection id="23969" xr16:uid="{00000000-0015-0000-FFFF-FFFFA15D0000}" name="Connection8848" type="1" refreshedVersion="0" background="1">
    <dbPr connection="DRIVER={Microsoft ODBC for Oracle};UID=TATADB;pwd=tatadb;SERVER=MFMCY11G;"/>
  </connection>
  <connection id="23970" xr16:uid="{00000000-0015-0000-FFFF-FFFFA25D0000}" name="Connection8849" type="1" refreshedVersion="0" background="1">
    <dbPr connection="DRIVER={Microsoft ODBC for Oracle};UID=TATADB;pwd=tatadb;SERVER=MFMCY11G;"/>
  </connection>
  <connection id="23971" xr16:uid="{00000000-0015-0000-FFFF-FFFFA35D0000}" name="Connection885" type="1" refreshedVersion="0" background="1">
    <dbPr connection="DRIVER={Microsoft ODBC for Oracle};UID=tatadb;pwd=MADHU;SERVER=mfunddb;"/>
  </connection>
  <connection id="23972" xr16:uid="{00000000-0015-0000-FFFF-FFFFA45D0000}" name="Connection8850" type="1" refreshedVersion="0" background="1">
    <dbPr connection="DRIVER={Microsoft ODBC for Oracle};UID=TATADB;pwd=tatadb;SERVER=MFMCY11G;"/>
  </connection>
  <connection id="23973" xr16:uid="{00000000-0015-0000-FFFF-FFFFA55D0000}" name="Connection8851" type="1" refreshedVersion="0" background="1">
    <dbPr connection="DRIVER={Microsoft ODBC for Oracle};UID=TATADB;pwd=tatadb;SERVER=MFMCY11G;"/>
  </connection>
  <connection id="23974" xr16:uid="{00000000-0015-0000-FFFF-FFFFA65D0000}" name="Connection8852" type="1" refreshedVersion="0" background="1">
    <dbPr connection="DRIVER={Microsoft ODBC for Oracle};UID=TATADB;pwd=tatadb;SERVER=MFMCY11G;"/>
  </connection>
  <connection id="23975" xr16:uid="{00000000-0015-0000-FFFF-FFFFA75D0000}" name="Connection8853" type="1" refreshedVersion="0" background="1">
    <dbPr connection="DRIVER={Microsoft ODBC for Oracle};UID=TATADB;pwd=tatadb;SERVER=MFMCY11G;"/>
  </connection>
  <connection id="23976" xr16:uid="{00000000-0015-0000-FFFF-FFFFA85D0000}" name="Connection8854" type="1" refreshedVersion="0" background="1">
    <dbPr connection="DRIVER={Microsoft ODBC for Oracle};UID=TATADB;pwd=tatadb;SERVER=MFMCY11G;"/>
  </connection>
  <connection id="23977" xr16:uid="{00000000-0015-0000-FFFF-FFFFA95D0000}" name="Connection8855" type="1" refreshedVersion="0" background="1">
    <dbPr connection="DRIVER={Microsoft ODBC for Oracle};UID=TATADB;pwd=tatadb;SERVER=MFMCY11G;"/>
  </connection>
  <connection id="23978" xr16:uid="{00000000-0015-0000-FFFF-FFFFAA5D0000}" name="Connection8856" type="1" refreshedVersion="0" background="1">
    <dbPr connection="DRIVER={Microsoft ODBC for Oracle};UID=TATADB;pwd=tatadb;SERVER=MFMCY11G;"/>
  </connection>
  <connection id="23979" xr16:uid="{00000000-0015-0000-FFFF-FFFFAB5D0000}" name="Connection8857" type="1" refreshedVersion="0" background="1">
    <dbPr connection="DRIVER={Microsoft ODBC for Oracle};UID=TATADB;pwd=tatadb;SERVER=MFMCY11G;"/>
  </connection>
  <connection id="23980" xr16:uid="{00000000-0015-0000-FFFF-FFFFAC5D0000}" name="Connection8858" type="1" refreshedVersion="0" background="1">
    <dbPr connection="DRIVER={Microsoft ODBC for Oracle};UID=TATADB;pwd=tatadb;SERVER=MFMCY11G;"/>
  </connection>
  <connection id="23981" xr16:uid="{00000000-0015-0000-FFFF-FFFFAD5D0000}" name="Connection8859" type="1" refreshedVersion="0" background="1">
    <dbPr connection="DRIVER={Microsoft ODBC for Oracle};UID=TATADB;pwd=tatadb;SERVER=MFMCY11G;"/>
  </connection>
  <connection id="23982" xr16:uid="{00000000-0015-0000-FFFF-FFFFAE5D0000}" name="Connection886" type="1" refreshedVersion="0" background="1">
    <dbPr connection="DRIVER={Microsoft ODBC for Oracle};UID=tatadb;pwd=MADHU;SERVER=mfunddb;"/>
  </connection>
  <connection id="23983" xr16:uid="{00000000-0015-0000-FFFF-FFFFAF5D0000}" name="Connection8860" type="1" refreshedVersion="0" background="1">
    <dbPr connection="DRIVER={Microsoft ODBC for Oracle};UID=TATADB;pwd=tatadb;SERVER=MFMCY11G;"/>
  </connection>
  <connection id="23984" xr16:uid="{00000000-0015-0000-FFFF-FFFFB05D0000}" name="Connection8861" type="1" refreshedVersion="0" background="1">
    <dbPr connection="DRIVER={Microsoft ODBC for Oracle};UID=TATADB;pwd=tatadb;SERVER=MFMCY11G;"/>
  </connection>
  <connection id="23985" xr16:uid="{00000000-0015-0000-FFFF-FFFFB15D0000}" name="Connection8862" type="1" refreshedVersion="0" background="1">
    <dbPr connection="DRIVER={Microsoft ODBC for Oracle};UID=TATADB;pwd=tatadb;SERVER=MFMCY11G;"/>
  </connection>
  <connection id="23986" xr16:uid="{00000000-0015-0000-FFFF-FFFFB25D0000}" name="Connection8863" type="1" refreshedVersion="0" background="1">
    <dbPr connection="DRIVER={Microsoft ODBC for Oracle};UID=TATADB;pwd=tatadb;SERVER=MFMCY11G;"/>
  </connection>
  <connection id="23987" xr16:uid="{00000000-0015-0000-FFFF-FFFFB35D0000}" name="Connection8864" type="1" refreshedVersion="0" background="1">
    <dbPr connection="DRIVER={Microsoft ODBC for Oracle};UID=TATADB;pwd=tatadb;SERVER=MFMCY11G;"/>
  </connection>
  <connection id="23988" xr16:uid="{00000000-0015-0000-FFFF-FFFFB45D0000}" name="Connection8865" type="1" refreshedVersion="0" background="1">
    <dbPr connection="DRIVER={Microsoft ODBC for Oracle};UID=TATADB;pwd=tatadb;SERVER=MFMCY11G;"/>
  </connection>
  <connection id="23989" xr16:uid="{00000000-0015-0000-FFFF-FFFFB55D0000}" name="Connection8866" type="1" refreshedVersion="0" background="1">
    <dbPr connection="DRIVER={Microsoft ODBC for Oracle};UID=TATADB;pwd=tatadb;SERVER=MFMCY11G;"/>
  </connection>
  <connection id="23990" xr16:uid="{00000000-0015-0000-FFFF-FFFFB65D0000}" name="Connection8867" type="1" refreshedVersion="0" background="1">
    <dbPr connection="DRIVER={Microsoft ODBC for Oracle};UID=TATADB;pwd=tatadb;SERVER=MFMCY11G;"/>
  </connection>
  <connection id="23991" xr16:uid="{00000000-0015-0000-FFFF-FFFFB75D0000}" name="Connection8868" type="1" refreshedVersion="0" background="1">
    <dbPr connection="DRIVER={Microsoft ODBC for Oracle};UID=TATADB;pwd=tatadb;SERVER=MFMCY11G;"/>
  </connection>
  <connection id="23992" xr16:uid="{00000000-0015-0000-FFFF-FFFFB85D0000}" name="Connection8869" type="1" refreshedVersion="0" background="1">
    <dbPr connection="DRIVER={Microsoft ODBC for Oracle};UID=TATADB;pwd=tatadb;SERVER=MFMCY11G;"/>
  </connection>
  <connection id="23993" xr16:uid="{00000000-0015-0000-FFFF-FFFFB95D0000}" name="Connection887" type="1" refreshedVersion="0" background="1">
    <dbPr connection="DRIVER={Microsoft ODBC for Oracle};UID=TATADB;pwd=tatadb;SERVER=MFMCY11G;"/>
  </connection>
  <connection id="23994" xr16:uid="{00000000-0015-0000-FFFF-FFFFBA5D0000}" name="Connection8870" type="1" refreshedVersion="0" background="1">
    <dbPr connection="DRIVER={Microsoft ODBC for Oracle};UID=TATADB;pwd=tatadb;SERVER=MFMCY11G;"/>
  </connection>
  <connection id="23995" xr16:uid="{00000000-0015-0000-FFFF-FFFFBB5D0000}" name="Connection8871" type="1" refreshedVersion="0" background="1">
    <dbPr connection="DRIVER={Microsoft ODBC for Oracle};UID=TATADB;pwd=tatadb;SERVER=MFMCY11G;"/>
  </connection>
  <connection id="23996" xr16:uid="{00000000-0015-0000-FFFF-FFFFBC5D0000}" name="Connection8872" type="1" refreshedVersion="0" background="1">
    <dbPr connection="DRIVER={Microsoft ODBC for Oracle};UID=TATADB;pwd=tatadb;SERVER=MFMCY11G;"/>
  </connection>
  <connection id="23997" xr16:uid="{00000000-0015-0000-FFFF-FFFFBD5D0000}" name="Connection8873" type="1" refreshedVersion="0" background="1">
    <dbPr connection="DRIVER={Microsoft ODBC for Oracle};UID=TATADB;pwd=tatadb;SERVER=MFMCY11G;"/>
  </connection>
  <connection id="23998" xr16:uid="{00000000-0015-0000-FFFF-FFFFBE5D0000}" name="Connection8874" type="1" refreshedVersion="0" background="1">
    <dbPr connection="DRIVER={Microsoft ODBC for Oracle};UID=TATADB;pwd=tatadb;SERVER=MFMCY11G;"/>
  </connection>
  <connection id="23999" xr16:uid="{00000000-0015-0000-FFFF-FFFFBF5D0000}" name="Connection8875" type="1" refreshedVersion="0" background="1">
    <dbPr connection="DRIVER={Microsoft ODBC for Oracle};UID=TATADB;pwd=tatadb;SERVER=MFMCY11G;"/>
  </connection>
  <connection id="24000" xr16:uid="{00000000-0015-0000-FFFF-FFFFC05D0000}" name="Connection8876" type="1" refreshedVersion="0" background="1">
    <dbPr connection="DRIVER={Microsoft ODBC for Oracle};UID=TATADB;pwd=tatadb;SERVER=MFMCY11G;"/>
  </connection>
  <connection id="24001" xr16:uid="{00000000-0015-0000-FFFF-FFFFC15D0000}" name="Connection8877" type="1" refreshedVersion="0" background="1">
    <dbPr connection="DRIVER={Microsoft ODBC for Oracle};UID=TATADB;pwd=tatadb;SERVER=MFMCY11G;"/>
  </connection>
  <connection id="24002" xr16:uid="{00000000-0015-0000-FFFF-FFFFC25D0000}" name="Connection8878" type="1" refreshedVersion="0" background="1">
    <dbPr connection="DRIVER={Microsoft ODBC for Oracle};UID=TATADB;pwd=tatadb;SERVER=MFMCY11G;"/>
  </connection>
  <connection id="24003" xr16:uid="{00000000-0015-0000-FFFF-FFFFC35D0000}" name="Connection8879" type="1" refreshedVersion="0" background="1">
    <dbPr connection="DRIVER={Microsoft ODBC for Oracle};UID=TATADB;pwd=tatadb;SERVER=MFMCY11G;"/>
  </connection>
  <connection id="24004" xr16:uid="{00000000-0015-0000-FFFF-FFFFC45D0000}" name="Connection888" type="1" refreshedVersion="0" background="1">
    <dbPr connection="DRIVER={Microsoft ODBC for Oracle};UID=TATADB;pwd=tatadb;SERVER=MFMCY11G;"/>
  </connection>
  <connection id="24005" xr16:uid="{00000000-0015-0000-FFFF-FFFFC55D0000}" name="Connection8880" type="1" refreshedVersion="0" background="1">
    <dbPr connection="DRIVER={Microsoft ODBC for Oracle};UID=TATADB;pwd=tatadb;SERVER=MFMCY11G;"/>
  </connection>
  <connection id="24006" xr16:uid="{00000000-0015-0000-FFFF-FFFFC65D0000}" name="Connection8881" type="1" refreshedVersion="0" background="1">
    <dbPr connection="DRIVER={Microsoft ODBC for Oracle};UID=TATADB;pwd=tatadb;SERVER=MFMCY11G;"/>
  </connection>
  <connection id="24007" xr16:uid="{00000000-0015-0000-FFFF-FFFFC75D0000}" name="Connection8882" type="1" refreshedVersion="0" background="1">
    <dbPr connection="DRIVER={Microsoft ODBC for Oracle};UID=TATADB;pwd=tatadb;SERVER=MFMCY11G;"/>
  </connection>
  <connection id="24008" xr16:uid="{00000000-0015-0000-FFFF-FFFFC85D0000}" name="Connection8883" type="1" refreshedVersion="0" background="1">
    <dbPr connection="DRIVER={Microsoft ODBC for Oracle};UID=TATADB;pwd=tatadb;SERVER=MFMCY11G;"/>
  </connection>
  <connection id="24009" xr16:uid="{00000000-0015-0000-FFFF-FFFFC95D0000}" name="Connection8884" type="1" refreshedVersion="0" background="1">
    <dbPr connection="DRIVER={Microsoft ODBC for Oracle};UID=TATADB;pwd=tatadb;SERVER=MFMCY11G;"/>
  </connection>
  <connection id="24010" xr16:uid="{00000000-0015-0000-FFFF-FFFFCA5D0000}" name="Connection8885" type="1" refreshedVersion="0" background="1">
    <dbPr connection="DRIVER={Microsoft ODBC for Oracle};UID=TATADB;pwd=tatadb;SERVER=MFMCY11G;"/>
  </connection>
  <connection id="24011" xr16:uid="{00000000-0015-0000-FFFF-FFFFCB5D0000}" name="Connection8886" type="1" refreshedVersion="0" background="1">
    <dbPr connection="DRIVER={Microsoft ODBC for Oracle};UID=TATADB;pwd=tatadb;SERVER=MFMCY11G;"/>
  </connection>
  <connection id="24012" xr16:uid="{00000000-0015-0000-FFFF-FFFFCC5D0000}" name="Connection8887" type="1" refreshedVersion="0" background="1">
    <dbPr connection="DRIVER={Microsoft ODBC for Oracle};UID=TATADB;pwd=tatadb;SERVER=MFMCY11G;"/>
  </connection>
  <connection id="24013" xr16:uid="{00000000-0015-0000-FFFF-FFFFCD5D0000}" name="Connection8888" type="1" refreshedVersion="0" background="1">
    <dbPr connection="DRIVER={Microsoft ODBC for Oracle};UID=TATADB;pwd=tatadb;SERVER=MFMCY11G;"/>
  </connection>
  <connection id="24014" xr16:uid="{00000000-0015-0000-FFFF-FFFFCE5D0000}" name="Connection8889" type="1" refreshedVersion="0" background="1">
    <dbPr connection="DRIVER={Microsoft ODBC for Oracle};UID=TATADB;pwd=tatadb;SERVER=MFMCY11G;"/>
  </connection>
  <connection id="24015" xr16:uid="{00000000-0015-0000-FFFF-FFFFCF5D0000}" name="Connection889" type="1" refreshedVersion="0" background="1">
    <dbPr connection="DRIVER={Microsoft ODBC for Oracle};UID=TATADB;pwd=tatadb;SERVER=MFMCY11G;"/>
  </connection>
  <connection id="24016" xr16:uid="{00000000-0015-0000-FFFF-FFFFD05D0000}" name="Connection8890" type="1" refreshedVersion="0" background="1">
    <dbPr connection="DRIVER={Microsoft ODBC for Oracle};UID=TATADB;pwd=tatadb;SERVER=MFMCY11G;"/>
  </connection>
  <connection id="24017" xr16:uid="{00000000-0015-0000-FFFF-FFFFD15D0000}" name="Connection8891" type="1" refreshedVersion="0" background="1">
    <dbPr connection="DRIVER={Microsoft ODBC for Oracle};UID=TATADB;pwd=tatadb;SERVER=MFMCY11G;"/>
  </connection>
  <connection id="24018" xr16:uid="{00000000-0015-0000-FFFF-FFFFD25D0000}" name="Connection8892" type="1" refreshedVersion="0" background="1">
    <dbPr connection="DRIVER={Microsoft ODBC for Oracle};UID=TATADB;pwd=tatadb;SERVER=MFMCY11G;"/>
  </connection>
  <connection id="24019" xr16:uid="{00000000-0015-0000-FFFF-FFFFD35D0000}" name="Connection8893" type="1" refreshedVersion="0" background="1">
    <dbPr connection="DRIVER={Microsoft ODBC for Oracle};UID=TATADB;pwd=tatadb;SERVER=MFMCY11G;"/>
  </connection>
  <connection id="24020" xr16:uid="{00000000-0015-0000-FFFF-FFFFD45D0000}" name="Connection8894" type="1" refreshedVersion="0" background="1">
    <dbPr connection="DRIVER={Microsoft ODBC for Oracle};UID=TATADB;pwd=tatadb;SERVER=MFMCY11G;"/>
  </connection>
  <connection id="24021" xr16:uid="{00000000-0015-0000-FFFF-FFFFD55D0000}" name="Connection8895" type="1" refreshedVersion="0" background="1">
    <dbPr connection="DRIVER={Microsoft ODBC for Oracle};UID=TATADB;pwd=tatadb;SERVER=MFMCY11G;"/>
  </connection>
  <connection id="24022" xr16:uid="{00000000-0015-0000-FFFF-FFFFD65D0000}" name="Connection8896" type="1" refreshedVersion="0" background="1">
    <dbPr connection="DRIVER={Microsoft ODBC for Oracle};UID=TATADB;pwd=tatadb;SERVER=MFMCY11G;"/>
  </connection>
  <connection id="24023" xr16:uid="{00000000-0015-0000-FFFF-FFFFD75D0000}" name="Connection8897" type="1" refreshedVersion="0" background="1">
    <dbPr connection="DRIVER={Microsoft ODBC for Oracle};UID=TATADB;pwd=tatadb;SERVER=MFMCY11G;"/>
  </connection>
  <connection id="24024" xr16:uid="{00000000-0015-0000-FFFF-FFFFD85D0000}" name="Connection8898" type="1" refreshedVersion="0" background="1">
    <dbPr connection="DRIVER={Microsoft ODBC for Oracle};UID=TATADB;pwd=tatadb;SERVER=MFMCY11G;"/>
  </connection>
  <connection id="24025" xr16:uid="{00000000-0015-0000-FFFF-FFFFD95D0000}" name="Connection8899" type="1" refreshedVersion="0" background="1">
    <dbPr connection="DRIVER={Microsoft ODBC for Oracle};UID=TATADB;pwd=tatadb;SERVER=MFMCY11G;"/>
  </connection>
  <connection id="24026" xr16:uid="{00000000-0015-0000-FFFF-FFFFDA5D0000}" name="Connection89" type="1" refreshedVersion="0" background="1">
    <dbPr connection="DRIVER={Microsoft ODBC for Oracle};UID=tatadb;pwd=MADHU;SERVER=mfunddb;"/>
  </connection>
  <connection id="24027" xr16:uid="{00000000-0015-0000-FFFF-FFFFDB5D0000}" name="Connection890" type="1" refreshedVersion="0" background="1">
    <dbPr connection="DRIVER={Microsoft ODBC for Oracle};UID=tatadb;pwd=MADHU;SERVER=mfunddb;"/>
  </connection>
  <connection id="24028" xr16:uid="{00000000-0015-0000-FFFF-FFFFDC5D0000}" name="Connection8900" type="1" refreshedVersion="0" background="1">
    <dbPr connection="DRIVER={Microsoft ODBC for Oracle};UID=TATADB;pwd=tatadb;SERVER=MFMCY11G;"/>
  </connection>
  <connection id="24029" xr16:uid="{00000000-0015-0000-FFFF-FFFFDD5D0000}" name="Connection8901" type="1" refreshedVersion="0" background="1">
    <dbPr connection="DRIVER={Microsoft ODBC for Oracle};UID=TATADB;pwd=tatadb;SERVER=MFMCY11G;"/>
  </connection>
  <connection id="24030" xr16:uid="{00000000-0015-0000-FFFF-FFFFDE5D0000}" name="Connection8902" type="1" refreshedVersion="0" background="1">
    <dbPr connection="DRIVER={Microsoft ODBC for Oracle};UID=TATADB;pwd=tatadb;SERVER=MFMCY11G;"/>
  </connection>
  <connection id="24031" xr16:uid="{00000000-0015-0000-FFFF-FFFFDF5D0000}" name="Connection8903" type="1" refreshedVersion="0" background="1">
    <dbPr connection="DRIVER={Microsoft ODBC for Oracle};UID=TATADB;pwd=tatadb;SERVER=MFMCY11G;"/>
  </connection>
  <connection id="24032" xr16:uid="{00000000-0015-0000-FFFF-FFFFE05D0000}" name="Connection8904" type="1" refreshedVersion="0" background="1">
    <dbPr connection="DRIVER={Microsoft ODBC for Oracle};UID=TATADB;pwd=tatadb;SERVER=MFMCY11G;"/>
  </connection>
  <connection id="24033" xr16:uid="{00000000-0015-0000-FFFF-FFFFE15D0000}" name="Connection8905" type="1" refreshedVersion="0" background="1">
    <dbPr connection="DRIVER={Microsoft ODBC for Oracle};UID=TATADB;pwd=tatadb;SERVER=MFMCY11G;"/>
  </connection>
  <connection id="24034" xr16:uid="{00000000-0015-0000-FFFF-FFFFE25D0000}" name="Connection8906" type="1" refreshedVersion="0" background="1">
    <dbPr connection="DRIVER={Microsoft ODBC for Oracle};UID=TATADB;pwd=tatadb;SERVER=MFMCY11G;"/>
  </connection>
  <connection id="24035" xr16:uid="{00000000-0015-0000-FFFF-FFFFE35D0000}" name="Connection8907" type="1" refreshedVersion="0" background="1">
    <dbPr connection="DRIVER={Microsoft ODBC for Oracle};UID=TATADB;pwd=tatadb;SERVER=MFMCY11G;"/>
  </connection>
  <connection id="24036" xr16:uid="{00000000-0015-0000-FFFF-FFFFE45D0000}" name="Connection8908" type="1" refreshedVersion="0" background="1">
    <dbPr connection="DRIVER={Microsoft ODBC for Oracle};UID=TATADB;pwd=tatadb;SERVER=MFMCY11G;"/>
  </connection>
  <connection id="24037" xr16:uid="{00000000-0015-0000-FFFF-FFFFE55D0000}" name="Connection8909" type="1" refreshedVersion="0" background="1">
    <dbPr connection="DRIVER={Microsoft ODBC for Oracle};UID=TATADB;pwd=tatadb;SERVER=MFMCY11G;"/>
  </connection>
  <connection id="24038" xr16:uid="{00000000-0015-0000-FFFF-FFFFE65D0000}" name="Connection891" type="1" refreshedVersion="0" background="1">
    <dbPr connection="DRIVER={Microsoft ODBC for Oracle};UID=tatadb;pwd=MADHU;SERVER=mfunddb;"/>
  </connection>
  <connection id="24039" xr16:uid="{00000000-0015-0000-FFFF-FFFFE75D0000}" name="Connection8910" type="1" refreshedVersion="0" background="1">
    <dbPr connection="DRIVER={Microsoft ODBC for Oracle};UID=TATADB;pwd=tatadb;SERVER=MFMCY11G;"/>
  </connection>
  <connection id="24040" xr16:uid="{00000000-0015-0000-FFFF-FFFFE85D0000}" name="Connection8911" type="1" refreshedVersion="0" background="1">
    <dbPr connection="DRIVER={Microsoft ODBC for Oracle};UID=TATADB;pwd=tatadb;SERVER=MFMCY11G;"/>
  </connection>
  <connection id="24041" xr16:uid="{00000000-0015-0000-FFFF-FFFFE95D0000}" name="Connection8912" type="1" refreshedVersion="0" background="1">
    <dbPr connection="DRIVER={Microsoft ODBC for Oracle};UID=TATADB;pwd=tatadb;SERVER=MFMCY11G;"/>
  </connection>
  <connection id="24042" xr16:uid="{00000000-0015-0000-FFFF-FFFFEA5D0000}" name="Connection8913" type="1" refreshedVersion="0" background="1">
    <dbPr connection="DRIVER={Microsoft ODBC for Oracle};UID=TATADB;pwd=tatadb;SERVER=MFMCY11G;"/>
  </connection>
  <connection id="24043" xr16:uid="{00000000-0015-0000-FFFF-FFFFEB5D0000}" name="Connection8914" type="1" refreshedVersion="0" background="1">
    <dbPr connection="DRIVER={Microsoft ODBC for Oracle};UID=TATADB;pwd=tatadb;SERVER=MFMCY11G;"/>
  </connection>
  <connection id="24044" xr16:uid="{00000000-0015-0000-FFFF-FFFFEC5D0000}" name="Connection8915" type="1" refreshedVersion="0" background="1">
    <dbPr connection="DRIVER={Microsoft ODBC for Oracle};UID=TATADB;pwd=tatadb;SERVER=MFMCY11G;"/>
  </connection>
  <connection id="24045" xr16:uid="{00000000-0015-0000-FFFF-FFFFED5D0000}" name="Connection8916" type="1" refreshedVersion="0" background="1">
    <dbPr connection="DRIVER={Microsoft ODBC for Oracle};UID=TATADB;pwd=tatadb;SERVER=MFMCY11G;"/>
  </connection>
  <connection id="24046" xr16:uid="{00000000-0015-0000-FFFF-FFFFEE5D0000}" name="Connection8917" type="1" refreshedVersion="0" background="1">
    <dbPr connection="DRIVER={Microsoft ODBC for Oracle};UID=TATADB;pwd=tatadb;SERVER=MFMCY11G;"/>
  </connection>
  <connection id="24047" xr16:uid="{00000000-0015-0000-FFFF-FFFFEF5D0000}" name="Connection8918" type="1" refreshedVersion="0" background="1">
    <dbPr connection="DRIVER={Microsoft ODBC for Oracle};UID=TATADB;pwd=tatadb;SERVER=MFMCY11G;"/>
  </connection>
  <connection id="24048" xr16:uid="{00000000-0015-0000-FFFF-FFFFF05D0000}" name="Connection8919" type="1" refreshedVersion="0" background="1">
    <dbPr connection="DRIVER={Microsoft ODBC for Oracle};UID=TATADB;pwd=tatadb;SERVER=MFMCY11G;"/>
  </connection>
  <connection id="24049" xr16:uid="{00000000-0015-0000-FFFF-FFFFF15D0000}" name="Connection892" type="1" refreshedVersion="0" background="1">
    <dbPr connection="DRIVER={Microsoft ODBC for Oracle};UID=tatadb;pwd=MADHU;SERVER=mfunddb;"/>
  </connection>
  <connection id="24050" xr16:uid="{00000000-0015-0000-FFFF-FFFFF25D0000}" name="Connection8920" type="1" refreshedVersion="0" background="1">
    <dbPr connection="DRIVER={Microsoft ODBC for Oracle};UID=TATADB;pwd=tatadb;SERVER=MFMCY11G;"/>
  </connection>
  <connection id="24051" xr16:uid="{00000000-0015-0000-FFFF-FFFFF35D0000}" name="Connection8921" type="1" refreshedVersion="0" background="1">
    <dbPr connection="DRIVER={Microsoft ODBC for Oracle};UID=TATADB;pwd=tatadb;SERVER=MFMCY11G;"/>
  </connection>
  <connection id="24052" xr16:uid="{00000000-0015-0000-FFFF-FFFFF45D0000}" name="Connection8922" type="1" refreshedVersion="0" background="1">
    <dbPr connection="DRIVER={Microsoft ODBC for Oracle};UID=TATADB;pwd=tatadb;SERVER=MFMCY11G;"/>
  </connection>
  <connection id="24053" xr16:uid="{00000000-0015-0000-FFFF-FFFFF55D0000}" name="Connection8923" type="1" refreshedVersion="0" background="1">
    <dbPr connection="DRIVER={Microsoft ODBC for Oracle};UID=TATADB;pwd=tatadb;SERVER=MFMCY11G;"/>
  </connection>
  <connection id="24054" xr16:uid="{00000000-0015-0000-FFFF-FFFFF65D0000}" name="Connection8924" type="1" refreshedVersion="0" background="1">
    <dbPr connection="DRIVER={Microsoft ODBC for Oracle};UID=TATADB;pwd=tatadb;SERVER=MFMCY11G;"/>
  </connection>
  <connection id="24055" xr16:uid="{00000000-0015-0000-FFFF-FFFFF75D0000}" name="Connection8925" type="1" refreshedVersion="0" background="1">
    <dbPr connection="DRIVER={Microsoft ODBC for Oracle};UID=TATADB;pwd=tatadb;SERVER=MFMCY11G;"/>
  </connection>
  <connection id="24056" xr16:uid="{00000000-0015-0000-FFFF-FFFFF85D0000}" name="Connection8926" type="1" refreshedVersion="0" background="1">
    <dbPr connection="DRIVER={Microsoft ODBC for Oracle};UID=TATADB;pwd=tatadb;SERVER=MFMCY11G;"/>
  </connection>
  <connection id="24057" xr16:uid="{00000000-0015-0000-FFFF-FFFFF95D0000}" name="Connection8927" type="1" refreshedVersion="0" background="1">
    <dbPr connection="DRIVER={Microsoft ODBC for Oracle};UID=TATADB;pwd=tatadb;SERVER=MFMCY11G;"/>
  </connection>
  <connection id="24058" xr16:uid="{00000000-0015-0000-FFFF-FFFFFA5D0000}" name="Connection8928" type="1" refreshedVersion="0" background="1">
    <dbPr connection="DRIVER={Microsoft ODBC for Oracle};UID=TATADB;pwd=tatadb;SERVER=MFMCY11G;"/>
  </connection>
  <connection id="24059" xr16:uid="{00000000-0015-0000-FFFF-FFFFFB5D0000}" name="Connection8929" type="1" refreshedVersion="0" background="1">
    <dbPr connection="DRIVER={Microsoft ODBC for Oracle};UID=TATADB;pwd=tatadb;SERVER=MFMCY11G;"/>
  </connection>
  <connection id="24060" xr16:uid="{00000000-0015-0000-FFFF-FFFFFC5D0000}" name="Connection893" type="1" refreshedVersion="0" background="1">
    <dbPr connection="DRIVER={Microsoft ODBC for Oracle};UID=tatadb;pwd=MADHU;SERVER=mfunddb;"/>
  </connection>
  <connection id="24061" xr16:uid="{00000000-0015-0000-FFFF-FFFFFD5D0000}" name="Connection8930" type="1" refreshedVersion="0" background="1">
    <dbPr connection="DRIVER={Microsoft ODBC for Oracle};UID=TATADB;pwd=tatadb;SERVER=MFMCY11G;"/>
  </connection>
  <connection id="24062" xr16:uid="{00000000-0015-0000-FFFF-FFFFFE5D0000}" name="Connection8931" type="1" refreshedVersion="0" background="1">
    <dbPr connection="DRIVER={Microsoft ODBC for Oracle};UID=TATADB;pwd=tatadb;SERVER=MFMCY11G;"/>
  </connection>
  <connection id="24063" xr16:uid="{00000000-0015-0000-FFFF-FFFFFF5D0000}" name="Connection8932" type="1" refreshedVersion="0" background="1">
    <dbPr connection="DRIVER={Microsoft ODBC for Oracle};UID=TATADB;pwd=tatadb;SERVER=MFMCY11G;"/>
  </connection>
  <connection id="24064" xr16:uid="{00000000-0015-0000-FFFF-FFFF005E0000}" name="Connection8933" type="1" refreshedVersion="0" background="1">
    <dbPr connection="DRIVER={Microsoft ODBC for Oracle};UID=TATADB;pwd=tatadb;SERVER=MFMCY11G;"/>
  </connection>
  <connection id="24065" xr16:uid="{00000000-0015-0000-FFFF-FFFF015E0000}" name="Connection8934" type="1" refreshedVersion="0" background="1">
    <dbPr connection="DRIVER={Microsoft ODBC for Oracle};UID=TATADB;pwd=tatadb;SERVER=MFMCY11G;"/>
  </connection>
  <connection id="24066" xr16:uid="{00000000-0015-0000-FFFF-FFFF025E0000}" name="Connection8935" type="1" refreshedVersion="0" background="1">
    <dbPr connection="DRIVER={Microsoft ODBC for Oracle};UID=TATADB;pwd=tatadb;SERVER=MFMCY11G;"/>
  </connection>
  <connection id="24067" xr16:uid="{00000000-0015-0000-FFFF-FFFF035E0000}" name="Connection8936" type="1" refreshedVersion="0" background="1">
    <dbPr connection="DRIVER={Microsoft ODBC for Oracle};UID=TATADB;pwd=tatadb;SERVER=MFMCY11G;"/>
  </connection>
  <connection id="24068" xr16:uid="{00000000-0015-0000-FFFF-FFFF045E0000}" name="Connection8937" type="1" refreshedVersion="0" background="1">
    <dbPr connection="DRIVER={Microsoft ODBC for Oracle};UID=TATADB;pwd=tatadb;SERVER=MFMCY11G;"/>
  </connection>
  <connection id="24069" xr16:uid="{00000000-0015-0000-FFFF-FFFF055E0000}" name="Connection8938" type="1" refreshedVersion="0" background="1">
    <dbPr connection="DRIVER={Microsoft ODBC for Oracle};UID=TATADB;pwd=tatadb;SERVER=MFMCY11G;"/>
  </connection>
  <connection id="24070" xr16:uid="{00000000-0015-0000-FFFF-FFFF065E0000}" name="Connection8939" type="1" refreshedVersion="0" background="1">
    <dbPr connection="DRIVER={Microsoft ODBC for Oracle};UID=TATADB;pwd=tatadb;SERVER=MFMCY11G;"/>
  </connection>
  <connection id="24071" xr16:uid="{00000000-0015-0000-FFFF-FFFF075E0000}" name="Connection894" type="1" refreshedVersion="0" background="1">
    <dbPr connection="DRIVER={Microsoft ODBC for Oracle};UID=tatadb;pwd=MADHU;SERVER=mfunddb;"/>
  </connection>
  <connection id="24072" xr16:uid="{00000000-0015-0000-FFFF-FFFF085E0000}" name="Connection8940" type="1" refreshedVersion="0" background="1">
    <dbPr connection="DRIVER={Microsoft ODBC for Oracle};UID=TATADB;pwd=tatadb;SERVER=MFMCY11G;"/>
  </connection>
  <connection id="24073" xr16:uid="{00000000-0015-0000-FFFF-FFFF095E0000}" name="Connection8941" type="1" refreshedVersion="0" background="1">
    <dbPr connection="DRIVER={Microsoft ODBC for Oracle};UID=TATADB;pwd=tatadb;SERVER=MFMCY11G;"/>
  </connection>
  <connection id="24074" xr16:uid="{00000000-0015-0000-FFFF-FFFF0A5E0000}" name="Connection8942" type="1" refreshedVersion="0" background="1">
    <dbPr connection="DRIVER={Microsoft ODBC for Oracle};UID=TATADB;pwd=tatadb;SERVER=MFMCY11G;"/>
  </connection>
  <connection id="24075" xr16:uid="{00000000-0015-0000-FFFF-FFFF0B5E0000}" name="Connection8943" type="1" refreshedVersion="0" background="1">
    <dbPr connection="DRIVER={Microsoft ODBC for Oracle};UID=TATADB;pwd=tatadb;SERVER=MFMCY11G;"/>
  </connection>
  <connection id="24076" xr16:uid="{00000000-0015-0000-FFFF-FFFF0C5E0000}" name="Connection8944" type="1" refreshedVersion="0" background="1">
    <dbPr connection="DRIVER={Microsoft ODBC for Oracle};UID=TATADB;pwd=tatadb;SERVER=MFMCY11G;"/>
  </connection>
  <connection id="24077" xr16:uid="{00000000-0015-0000-FFFF-FFFF0D5E0000}" name="Connection8945" type="1" refreshedVersion="0" background="1">
    <dbPr connection="DRIVER={Microsoft ODBC for Oracle};UID=TATADB;pwd=tatadb;SERVER=MFMCY11G;"/>
  </connection>
  <connection id="24078" xr16:uid="{00000000-0015-0000-FFFF-FFFF0E5E0000}" name="Connection8946" type="1" refreshedVersion="0" background="1">
    <dbPr connection="DRIVER={Microsoft ODBC for Oracle};UID=TATADB;pwd=tatadb;SERVER=MFMCY11G;"/>
  </connection>
  <connection id="24079" xr16:uid="{00000000-0015-0000-FFFF-FFFF0F5E0000}" name="Connection8947" type="1" refreshedVersion="0" background="1">
    <dbPr connection="DRIVER={Microsoft ODBC for Oracle};UID=TATADB;pwd=tatadb;SERVER=MFMCY11G;"/>
  </connection>
  <connection id="24080" xr16:uid="{00000000-0015-0000-FFFF-FFFF105E0000}" name="Connection8948" type="1" refreshedVersion="0" background="1">
    <dbPr connection="DRIVER={Microsoft ODBC for Oracle};UID=TATADB;pwd=tatadb;SERVER=MFMCY11G;"/>
  </connection>
  <connection id="24081" xr16:uid="{00000000-0015-0000-FFFF-FFFF115E0000}" name="Connection8949" type="1" refreshedVersion="0" background="1">
    <dbPr connection="DRIVER={Microsoft ODBC for Oracle};UID=TATADB;pwd=tatadb;SERVER=MFMCY11G;"/>
  </connection>
  <connection id="24082" xr16:uid="{00000000-0015-0000-FFFF-FFFF125E0000}" name="Connection895" type="1" refreshedVersion="0" background="1">
    <dbPr connection="DRIVER={Microsoft ODBC for Oracle};UID=tatadb;pwd=MADHU;SERVER=mfunddb;"/>
  </connection>
  <connection id="24083" xr16:uid="{00000000-0015-0000-FFFF-FFFF135E0000}" name="Connection8950" type="1" refreshedVersion="0" background="1">
    <dbPr connection="DRIVER={Microsoft ODBC for Oracle};UID=TATADB;pwd=tatadb;SERVER=MFMCY11G;"/>
  </connection>
  <connection id="24084" xr16:uid="{00000000-0015-0000-FFFF-FFFF145E0000}" name="Connection8951" type="1" refreshedVersion="0" background="1">
    <dbPr connection="DRIVER={Microsoft ODBC for Oracle};UID=TATADB;pwd=tatadb;SERVER=MFMCY11G;"/>
  </connection>
  <connection id="24085" xr16:uid="{00000000-0015-0000-FFFF-FFFF155E0000}" name="Connection8952" type="1" refreshedVersion="0" background="1">
    <dbPr connection="DRIVER={Microsoft ODBC for Oracle};UID=TATADB;pwd=tatadb;SERVER=MFMCY11G;"/>
  </connection>
  <connection id="24086" xr16:uid="{00000000-0015-0000-FFFF-FFFF165E0000}" name="Connection8953" type="1" refreshedVersion="0" background="1">
    <dbPr connection="DRIVER={Microsoft ODBC for Oracle};UID=TATADB;pwd=tatadb;SERVER=MFMCY11G;"/>
  </connection>
  <connection id="24087" xr16:uid="{00000000-0015-0000-FFFF-FFFF175E0000}" name="Connection8954" type="1" refreshedVersion="0" background="1">
    <dbPr connection="DRIVER={Microsoft ODBC for Oracle};UID=TATADB;pwd=tatadb;SERVER=MFMCY11G;"/>
  </connection>
  <connection id="24088" xr16:uid="{00000000-0015-0000-FFFF-FFFF185E0000}" name="Connection8955" type="1" refreshedVersion="0" background="1">
    <dbPr connection="DRIVER={Microsoft ODBC for Oracle};UID=TATADB;pwd=tatadb;SERVER=MFMCY11G;"/>
  </connection>
  <connection id="24089" xr16:uid="{00000000-0015-0000-FFFF-FFFF195E0000}" name="Connection8956" type="1" refreshedVersion="0" background="1">
    <dbPr connection="DRIVER={Microsoft ODBC for Oracle};UID=TATADB;pwd=tatadb;SERVER=MFMCY11G;"/>
  </connection>
  <connection id="24090" xr16:uid="{00000000-0015-0000-FFFF-FFFF1A5E0000}" name="Connection8957" type="1" refreshedVersion="0" background="1">
    <dbPr connection="DRIVER={Microsoft ODBC for Oracle};UID=TATADB;pwd=tatadb;SERVER=MFMCY11G;"/>
  </connection>
  <connection id="24091" xr16:uid="{00000000-0015-0000-FFFF-FFFF1B5E0000}" name="Connection8958" type="1" refreshedVersion="0" background="1">
    <dbPr connection="DRIVER={Microsoft ODBC for Oracle};UID=TATADB;pwd=tatadb;SERVER=MFMCY11G;"/>
  </connection>
  <connection id="24092" xr16:uid="{00000000-0015-0000-FFFF-FFFF1C5E0000}" name="Connection8959" type="1" refreshedVersion="0" background="1">
    <dbPr connection="DRIVER={Microsoft ODBC for Oracle};UID=TATADB;pwd=tatadb;SERVER=MFMCY11G;"/>
  </connection>
  <connection id="24093" xr16:uid="{00000000-0015-0000-FFFF-FFFF1D5E0000}" name="Connection896" type="1" refreshedVersion="0" background="1">
    <dbPr connection="DRIVER={Microsoft ODBC for Oracle};UID=tatadb;pwd=MADHU;SERVER=mfunddb;"/>
  </connection>
  <connection id="24094" xr16:uid="{00000000-0015-0000-FFFF-FFFF1E5E0000}" name="Connection8960" type="1" refreshedVersion="0" background="1">
    <dbPr connection="DRIVER={Microsoft ODBC for Oracle};UID=TATADB;pwd=tatadb;SERVER=MFMCY11G;"/>
  </connection>
  <connection id="24095" xr16:uid="{00000000-0015-0000-FFFF-FFFF1F5E0000}" name="Connection8961" type="1" refreshedVersion="0" background="1">
    <dbPr connection="DRIVER={Microsoft ODBC for Oracle};UID=TATADB;pwd=tatadb;SERVER=MFMCY11G;"/>
  </connection>
  <connection id="24096" xr16:uid="{00000000-0015-0000-FFFF-FFFF205E0000}" name="Connection8962" type="1" refreshedVersion="0" background="1">
    <dbPr connection="DRIVER={Microsoft ODBC for Oracle};UID=TATADB;pwd=tatadb;SERVER=MFMCY11G;"/>
  </connection>
  <connection id="24097" xr16:uid="{00000000-0015-0000-FFFF-FFFF215E0000}" name="Connection8963" type="1" refreshedVersion="0" background="1">
    <dbPr connection="DRIVER={Microsoft ODBC for Oracle};UID=TATADB;pwd=tatadb;SERVER=MFMCY11G;"/>
  </connection>
  <connection id="24098" xr16:uid="{00000000-0015-0000-FFFF-FFFF225E0000}" name="Connection8964" type="1" refreshedVersion="0" background="1">
    <dbPr connection="DRIVER={Microsoft ODBC for Oracle};UID=TATADB;pwd=tatadb;SERVER=MFMCY11G;"/>
  </connection>
  <connection id="24099" xr16:uid="{00000000-0015-0000-FFFF-FFFF235E0000}" name="Connection8965" type="1" refreshedVersion="0" background="1">
    <dbPr connection="DRIVER={Microsoft ODBC for Oracle};UID=TATADB;pwd=tatadb;SERVER=MFMCY11G;"/>
  </connection>
  <connection id="24100" xr16:uid="{00000000-0015-0000-FFFF-FFFF245E0000}" name="Connection8966" type="1" refreshedVersion="0" background="1">
    <dbPr connection="DRIVER={Microsoft ODBC for Oracle};UID=TATADB;pwd=tatadb;SERVER=MFMCY11G;"/>
  </connection>
  <connection id="24101" xr16:uid="{00000000-0015-0000-FFFF-FFFF255E0000}" name="Connection8967" type="1" refreshedVersion="0" background="1">
    <dbPr connection="DRIVER={Microsoft ODBC for Oracle};UID=TATADB;pwd=tatadb;SERVER=MFMCY11G;"/>
  </connection>
  <connection id="24102" xr16:uid="{00000000-0015-0000-FFFF-FFFF265E0000}" name="Connection8968" type="1" refreshedVersion="0" background="1">
    <dbPr connection="DRIVER={Microsoft ODBC for Oracle};UID=TATADB;pwd=tatadb;SERVER=MFMCY11G;"/>
  </connection>
  <connection id="24103" xr16:uid="{00000000-0015-0000-FFFF-FFFF275E0000}" name="Connection8969" type="1" refreshedVersion="0" background="1">
    <dbPr connection="DRIVER={Microsoft ODBC for Oracle};UID=TATADB;pwd=tatadb;SERVER=MFMCY11G;"/>
  </connection>
  <connection id="24104" xr16:uid="{00000000-0015-0000-FFFF-FFFF285E0000}" name="Connection897" type="1" refreshedVersion="0" background="1">
    <dbPr connection="DRIVER={Microsoft ODBC for Oracle};UID=tatadb;pwd=MADHU;SERVER=mfunddb;"/>
  </connection>
  <connection id="24105" xr16:uid="{00000000-0015-0000-FFFF-FFFF295E0000}" name="Connection8970" type="1" refreshedVersion="0" background="1">
    <dbPr connection="DRIVER={Microsoft ODBC for Oracle};UID=TATADB;pwd=tatadb;SERVER=MFMCY11G;"/>
  </connection>
  <connection id="24106" xr16:uid="{00000000-0015-0000-FFFF-FFFF2A5E0000}" name="Connection8971" type="1" refreshedVersion="0" background="1">
    <dbPr connection="DRIVER={Microsoft ODBC for Oracle};UID=TATADB;pwd=tatadb;SERVER=MFMCY11G;"/>
  </connection>
  <connection id="24107" xr16:uid="{00000000-0015-0000-FFFF-FFFF2B5E0000}" name="Connection8972" type="1" refreshedVersion="0" background="1">
    <dbPr connection="DRIVER={Microsoft ODBC for Oracle};UID=TATADB;pwd=tatadb;SERVER=MFMCY11G;"/>
  </connection>
  <connection id="24108" xr16:uid="{00000000-0015-0000-FFFF-FFFF2C5E0000}" name="Connection8973" type="1" refreshedVersion="0" background="1">
    <dbPr connection="DRIVER={Microsoft ODBC for Oracle};UID=TATADB;pwd=tatadb;SERVER=MFMCY11G;"/>
  </connection>
  <connection id="24109" xr16:uid="{00000000-0015-0000-FFFF-FFFF2D5E0000}" name="Connection8974" type="1" refreshedVersion="0" background="1">
    <dbPr connection="DRIVER={Microsoft ODBC for Oracle};UID=TATADB;pwd=tatadb;SERVER=MFMCY11G;"/>
  </connection>
  <connection id="24110" xr16:uid="{00000000-0015-0000-FFFF-FFFF2E5E0000}" name="Connection8975" type="1" refreshedVersion="0" background="1">
    <dbPr connection="DRIVER={Microsoft ODBC for Oracle};UID=TATADB;pwd=tatadb;SERVER=MFMCY11G;"/>
  </connection>
  <connection id="24111" xr16:uid="{00000000-0015-0000-FFFF-FFFF2F5E0000}" name="Connection8976" type="1" refreshedVersion="0" background="1">
    <dbPr connection="DRIVER={Microsoft ODBC for Oracle};UID=TATADB;pwd=tatadb;SERVER=MFMCY11G;"/>
  </connection>
  <connection id="24112" xr16:uid="{00000000-0015-0000-FFFF-FFFF305E0000}" name="Connection8977" type="1" refreshedVersion="0" background="1">
    <dbPr connection="DRIVER={Microsoft ODBC for Oracle};UID=TATADB;pwd=tatadb;SERVER=MFMCY11G;"/>
  </connection>
  <connection id="24113" xr16:uid="{00000000-0015-0000-FFFF-FFFF315E0000}" name="Connection8978" type="1" refreshedVersion="0" background="1">
    <dbPr connection="DRIVER={Microsoft ODBC for Oracle};UID=TATADB;pwd=tatadb;SERVER=MFMCY11G;"/>
  </connection>
  <connection id="24114" xr16:uid="{00000000-0015-0000-FFFF-FFFF325E0000}" name="Connection8979" type="1" refreshedVersion="0" background="1">
    <dbPr connection="DRIVER={Microsoft ODBC for Oracle};UID=TATADB;pwd=tatadb;SERVER=MFMCY11G;"/>
  </connection>
  <connection id="24115" xr16:uid="{00000000-0015-0000-FFFF-FFFF335E0000}" name="Connection898" type="1" refreshedVersion="0" background="1">
    <dbPr connection="DRIVER={Microsoft ODBC for Oracle};UID=tatadb;pwd=MADHU;SERVER=mfunddb;"/>
  </connection>
  <connection id="24116" xr16:uid="{00000000-0015-0000-FFFF-FFFF345E0000}" name="Connection8980" type="1" refreshedVersion="0" background="1">
    <dbPr connection="DRIVER={Microsoft ODBC for Oracle};UID=TATADB;pwd=tatadb;SERVER=MFMCY11G;"/>
  </connection>
  <connection id="24117" xr16:uid="{00000000-0015-0000-FFFF-FFFF355E0000}" name="Connection8981" type="1" refreshedVersion="0" background="1">
    <dbPr connection="DRIVER={Microsoft ODBC for Oracle};UID=TATADB;pwd=tatadb;SERVER=MFMCY11G;"/>
  </connection>
  <connection id="24118" xr16:uid="{00000000-0015-0000-FFFF-FFFF365E0000}" name="Connection8982" type="1" refreshedVersion="0" background="1">
    <dbPr connection="DRIVER={Microsoft ODBC for Oracle};UID=TATADB;pwd=tatadb;SERVER=MFMCY11G;"/>
  </connection>
  <connection id="24119" xr16:uid="{00000000-0015-0000-FFFF-FFFF375E0000}" name="Connection8983" type="1" refreshedVersion="0" background="1">
    <dbPr connection="DRIVER={Microsoft ODBC for Oracle};UID=TATADB;pwd=tatadb;SERVER=MFMCY11G;"/>
  </connection>
  <connection id="24120" xr16:uid="{00000000-0015-0000-FFFF-FFFF385E0000}" name="Connection8984" type="1" refreshedVersion="0" background="1">
    <dbPr connection="DRIVER={Microsoft ODBC for Oracle};UID=TATADB;pwd=tatadb;SERVER=MFMCY11G;"/>
  </connection>
  <connection id="24121" xr16:uid="{00000000-0015-0000-FFFF-FFFF395E0000}" name="Connection8985" type="1" refreshedVersion="0" background="1">
    <dbPr connection="DRIVER={Microsoft ODBC for Oracle};UID=TATADB;pwd=tatadb;SERVER=MFMCY11G;"/>
  </connection>
  <connection id="24122" xr16:uid="{00000000-0015-0000-FFFF-FFFF3A5E0000}" name="Connection8986" type="1" refreshedVersion="0" background="1">
    <dbPr connection="DRIVER={Microsoft ODBC for Oracle};UID=TATADB;pwd=tatadb;SERVER=MFMCY11G;"/>
  </connection>
  <connection id="24123" xr16:uid="{00000000-0015-0000-FFFF-FFFF3B5E0000}" name="Connection8987" type="1" refreshedVersion="0" background="1">
    <dbPr connection="DRIVER={Microsoft ODBC for Oracle};UID=TATADB;pwd=tatadb;SERVER=MFMCY11G;"/>
  </connection>
  <connection id="24124" xr16:uid="{00000000-0015-0000-FFFF-FFFF3C5E0000}" name="Connection8988" type="1" refreshedVersion="0" background="1">
    <dbPr connection="DRIVER={Microsoft ODBC for Oracle};UID=TATADB;pwd=tatadb;SERVER=MFMCY11G;"/>
  </connection>
  <connection id="24125" xr16:uid="{00000000-0015-0000-FFFF-FFFF3D5E0000}" name="Connection8989" type="1" refreshedVersion="0" background="1">
    <dbPr connection="DRIVER={Microsoft ODBC for Oracle};UID=TATADB;pwd=tatadb;SERVER=MFMCY11G;"/>
  </connection>
  <connection id="24126" xr16:uid="{00000000-0015-0000-FFFF-FFFF3E5E0000}" name="Connection899" type="1" refreshedVersion="0" background="1">
    <dbPr connection="DRIVER={Microsoft ODBC for Oracle};UID=TATADB;pwd=tatadb;SERVER=MFMCY11G;"/>
  </connection>
  <connection id="24127" xr16:uid="{00000000-0015-0000-FFFF-FFFF3F5E0000}" name="Connection8990" type="1" refreshedVersion="0" background="1">
    <dbPr connection="DRIVER={Microsoft ODBC for Oracle};UID=TATADB;pwd=tatadb;SERVER=MFMCY11G;"/>
  </connection>
  <connection id="24128" xr16:uid="{00000000-0015-0000-FFFF-FFFF405E0000}" name="Connection8991" type="1" refreshedVersion="0" background="1">
    <dbPr connection="DRIVER={Microsoft ODBC for Oracle};UID=TATADB;pwd=tatadb;SERVER=MFMCY11G;"/>
  </connection>
  <connection id="24129" xr16:uid="{00000000-0015-0000-FFFF-FFFF415E0000}" name="Connection8992" type="1" refreshedVersion="0" background="1">
    <dbPr connection="DRIVER={Microsoft ODBC for Oracle};UID=TATADB;pwd=tatadb;SERVER=MFMCY11G;"/>
  </connection>
  <connection id="24130" xr16:uid="{00000000-0015-0000-FFFF-FFFF425E0000}" name="Connection8993" type="1" refreshedVersion="0" background="1">
    <dbPr connection="DRIVER={Microsoft ODBC for Oracle};UID=TATADB;pwd=tatadb;SERVER=MFMCY11G;"/>
  </connection>
  <connection id="24131" xr16:uid="{00000000-0015-0000-FFFF-FFFF435E0000}" name="Connection8994" type="1" refreshedVersion="0" background="1">
    <dbPr connection="DRIVER={Microsoft ODBC for Oracle};UID=TATADB;pwd=tatadb;SERVER=MFMCY11G;"/>
  </connection>
  <connection id="24132" xr16:uid="{00000000-0015-0000-FFFF-FFFF445E0000}" name="Connection8995" type="1" refreshedVersion="0" background="1">
    <dbPr connection="DRIVER={Microsoft ODBC for Oracle};UID=TATADB;pwd=tatadb;SERVER=MFMCY11G;"/>
  </connection>
  <connection id="24133" xr16:uid="{00000000-0015-0000-FFFF-FFFF455E0000}" name="Connection8996" type="1" refreshedVersion="0" background="1">
    <dbPr connection="DRIVER={Microsoft ODBC for Oracle};UID=TATADB;pwd=tatadb;SERVER=MFMCY11G;"/>
  </connection>
  <connection id="24134" xr16:uid="{00000000-0015-0000-FFFF-FFFF465E0000}" name="Connection8997" type="1" refreshedVersion="0" background="1">
    <dbPr connection="DRIVER={Microsoft ODBC for Oracle};UID=TATADB;pwd=tatadb;SERVER=MFMCY11G;"/>
  </connection>
  <connection id="24135" xr16:uid="{00000000-0015-0000-FFFF-FFFF475E0000}" name="Connection8998" type="1" refreshedVersion="0" background="1">
    <dbPr connection="DRIVER={Microsoft ODBC for Oracle};UID=TATADB;pwd=tatadb;SERVER=MFMCY11G;"/>
  </connection>
  <connection id="24136" xr16:uid="{00000000-0015-0000-FFFF-FFFF485E0000}" name="Connection8999" type="1" refreshedVersion="0" background="1">
    <dbPr connection="DRIVER={Microsoft ODBC for Oracle};UID=TATADB;pwd=tatadb;SERVER=MFMCY11G;"/>
  </connection>
  <connection id="24137" xr16:uid="{00000000-0015-0000-FFFF-FFFF495E0000}" name="Connection9" type="1" refreshedVersion="0" background="1">
    <dbPr connection="DRIVER={Microsoft ODBC for Oracle};UID=tatadb;pwd=MADHU;SERVER=mfunddb;"/>
  </connection>
  <connection id="24138" xr16:uid="{00000000-0015-0000-FFFF-FFFF4A5E0000}" name="Connection90" type="1" refreshedVersion="0" background="1">
    <dbPr connection="DRIVER={Microsoft ODBC for Oracle};UID=tatadb;pwd=MADHU;SERVER=mfunddb;"/>
  </connection>
  <connection id="24139" xr16:uid="{00000000-0015-0000-FFFF-FFFF4B5E0000}" name="Connection900" type="1" refreshedVersion="0" background="1">
    <dbPr connection="DRIVER={Microsoft ODBC for Oracle};UID=TATADB;pwd=tatadb;SERVER=MFMCY11G;"/>
  </connection>
  <connection id="24140" xr16:uid="{00000000-0015-0000-FFFF-FFFF4C5E0000}" name="Connection9000" type="1" refreshedVersion="0" background="1">
    <dbPr connection="DRIVER={Microsoft ODBC for Oracle};UID=TATADB;pwd=tatadb;SERVER=MFMCY11G;"/>
  </connection>
  <connection id="24141" xr16:uid="{00000000-0015-0000-FFFF-FFFF4D5E0000}" name="Connection9001" type="1" refreshedVersion="0" background="1">
    <dbPr connection="DRIVER={Microsoft ODBC for Oracle};UID=TATADB;pwd=tatadb;SERVER=MFMCY11G;"/>
  </connection>
  <connection id="24142" xr16:uid="{00000000-0015-0000-FFFF-FFFF4E5E0000}" name="Connection9002" type="1" refreshedVersion="0" background="1">
    <dbPr connection="DRIVER={Microsoft ODBC for Oracle};UID=TATADB;pwd=tatadb;SERVER=MFMCY11G;"/>
  </connection>
  <connection id="24143" xr16:uid="{00000000-0015-0000-FFFF-FFFF4F5E0000}" name="Connection9003" type="1" refreshedVersion="0" background="1">
    <dbPr connection="DRIVER={Microsoft ODBC for Oracle};UID=TATADB;pwd=tatadb;SERVER=MFMCY11G;"/>
  </connection>
  <connection id="24144" xr16:uid="{00000000-0015-0000-FFFF-FFFF505E0000}" name="Connection9004" type="1" refreshedVersion="0" background="1">
    <dbPr connection="DRIVER={Microsoft ODBC for Oracle};UID=TATADB;pwd=tatadb;SERVER=MFMCY11G;"/>
  </connection>
  <connection id="24145" xr16:uid="{00000000-0015-0000-FFFF-FFFF515E0000}" name="Connection9005" type="1" refreshedVersion="0" background="1">
    <dbPr connection="DRIVER={Microsoft ODBC for Oracle};UID=TATADB;pwd=tatadb;SERVER=MFMCY11G;"/>
  </connection>
  <connection id="24146" xr16:uid="{00000000-0015-0000-FFFF-FFFF525E0000}" name="Connection9006" type="1" refreshedVersion="0" background="1">
    <dbPr connection="DRIVER={Microsoft ODBC for Oracle};UID=TATADB;pwd=tatadb;SERVER=MFMCY11G;"/>
  </connection>
  <connection id="24147" xr16:uid="{00000000-0015-0000-FFFF-FFFF535E0000}" name="Connection9007" type="1" refreshedVersion="0" background="1">
    <dbPr connection="DRIVER={Microsoft ODBC for Oracle};UID=TATADB;pwd=tatadb;SERVER=MFMCY11G;"/>
  </connection>
  <connection id="24148" xr16:uid="{00000000-0015-0000-FFFF-FFFF545E0000}" name="Connection9008" type="1" refreshedVersion="0" background="1">
    <dbPr connection="DRIVER={Microsoft ODBC for Oracle};UID=TATADB;pwd=tatadb;SERVER=MFMCY11G;"/>
  </connection>
  <connection id="24149" xr16:uid="{00000000-0015-0000-FFFF-FFFF555E0000}" name="Connection9009" type="1" refreshedVersion="0" background="1">
    <dbPr connection="DRIVER={Microsoft ODBC for Oracle};UID=TATADB;pwd=tatadb;SERVER=MFMCY11G;"/>
  </connection>
  <connection id="24150" xr16:uid="{00000000-0015-0000-FFFF-FFFF565E0000}" name="Connection901" type="1" refreshedVersion="0" background="1">
    <dbPr connection="DRIVER={Microsoft ODBC for Oracle};UID=TATADB;pwd=tatadb;SERVER=MFMCY11G;"/>
  </connection>
  <connection id="24151" xr16:uid="{00000000-0015-0000-FFFF-FFFF575E0000}" name="Connection9010" type="1" refreshedVersion="0" background="1">
    <dbPr connection="DRIVER={Microsoft ODBC for Oracle};UID=TATADB;pwd=tatadb;SERVER=MFMCY11G;"/>
  </connection>
  <connection id="24152" xr16:uid="{00000000-0015-0000-FFFF-FFFF585E0000}" name="Connection9011" type="1" refreshedVersion="0" background="1">
    <dbPr connection="DRIVER={Microsoft ODBC for Oracle};UID=TATADB;pwd=tatadb;SERVER=MFMCY11G;"/>
  </connection>
  <connection id="24153" xr16:uid="{00000000-0015-0000-FFFF-FFFF595E0000}" name="Connection9012" type="1" refreshedVersion="0" background="1">
    <dbPr connection="DRIVER={Microsoft ODBC for Oracle};UID=TATADB;pwd=tatadb;SERVER=MFMCY11G;"/>
  </connection>
  <connection id="24154" xr16:uid="{00000000-0015-0000-FFFF-FFFF5A5E0000}" name="Connection9013" type="1" refreshedVersion="0" background="1">
    <dbPr connection="DRIVER={Microsoft ODBC for Oracle};UID=TATADB;pwd=tatadb;SERVER=MFMCY11G;"/>
  </connection>
  <connection id="24155" xr16:uid="{00000000-0015-0000-FFFF-FFFF5B5E0000}" name="Connection9014" type="1" refreshedVersion="0" background="1">
    <dbPr connection="DRIVER={Microsoft ODBC for Oracle};UID=TATADB;pwd=tatadb;SERVER=MFMCY11G;"/>
  </connection>
  <connection id="24156" xr16:uid="{00000000-0015-0000-FFFF-FFFF5C5E0000}" name="Connection9015" type="1" refreshedVersion="0" background="1">
    <dbPr connection="DRIVER={Microsoft ODBC for Oracle};UID=TATADB;pwd=tatadb;SERVER=MFMCY11G;"/>
  </connection>
  <connection id="24157" xr16:uid="{00000000-0015-0000-FFFF-FFFF5D5E0000}" name="Connection9016" type="1" refreshedVersion="0" background="1">
    <dbPr connection="DRIVER={Microsoft ODBC for Oracle};UID=TATADB;pwd=tatadb;SERVER=MFMCY11G;"/>
  </connection>
  <connection id="24158" xr16:uid="{00000000-0015-0000-FFFF-FFFF5E5E0000}" name="Connection9017" type="1" refreshedVersion="0" background="1">
    <dbPr connection="DRIVER={Microsoft ODBC for Oracle};UID=TATADB;pwd=tatadb;SERVER=MFMCY11G;"/>
  </connection>
  <connection id="24159" xr16:uid="{00000000-0015-0000-FFFF-FFFF5F5E0000}" name="Connection9018" type="1" refreshedVersion="0" background="1">
    <dbPr connection="DRIVER={Microsoft ODBC for Oracle};UID=TATADB;pwd=tatadb;SERVER=MFMCY11G;"/>
  </connection>
  <connection id="24160" xr16:uid="{00000000-0015-0000-FFFF-FFFF605E0000}" name="Connection9019" type="1" refreshedVersion="0" background="1">
    <dbPr connection="DRIVER={Microsoft ODBC for Oracle};UID=TATADB;pwd=tatadb;SERVER=MFMCY11G;"/>
  </connection>
  <connection id="24161" xr16:uid="{00000000-0015-0000-FFFF-FFFF615E0000}" name="Connection902" type="1" refreshedVersion="0" background="1">
    <dbPr connection="DRIVER={Microsoft ODBC for Oracle};UID=tatadb;pwd=MADHU;SERVER=mfunddb;"/>
  </connection>
  <connection id="24162" xr16:uid="{00000000-0015-0000-FFFF-FFFF625E0000}" name="Connection9020" type="1" refreshedVersion="0" background="1">
    <dbPr connection="DRIVER={Microsoft ODBC for Oracle};UID=TATADB;pwd=tatadb;SERVER=MFMCY11G;"/>
  </connection>
  <connection id="24163" xr16:uid="{00000000-0015-0000-FFFF-FFFF635E0000}" name="Connection9021" type="1" refreshedVersion="0" background="1">
    <dbPr connection="DRIVER={Microsoft ODBC for Oracle};UID=TATADB;pwd=tatadb;SERVER=MFMCY11G;"/>
  </connection>
  <connection id="24164" xr16:uid="{00000000-0015-0000-FFFF-FFFF645E0000}" name="Connection9022" type="1" refreshedVersion="0" background="1">
    <dbPr connection="DRIVER={Microsoft ODBC for Oracle};UID=TATADB;pwd=tatadb;SERVER=MFMCY11G;"/>
  </connection>
  <connection id="24165" xr16:uid="{00000000-0015-0000-FFFF-FFFF655E0000}" name="Connection9023" type="1" refreshedVersion="0" background="1">
    <dbPr connection="DRIVER={Microsoft ODBC for Oracle};UID=TATADB;pwd=tatadb;SERVER=MFMCY11G;"/>
  </connection>
  <connection id="24166" xr16:uid="{00000000-0015-0000-FFFF-FFFF665E0000}" name="Connection9024" type="1" refreshedVersion="0" background="1">
    <dbPr connection="DRIVER={Microsoft ODBC for Oracle};UID=TATADB;pwd=tatadb;SERVER=MFMCY11G;"/>
  </connection>
  <connection id="24167" xr16:uid="{00000000-0015-0000-FFFF-FFFF675E0000}" name="Connection9025" type="1" refreshedVersion="0" background="1">
    <dbPr connection="DRIVER={Microsoft ODBC for Oracle};UID=TATADB;pwd=tatadb;SERVER=MFMCY11G;"/>
  </connection>
  <connection id="24168" xr16:uid="{00000000-0015-0000-FFFF-FFFF685E0000}" name="Connection9026" type="1" refreshedVersion="0" background="1">
    <dbPr connection="DRIVER={Microsoft ODBC for Oracle};UID=TATADB;pwd=tatadb;SERVER=MFMCY11G;"/>
  </connection>
  <connection id="24169" xr16:uid="{00000000-0015-0000-FFFF-FFFF695E0000}" name="Connection9027" type="1" refreshedVersion="0" background="1">
    <dbPr connection="DRIVER={Microsoft ODBC for Oracle};UID=TATADB;pwd=tatadb;SERVER=MFMCY11G;"/>
  </connection>
  <connection id="24170" xr16:uid="{00000000-0015-0000-FFFF-FFFF6A5E0000}" name="Connection9028" type="1" refreshedVersion="0" background="1">
    <dbPr connection="DRIVER={Microsoft ODBC for Oracle};UID=TATADB;pwd=tatadb;SERVER=MFMCY11G;"/>
  </connection>
  <connection id="24171" xr16:uid="{00000000-0015-0000-FFFF-FFFF6B5E0000}" name="Connection9029" type="1" refreshedVersion="0" background="1">
    <dbPr connection="DRIVER={Microsoft ODBC for Oracle};UID=TATADB;pwd=tatadb;SERVER=MFMCY11G;"/>
  </connection>
  <connection id="24172" xr16:uid="{00000000-0015-0000-FFFF-FFFF6C5E0000}" name="Connection903" type="1" refreshedVersion="0" background="1">
    <dbPr connection="DRIVER={Microsoft ODBC for Oracle};UID=tatadb;pwd=MADHU;SERVER=mfunddb;"/>
  </connection>
  <connection id="24173" xr16:uid="{00000000-0015-0000-FFFF-FFFF6D5E0000}" name="Connection9030" type="1" refreshedVersion="0" background="1">
    <dbPr connection="DRIVER={Microsoft ODBC for Oracle};UID=TATADB;pwd=tatadb;SERVER=MFMCY11G;"/>
  </connection>
  <connection id="24174" xr16:uid="{00000000-0015-0000-FFFF-FFFF6E5E0000}" name="Connection9031" type="1" refreshedVersion="0" background="1">
    <dbPr connection="DRIVER={Microsoft ODBC for Oracle};UID=TATADB;pwd=tatadb;SERVER=MFMCY11G;"/>
  </connection>
  <connection id="24175" xr16:uid="{00000000-0015-0000-FFFF-FFFF6F5E0000}" name="Connection9032" type="1" refreshedVersion="0" background="1">
    <dbPr connection="DRIVER={Microsoft ODBC for Oracle};UID=TATADB;pwd=tatadb;SERVER=MFMCY11G;"/>
  </connection>
  <connection id="24176" xr16:uid="{00000000-0015-0000-FFFF-FFFF705E0000}" name="Connection9033" type="1" refreshedVersion="0" background="1">
    <dbPr connection="DRIVER={Microsoft ODBC for Oracle};UID=TATADB;pwd=tatadb;SERVER=MFMCY11G;"/>
  </connection>
  <connection id="24177" xr16:uid="{00000000-0015-0000-FFFF-FFFF715E0000}" name="Connection9034" type="1" refreshedVersion="0" background="1">
    <dbPr connection="DRIVER={Microsoft ODBC for Oracle};UID=TATADB;pwd=tatadb;SERVER=MFMCY11G;"/>
  </connection>
  <connection id="24178" xr16:uid="{00000000-0015-0000-FFFF-FFFF725E0000}" name="Connection9035" type="1" refreshedVersion="0" background="1">
    <dbPr connection="DRIVER={Microsoft ODBC for Oracle};UID=TATADB;pwd=tatadb;SERVER=MFMCY11G;"/>
  </connection>
  <connection id="24179" xr16:uid="{00000000-0015-0000-FFFF-FFFF735E0000}" name="Connection9036" type="1" refreshedVersion="0" background="1">
    <dbPr connection="DRIVER={Microsoft ODBC for Oracle};UID=TATADB;pwd=tatadb;SERVER=MFMCY11G;"/>
  </connection>
  <connection id="24180" xr16:uid="{00000000-0015-0000-FFFF-FFFF745E0000}" name="Connection9037" type="1" refreshedVersion="0" background="1">
    <dbPr connection="DRIVER={Microsoft ODBC for Oracle};UID=TATADB;pwd=tatadb;SERVER=MFMCY11G;"/>
  </connection>
  <connection id="24181" xr16:uid="{00000000-0015-0000-FFFF-FFFF755E0000}" name="Connection9038" type="1" refreshedVersion="0" background="1">
    <dbPr connection="DRIVER={Microsoft ODBC for Oracle};UID=TATADB;pwd=tatadb;SERVER=MFMCY11G;"/>
  </connection>
  <connection id="24182" xr16:uid="{00000000-0015-0000-FFFF-FFFF765E0000}" name="Connection9039" type="1" refreshedVersion="0" background="1">
    <dbPr connection="DRIVER={Microsoft ODBC for Oracle};UID=TATADB;pwd=tatadb;SERVER=MFMCY11G;"/>
  </connection>
  <connection id="24183" xr16:uid="{00000000-0015-0000-FFFF-FFFF775E0000}" name="Connection904" type="1" refreshedVersion="0" background="1">
    <dbPr connection="DRIVER={Microsoft ODBC for Oracle};UID=tatadb;pwd=MADHU;SERVER=mfunddb;"/>
  </connection>
  <connection id="24184" xr16:uid="{00000000-0015-0000-FFFF-FFFF785E0000}" name="Connection9040" type="1" refreshedVersion="0" background="1">
    <dbPr connection="DRIVER={Microsoft ODBC for Oracle};UID=TATADB;pwd=tatadb;SERVER=MFMCY11G;"/>
  </connection>
  <connection id="24185" xr16:uid="{00000000-0015-0000-FFFF-FFFF795E0000}" name="Connection9041" type="1" refreshedVersion="0" background="1">
    <dbPr connection="DRIVER={Microsoft ODBC for Oracle};UID=TATADB;pwd=tatadb;SERVER=MFMCY11G;"/>
  </connection>
  <connection id="24186" xr16:uid="{00000000-0015-0000-FFFF-FFFF7A5E0000}" name="Connection9042" type="1" refreshedVersion="0" background="1">
    <dbPr connection="DRIVER={Microsoft ODBC for Oracle};UID=TATADB;pwd=tatadb;SERVER=MFMCY11G;"/>
  </connection>
  <connection id="24187" xr16:uid="{00000000-0015-0000-FFFF-FFFF7B5E0000}" name="Connection9043" type="1" refreshedVersion="0" background="1">
    <dbPr connection="DRIVER={Microsoft ODBC for Oracle};UID=TATADB;pwd=tatadb;SERVER=MFMCY11G;"/>
  </connection>
  <connection id="24188" xr16:uid="{00000000-0015-0000-FFFF-FFFF7C5E0000}" name="Connection9044" type="1" refreshedVersion="0" background="1">
    <dbPr connection="DRIVER={Microsoft ODBC for Oracle};UID=TATADB;pwd=tatadb;SERVER=MFMCY11G;"/>
  </connection>
  <connection id="24189" xr16:uid="{00000000-0015-0000-FFFF-FFFF7D5E0000}" name="Connection9045" type="1" refreshedVersion="0" background="1">
    <dbPr connection="DRIVER={Microsoft ODBC for Oracle};UID=TATADB;pwd=tatadb;SERVER=MFMCY11G;"/>
  </connection>
  <connection id="24190" xr16:uid="{00000000-0015-0000-FFFF-FFFF7E5E0000}" name="Connection9046" type="1" refreshedVersion="0" background="1">
    <dbPr connection="DRIVER={Microsoft ODBC for Oracle};UID=TATADB;pwd=tatadb;SERVER=MFMCY11G;"/>
  </connection>
  <connection id="24191" xr16:uid="{00000000-0015-0000-FFFF-FFFF7F5E0000}" name="Connection9047" type="1" refreshedVersion="0" background="1">
    <dbPr connection="DRIVER={Microsoft ODBC for Oracle};UID=TATADB;pwd=tatadb;SERVER=MFMCY11G;"/>
  </connection>
  <connection id="24192" xr16:uid="{00000000-0015-0000-FFFF-FFFF805E0000}" name="Connection9048" type="1" refreshedVersion="0" background="1">
    <dbPr connection="DRIVER={Microsoft ODBC for Oracle};UID=TATADB;pwd=tatadb;SERVER=MFMCY11G;"/>
  </connection>
  <connection id="24193" xr16:uid="{00000000-0015-0000-FFFF-FFFF815E0000}" name="Connection9049" type="1" refreshedVersion="0" background="1">
    <dbPr connection="DRIVER={Microsoft ODBC for Oracle};UID=TATADB;pwd=tatadb;SERVER=MFMCY11G;"/>
  </connection>
  <connection id="24194" xr16:uid="{00000000-0015-0000-FFFF-FFFF825E0000}" name="Connection905" type="1" refreshedVersion="0" background="1">
    <dbPr connection="DRIVER={Microsoft ODBC for Oracle};UID=tatadb;pwd=MADHU;SERVER=mfunddb;"/>
  </connection>
  <connection id="24195" xr16:uid="{00000000-0015-0000-FFFF-FFFF835E0000}" name="Connection9050" type="1" refreshedVersion="0" background="1">
    <dbPr connection="DRIVER={Microsoft ODBC for Oracle};UID=TATADB;pwd=tatadb;SERVER=MFMCY11G;"/>
  </connection>
  <connection id="24196" xr16:uid="{00000000-0015-0000-FFFF-FFFF845E0000}" name="Connection9051" type="1" refreshedVersion="0" background="1">
    <dbPr connection="DRIVER={Microsoft ODBC for Oracle};UID=TATADB;pwd=tatadb;SERVER=MFMCY11G;"/>
  </connection>
  <connection id="24197" xr16:uid="{00000000-0015-0000-FFFF-FFFF855E0000}" name="Connection9052" type="1" refreshedVersion="0" background="1">
    <dbPr connection="DRIVER={Microsoft ODBC for Oracle};UID=TATADB;pwd=tatadb;SERVER=MFMCY11G;"/>
  </connection>
  <connection id="24198" xr16:uid="{00000000-0015-0000-FFFF-FFFF865E0000}" name="Connection9053" type="1" refreshedVersion="0" background="1">
    <dbPr connection="DRIVER={Microsoft ODBC for Oracle};UID=TATADB;pwd=tatadb;SERVER=MFMCY11G;"/>
  </connection>
  <connection id="24199" xr16:uid="{00000000-0015-0000-FFFF-FFFF875E0000}" name="Connection9054" type="1" refreshedVersion="0" background="1">
    <dbPr connection="DRIVER={Microsoft ODBC for Oracle};UID=TATADB;pwd=tatadb;SERVER=MFMCY11G;"/>
  </connection>
  <connection id="24200" xr16:uid="{00000000-0015-0000-FFFF-FFFF885E0000}" name="Connection9055" type="1" refreshedVersion="0" background="1">
    <dbPr connection="DRIVER={Microsoft ODBC for Oracle};UID=TATADB;pwd=tatadb;SERVER=MFMCY11G;"/>
  </connection>
  <connection id="24201" xr16:uid="{00000000-0015-0000-FFFF-FFFF895E0000}" name="Connection9056" type="1" refreshedVersion="0" background="1">
    <dbPr connection="DRIVER={Microsoft ODBC for Oracle};UID=TATADB;pwd=tatadb;SERVER=MFMCY11G;"/>
  </connection>
  <connection id="24202" xr16:uid="{00000000-0015-0000-FFFF-FFFF8A5E0000}" name="Connection9057" type="1" refreshedVersion="0" background="1">
    <dbPr connection="DRIVER={Microsoft ODBC for Oracle};UID=TATADB;pwd=tatadb;SERVER=MFMCY11G;"/>
  </connection>
  <connection id="24203" xr16:uid="{00000000-0015-0000-FFFF-FFFF8B5E0000}" name="Connection9058" type="1" refreshedVersion="0" background="1">
    <dbPr connection="DRIVER={Microsoft ODBC for Oracle};UID=TATADB;pwd=tatadb;SERVER=MFMCY11G;"/>
  </connection>
  <connection id="24204" xr16:uid="{00000000-0015-0000-FFFF-FFFF8C5E0000}" name="Connection9059" type="1" refreshedVersion="0" background="1">
    <dbPr connection="DRIVER={Microsoft ODBC for Oracle};UID=TATADB;pwd=tatadb;SERVER=MFMCY11G;"/>
  </connection>
  <connection id="24205" xr16:uid="{00000000-0015-0000-FFFF-FFFF8D5E0000}" name="Connection906" type="1" refreshedVersion="0" background="1">
    <dbPr connection="DRIVER={Microsoft ODBC for Oracle};UID=tatadb;pwd=MADHU;SERVER=mfunddb;"/>
  </connection>
  <connection id="24206" xr16:uid="{00000000-0015-0000-FFFF-FFFF8E5E0000}" name="Connection9060" type="1" refreshedVersion="0" background="1">
    <dbPr connection="DRIVER={Microsoft ODBC for Oracle};UID=TATADB;pwd=tatadb;SERVER=MFMCY11G;"/>
  </connection>
  <connection id="24207" xr16:uid="{00000000-0015-0000-FFFF-FFFF8F5E0000}" name="Connection9061" type="1" refreshedVersion="0" background="1">
    <dbPr connection="DRIVER={Microsoft ODBC for Oracle};UID=TATADB;pwd=tatadb;SERVER=MFMCY11G;"/>
  </connection>
  <connection id="24208" xr16:uid="{00000000-0015-0000-FFFF-FFFF905E0000}" name="Connection9062" type="1" refreshedVersion="0" background="1">
    <dbPr connection="DRIVER={Microsoft ODBC for Oracle};UID=TATADB;pwd=tatadb;SERVER=MFMCY11G;"/>
  </connection>
  <connection id="24209" xr16:uid="{00000000-0015-0000-FFFF-FFFF915E0000}" name="Connection9063" type="1" refreshedVersion="0" background="1">
    <dbPr connection="DRIVER={Microsoft ODBC for Oracle};UID=TATADB;pwd=tatadb;SERVER=MFMCY11G;"/>
  </connection>
  <connection id="24210" xr16:uid="{00000000-0015-0000-FFFF-FFFF925E0000}" name="Connection9064" type="1" refreshedVersion="0" background="1">
    <dbPr connection="DRIVER={Microsoft ODBC for Oracle};UID=TATADB;pwd=tatadb;SERVER=MFMCY11G;"/>
  </connection>
  <connection id="24211" xr16:uid="{00000000-0015-0000-FFFF-FFFF935E0000}" name="Connection9065" type="1" refreshedVersion="0" background="1">
    <dbPr connection="DRIVER={Microsoft ODBC for Oracle};UID=TATADB;pwd=tatadb;SERVER=MFMCY11G;"/>
  </connection>
  <connection id="24212" xr16:uid="{00000000-0015-0000-FFFF-FFFF945E0000}" name="Connection9066" type="1" refreshedVersion="0" background="1">
    <dbPr connection="DRIVER={Microsoft ODBC for Oracle};UID=TATADB;pwd=tatadb;SERVER=MFMCY11G;"/>
  </connection>
  <connection id="24213" xr16:uid="{00000000-0015-0000-FFFF-FFFF955E0000}" name="Connection9067" type="1" refreshedVersion="0" background="1">
    <dbPr connection="DRIVER={Microsoft ODBC for Oracle};UID=TATADB;pwd=tatadb;SERVER=MFMCY11G;"/>
  </connection>
  <connection id="24214" xr16:uid="{00000000-0015-0000-FFFF-FFFF965E0000}" name="Connection9068" type="1" refreshedVersion="0" background="1">
    <dbPr connection="DRIVER={Microsoft ODBC for Oracle};UID=TATADB;pwd=tatadb;SERVER=MFMCY11G;"/>
  </connection>
  <connection id="24215" xr16:uid="{00000000-0015-0000-FFFF-FFFF975E0000}" name="Connection9069" type="1" refreshedVersion="0" background="1">
    <dbPr connection="DRIVER={Microsoft ODBC for Oracle};UID=TATADB;pwd=tatadb;SERVER=MFMCY11G;"/>
  </connection>
  <connection id="24216" xr16:uid="{00000000-0015-0000-FFFF-FFFF985E0000}" name="Connection907" type="1" refreshedVersion="0" background="1">
    <dbPr connection="DRIVER={Microsoft ODBC for Oracle};UID=tatadb;pwd=MADHU;SERVER=mfunddb;"/>
  </connection>
  <connection id="24217" xr16:uid="{00000000-0015-0000-FFFF-FFFF995E0000}" name="Connection9070" type="1" refreshedVersion="0" background="1">
    <dbPr connection="DRIVER={Microsoft ODBC for Oracle};UID=TATADB;pwd=tatadb;SERVER=MFMCY11G;"/>
  </connection>
  <connection id="24218" xr16:uid="{00000000-0015-0000-FFFF-FFFF9A5E0000}" name="Connection9071" type="1" refreshedVersion="0" background="1">
    <dbPr connection="DRIVER={Microsoft ODBC for Oracle};UID=TATADB;pwd=tatadb;SERVER=MFMCY11G;"/>
  </connection>
  <connection id="24219" xr16:uid="{00000000-0015-0000-FFFF-FFFF9B5E0000}" name="Connection9072" type="1" refreshedVersion="0" background="1">
    <dbPr connection="DRIVER={Microsoft ODBC for Oracle};UID=TATADB;pwd=tatadb;SERVER=MFMCY11G;"/>
  </connection>
  <connection id="24220" xr16:uid="{00000000-0015-0000-FFFF-FFFF9C5E0000}" name="Connection9073" type="1" refreshedVersion="0" background="1">
    <dbPr connection="DRIVER={Microsoft ODBC for Oracle};UID=TATADB;pwd=tatadb;SERVER=MFMCY11G;"/>
  </connection>
  <connection id="24221" xr16:uid="{00000000-0015-0000-FFFF-FFFF9D5E0000}" name="Connection9074" type="1" refreshedVersion="0" background="1">
    <dbPr connection="DRIVER={Microsoft ODBC for Oracle};UID=TATADB;pwd=tatadb;SERVER=MFMCY11G;"/>
  </connection>
  <connection id="24222" xr16:uid="{00000000-0015-0000-FFFF-FFFF9E5E0000}" name="Connection9075" type="1" refreshedVersion="0" background="1">
    <dbPr connection="DRIVER={Microsoft ODBC for Oracle};UID=TATADB;pwd=tatadb;SERVER=MFMCY11G;"/>
  </connection>
  <connection id="24223" xr16:uid="{00000000-0015-0000-FFFF-FFFF9F5E0000}" name="Connection9076" type="1" refreshedVersion="0" background="1">
    <dbPr connection="DRIVER={Microsoft ODBC for Oracle};UID=TATADB;pwd=tatadb;SERVER=MFMCY11G;"/>
  </connection>
  <connection id="24224" xr16:uid="{00000000-0015-0000-FFFF-FFFFA05E0000}" name="Connection9077" type="1" refreshedVersion="0" background="1">
    <dbPr connection="DRIVER={Microsoft ODBC for Oracle};UID=TATADB;pwd=tatadb;SERVER=MFMCY11G;"/>
  </connection>
  <connection id="24225" xr16:uid="{00000000-0015-0000-FFFF-FFFFA15E0000}" name="Connection9078" type="1" refreshedVersion="0" background="1">
    <dbPr connection="DRIVER={Microsoft ODBC for Oracle};UID=TATADB;pwd=tatadb;SERVER=MFMCY11G;"/>
  </connection>
  <connection id="24226" xr16:uid="{00000000-0015-0000-FFFF-FFFFA25E0000}" name="Connection9079" type="1" refreshedVersion="0" background="1">
    <dbPr connection="DRIVER={Microsoft ODBC for Oracle};UID=TATADB;pwd=tatadb;SERVER=MFMCY11G;"/>
  </connection>
  <connection id="24227" xr16:uid="{00000000-0015-0000-FFFF-FFFFA35E0000}" name="Connection908" type="1" refreshedVersion="0" background="1">
    <dbPr connection="DRIVER={Microsoft ODBC for Oracle};UID=tatadb;pwd=MADHU;SERVER=mfunddb;"/>
  </connection>
  <connection id="24228" xr16:uid="{00000000-0015-0000-FFFF-FFFFA45E0000}" name="Connection9080" type="1" refreshedVersion="0" background="1">
    <dbPr connection="DRIVER={Microsoft ODBC for Oracle};UID=TATADB;pwd=tatadb;SERVER=MFMCY11G;"/>
  </connection>
  <connection id="24229" xr16:uid="{00000000-0015-0000-FFFF-FFFFA55E0000}" name="Connection9081" type="1" refreshedVersion="0" background="1">
    <dbPr connection="DRIVER={Microsoft ODBC for Oracle};UID=TATADB;pwd=tatadb;SERVER=MFMCY11G;"/>
  </connection>
  <connection id="24230" xr16:uid="{00000000-0015-0000-FFFF-FFFFA65E0000}" name="Connection9082" type="1" refreshedVersion="0" background="1">
    <dbPr connection="DRIVER={Microsoft ODBC for Oracle};UID=TATADB;pwd=tatadb;SERVER=MFMCY11G;"/>
  </connection>
  <connection id="24231" xr16:uid="{00000000-0015-0000-FFFF-FFFFA75E0000}" name="Connection9083" type="1" refreshedVersion="0" background="1">
    <dbPr connection="DRIVER={Microsoft ODBC for Oracle};UID=TATADB;pwd=tatadb;SERVER=MFMCY11G;"/>
  </connection>
  <connection id="24232" xr16:uid="{00000000-0015-0000-FFFF-FFFFA85E0000}" name="Connection9084" type="1" refreshedVersion="0" background="1">
    <dbPr connection="DRIVER={Microsoft ODBC for Oracle};UID=TATADB;pwd=tatadb;SERVER=MFMCY11G;"/>
  </connection>
  <connection id="24233" xr16:uid="{00000000-0015-0000-FFFF-FFFFA95E0000}" name="Connection9085" type="1" refreshedVersion="0" background="1">
    <dbPr connection="DRIVER={Microsoft ODBC for Oracle};UID=TATADB;pwd=tatadb;SERVER=MFMCY11G;"/>
  </connection>
  <connection id="24234" xr16:uid="{00000000-0015-0000-FFFF-FFFFAA5E0000}" name="Connection9086" type="1" refreshedVersion="0" background="1">
    <dbPr connection="DRIVER={Microsoft ODBC for Oracle};UID=TATADB;pwd=tatadb;SERVER=MFMCY11G;"/>
  </connection>
  <connection id="24235" xr16:uid="{00000000-0015-0000-FFFF-FFFFAB5E0000}" name="Connection9087" type="1" refreshedVersion="0" background="1">
    <dbPr connection="DRIVER={Microsoft ODBC for Oracle};UID=TATADB;pwd=tatadb;SERVER=MFMCY11G;"/>
  </connection>
  <connection id="24236" xr16:uid="{00000000-0015-0000-FFFF-FFFFAC5E0000}" name="Connection9088" type="1" refreshedVersion="0" background="1">
    <dbPr connection="DRIVER={Microsoft ODBC for Oracle};UID=TATADB;pwd=tatadb;SERVER=MFMCY11G;"/>
  </connection>
  <connection id="24237" xr16:uid="{00000000-0015-0000-FFFF-FFFFAD5E0000}" name="Connection9089" type="1" refreshedVersion="0" background="1">
    <dbPr connection="DRIVER={Microsoft ODBC for Oracle};UID=TATADB;pwd=tatadb;SERVER=MFMCY11G;"/>
  </connection>
  <connection id="24238" xr16:uid="{00000000-0015-0000-FFFF-FFFFAE5E0000}" name="Connection909" type="1" refreshedVersion="0" background="1">
    <dbPr connection="DRIVER={Microsoft ODBC for Oracle};UID=tatadb;pwd=MADHU;SERVER=mfunddb;"/>
  </connection>
  <connection id="24239" xr16:uid="{00000000-0015-0000-FFFF-FFFFAF5E0000}" name="Connection9090" type="1" refreshedVersion="0" background="1">
    <dbPr connection="DRIVER={Microsoft ODBC for Oracle};UID=TATADB;pwd=tatadb;SERVER=MFMCY11G;"/>
  </connection>
  <connection id="24240" xr16:uid="{00000000-0015-0000-FFFF-FFFFB05E0000}" name="Connection9091" type="1" refreshedVersion="0" background="1">
    <dbPr connection="DRIVER={Microsoft ODBC for Oracle};UID=TATADB;pwd=tatadb;SERVER=MFMCY11G;"/>
  </connection>
  <connection id="24241" xr16:uid="{00000000-0015-0000-FFFF-FFFFB15E0000}" name="Connection9092" type="1" refreshedVersion="0" background="1">
    <dbPr connection="DRIVER={Microsoft ODBC for Oracle};UID=TATADB;pwd=tatadb;SERVER=MFMCY11G;"/>
  </connection>
  <connection id="24242" xr16:uid="{00000000-0015-0000-FFFF-FFFFB25E0000}" name="Connection9093" type="1" refreshedVersion="0" background="1">
    <dbPr connection="DRIVER={Microsoft ODBC for Oracle};UID=TATADB;pwd=tatadb;SERVER=MFMCY11G;"/>
  </connection>
  <connection id="24243" xr16:uid="{00000000-0015-0000-FFFF-FFFFB35E0000}" name="Connection9094" type="1" refreshedVersion="0" background="1">
    <dbPr connection="DRIVER={Microsoft ODBC for Oracle};UID=TATADB;pwd=tatadb;SERVER=MFMCY11G;"/>
  </connection>
  <connection id="24244" xr16:uid="{00000000-0015-0000-FFFF-FFFFB45E0000}" name="Connection9095" type="1" refreshedVersion="0" background="1">
    <dbPr connection="DRIVER={Microsoft ODBC for Oracle};UID=TATADB;pwd=tatadb;SERVER=MFMCY11G;"/>
  </connection>
  <connection id="24245" xr16:uid="{00000000-0015-0000-FFFF-FFFFB55E0000}" name="Connection9096" type="1" refreshedVersion="0" background="1">
    <dbPr connection="DRIVER={Microsoft ODBC for Oracle};UID=TATADB;pwd=tatadb;SERVER=MFMCY11G;"/>
  </connection>
  <connection id="24246" xr16:uid="{00000000-0015-0000-FFFF-FFFFB65E0000}" name="Connection9097" type="1" refreshedVersion="0" background="1">
    <dbPr connection="DRIVER={Microsoft ODBC for Oracle};UID=TATADB;pwd=tatadb;SERVER=MFMCY11G;"/>
  </connection>
  <connection id="24247" xr16:uid="{00000000-0015-0000-FFFF-FFFFB75E0000}" name="Connection9098" type="1" refreshedVersion="0" background="1">
    <dbPr connection="DRIVER={Microsoft ODBC for Oracle};UID=TATADB;pwd=tatadb;SERVER=MFMCY11G;"/>
  </connection>
  <connection id="24248" xr16:uid="{00000000-0015-0000-FFFF-FFFFB85E0000}" name="Connection9099" type="1" refreshedVersion="0" background="1">
    <dbPr connection="DRIVER={Microsoft ODBC for Oracle};UID=TATADB;pwd=tatadb;SERVER=MFMCY11G;"/>
  </connection>
  <connection id="24249" xr16:uid="{00000000-0015-0000-FFFF-FFFFB95E0000}" name="Connection91" type="1" refreshedVersion="0" background="1">
    <dbPr connection="DRIVER={Microsoft ODBC for Oracle};UID=tatadb;pwd=MADHU;SERVER=mfunddb;"/>
  </connection>
  <connection id="24250" xr16:uid="{00000000-0015-0000-FFFF-FFFFBA5E0000}" name="Connection910" type="1" refreshedVersion="0" background="1">
    <dbPr connection="DRIVER={Microsoft ODBC for Oracle};UID=tatadb;pwd=MADHU;SERVER=mfunddb;"/>
  </connection>
  <connection id="24251" xr16:uid="{00000000-0015-0000-FFFF-FFFFBB5E0000}" name="Connection9100" type="1" refreshedVersion="0" background="1">
    <dbPr connection="DRIVER={Microsoft ODBC for Oracle};UID=TATADB;pwd=tatadb;SERVER=MFMCY11G;"/>
  </connection>
  <connection id="24252" xr16:uid="{00000000-0015-0000-FFFF-FFFFBC5E0000}" name="Connection9101" type="1" refreshedVersion="0" background="1">
    <dbPr connection="DRIVER={Microsoft ODBC for Oracle};UID=TATADB;pwd=tatadb;SERVER=MFMCY11G;"/>
  </connection>
  <connection id="24253" xr16:uid="{00000000-0015-0000-FFFF-FFFFBD5E0000}" name="Connection9102" type="1" refreshedVersion="0" background="1">
    <dbPr connection="DRIVER={Microsoft ODBC for Oracle};UID=TATADB;pwd=tatadb;SERVER=MFMCY11G;"/>
  </connection>
  <connection id="24254" xr16:uid="{00000000-0015-0000-FFFF-FFFFBE5E0000}" name="Connection9103" type="1" refreshedVersion="0" background="1">
    <dbPr connection="DRIVER={Microsoft ODBC for Oracle};UID=TATADB;pwd=tatadb;SERVER=MFMCY11G;"/>
  </connection>
  <connection id="24255" xr16:uid="{00000000-0015-0000-FFFF-FFFFBF5E0000}" name="Connection9104" type="1" refreshedVersion="0" background="1">
    <dbPr connection="DRIVER={Microsoft ODBC for Oracle};UID=TATADB;pwd=tatadb;SERVER=MFMCY11G;"/>
  </connection>
  <connection id="24256" xr16:uid="{00000000-0015-0000-FFFF-FFFFC05E0000}" name="Connection9105" type="1" refreshedVersion="0" background="1">
    <dbPr connection="DRIVER={Microsoft ODBC for Oracle};UID=TATADB;pwd=tatadb;SERVER=MFMCY11G;"/>
  </connection>
  <connection id="24257" xr16:uid="{00000000-0015-0000-FFFF-FFFFC15E0000}" name="Connection9106" type="1" refreshedVersion="0" background="1">
    <dbPr connection="DRIVER={Microsoft ODBC for Oracle};UID=TATADB;pwd=tatadb;SERVER=MFMCY11G;"/>
  </connection>
  <connection id="24258" xr16:uid="{00000000-0015-0000-FFFF-FFFFC25E0000}" name="Connection9107" type="1" refreshedVersion="0" background="1">
    <dbPr connection="DRIVER={Microsoft ODBC for Oracle};UID=TATADB;pwd=tatadb;SERVER=MFMCY11G;"/>
  </connection>
  <connection id="24259" xr16:uid="{00000000-0015-0000-FFFF-FFFFC35E0000}" name="Connection9108" type="1" refreshedVersion="0" background="1">
    <dbPr connection="DRIVER={Microsoft ODBC for Oracle};UID=TATADB;pwd=tatadb;SERVER=MFMCY11G;"/>
  </connection>
  <connection id="24260" xr16:uid="{00000000-0015-0000-FFFF-FFFFC45E0000}" name="Connection9109" type="1" refreshedVersion="0" background="1">
    <dbPr connection="DRIVER={Microsoft ODBC for Oracle};UID=TATADB;pwd=tatadb;SERVER=MFMCY11G;"/>
  </connection>
  <connection id="24261" xr16:uid="{00000000-0015-0000-FFFF-FFFFC55E0000}" name="Connection911" type="1" refreshedVersion="0" background="1">
    <dbPr connection="DRIVER={Microsoft ODBC for Oracle};UID=TATADB;pwd=tatadb;SERVER=MFMCY11G;"/>
  </connection>
  <connection id="24262" xr16:uid="{00000000-0015-0000-FFFF-FFFFC65E0000}" name="Connection9110" type="1" refreshedVersion="0" background="1">
    <dbPr connection="DRIVER={Microsoft ODBC for Oracle};UID=TATADB;pwd=tatadb;SERVER=MFMCY11G;"/>
  </connection>
  <connection id="24263" xr16:uid="{00000000-0015-0000-FFFF-FFFFC75E0000}" name="Connection9111" type="1" refreshedVersion="0" background="1">
    <dbPr connection="DRIVER={Microsoft ODBC for Oracle};UID=TATADB;pwd=tatadb;SERVER=MFMCY11G;"/>
  </connection>
  <connection id="24264" xr16:uid="{00000000-0015-0000-FFFF-FFFFC85E0000}" name="Connection9112" type="1" refreshedVersion="0" background="1">
    <dbPr connection="DRIVER={Microsoft ODBC for Oracle};UID=TATADB;pwd=tatadb;SERVER=MFMCY11G;"/>
  </connection>
  <connection id="24265" xr16:uid="{00000000-0015-0000-FFFF-FFFFC95E0000}" name="Connection9113" type="1" refreshedVersion="0" background="1">
    <dbPr connection="DRIVER={Microsoft ODBC for Oracle};UID=TATADB;pwd=tatadb;SERVER=MFMCY11G;"/>
  </connection>
  <connection id="24266" xr16:uid="{00000000-0015-0000-FFFF-FFFFCA5E0000}" name="Connection9114" type="1" refreshedVersion="0" background="1">
    <dbPr connection="DRIVER={Microsoft ODBC for Oracle};UID=TATADB;pwd=tatadb;SERVER=MFMCY11G;"/>
  </connection>
  <connection id="24267" xr16:uid="{00000000-0015-0000-FFFF-FFFFCB5E0000}" name="Connection9115" type="1" refreshedVersion="0" background="1">
    <dbPr connection="DRIVER={Microsoft ODBC for Oracle};UID=TATADB;pwd=tatadb;SERVER=MFMCY11G;"/>
  </connection>
  <connection id="24268" xr16:uid="{00000000-0015-0000-FFFF-FFFFCC5E0000}" name="Connection9116" type="1" refreshedVersion="0" background="1">
    <dbPr connection="DRIVER={Microsoft ODBC for Oracle};UID=TATADB;pwd=tatadb;SERVER=MFMCY11G;"/>
  </connection>
  <connection id="24269" xr16:uid="{00000000-0015-0000-FFFF-FFFFCD5E0000}" name="Connection9117" type="1" refreshedVersion="0" background="1">
    <dbPr connection="DRIVER={Microsoft ODBC for Oracle};UID=TATADB;pwd=tatadb;SERVER=MFMCY11G;"/>
  </connection>
  <connection id="24270" xr16:uid="{00000000-0015-0000-FFFF-FFFFCE5E0000}" name="Connection9118" type="1" refreshedVersion="0" background="1">
    <dbPr connection="DRIVER={Microsoft ODBC for Oracle};UID=TATADB;pwd=tatadb;SERVER=MFMCY11G;"/>
  </connection>
  <connection id="24271" xr16:uid="{00000000-0015-0000-FFFF-FFFFCF5E0000}" name="Connection9119" type="1" refreshedVersion="0" background="1">
    <dbPr connection="DRIVER={Microsoft ODBC for Oracle};UID=TATADB;pwd=tatadb;SERVER=MFMCY11G;"/>
  </connection>
  <connection id="24272" xr16:uid="{00000000-0015-0000-FFFF-FFFFD05E0000}" name="Connection912" type="1" refreshedVersion="0" background="1">
    <dbPr connection="DRIVER={Microsoft ODBC for Oracle};UID=TATADB;pwd=tatadb;SERVER=MFMCY11G;"/>
  </connection>
  <connection id="24273" xr16:uid="{00000000-0015-0000-FFFF-FFFFD15E0000}" name="Connection9120" type="1" refreshedVersion="0" background="1">
    <dbPr connection="DRIVER={Microsoft ODBC for Oracle};UID=TATADB;pwd=tatadb;SERVER=MFMCY11G;"/>
  </connection>
  <connection id="24274" xr16:uid="{00000000-0015-0000-FFFF-FFFFD25E0000}" name="Connection9121" type="1" refreshedVersion="0" background="1">
    <dbPr connection="DRIVER={Microsoft ODBC for Oracle};UID=TATADB;pwd=tatadb;SERVER=MFMCY11G;"/>
  </connection>
  <connection id="24275" xr16:uid="{00000000-0015-0000-FFFF-FFFFD35E0000}" name="Connection9122" type="1" refreshedVersion="0" background="1">
    <dbPr connection="DRIVER={Microsoft ODBC for Oracle};UID=TATADB;pwd=tatadb;SERVER=MFMCY11G;"/>
  </connection>
  <connection id="24276" xr16:uid="{00000000-0015-0000-FFFF-FFFFD45E0000}" name="Connection9123" type="1" refreshedVersion="0" background="1">
    <dbPr connection="DRIVER={Microsoft ODBC for Oracle};UID=TATADB;pwd=tatadb;SERVER=MFMCY11G;"/>
  </connection>
  <connection id="24277" xr16:uid="{00000000-0015-0000-FFFF-FFFFD55E0000}" name="Connection9124" type="1" refreshedVersion="0" background="1">
    <dbPr connection="DRIVER={Microsoft ODBC for Oracle};UID=TATADB;pwd=tatadb;SERVER=MFMCY11G;"/>
  </connection>
  <connection id="24278" xr16:uid="{00000000-0015-0000-FFFF-FFFFD65E0000}" name="Connection9125" type="1" refreshedVersion="0" background="1">
    <dbPr connection="DRIVER={Microsoft ODBC for Oracle};UID=TATADB;pwd=tatadb;SERVER=MFMCY11G;"/>
  </connection>
  <connection id="24279" xr16:uid="{00000000-0015-0000-FFFF-FFFFD75E0000}" name="Connection9126" type="1" refreshedVersion="0" background="1">
    <dbPr connection="DRIVER={Microsoft ODBC for Oracle};UID=TATADB;pwd=tatadb;SERVER=MFMCY11G;"/>
  </connection>
  <connection id="24280" xr16:uid="{00000000-0015-0000-FFFF-FFFFD85E0000}" name="Connection9127" type="1" refreshedVersion="0" background="1">
    <dbPr connection="DRIVER={Microsoft ODBC for Oracle};UID=TATADB;pwd=tatadb;SERVER=MFMCY11G;"/>
  </connection>
  <connection id="24281" xr16:uid="{00000000-0015-0000-FFFF-FFFFD95E0000}" name="Connection9128" type="1" refreshedVersion="0" background="1">
    <dbPr connection="DRIVER={Microsoft ODBC for Oracle};UID=TATADB;pwd=tatadb;SERVER=MFMCY11G;"/>
  </connection>
  <connection id="24282" xr16:uid="{00000000-0015-0000-FFFF-FFFFDA5E0000}" name="Connection9129" type="1" refreshedVersion="0" background="1">
    <dbPr connection="DRIVER={Microsoft ODBC for Oracle};UID=TATADB;pwd=tatadb;SERVER=MFMCY11G;"/>
  </connection>
  <connection id="24283" xr16:uid="{00000000-0015-0000-FFFF-FFFFDB5E0000}" name="Connection913" type="1" refreshedVersion="0" background="1">
    <dbPr connection="DRIVER={Microsoft ODBC for Oracle};UID=TATADB;pwd=tatadb;SERVER=MFMCY11G;"/>
  </connection>
  <connection id="24284" xr16:uid="{00000000-0015-0000-FFFF-FFFFDC5E0000}" name="Connection9130" type="1" refreshedVersion="0" background="1">
    <dbPr connection="DRIVER={Microsoft ODBC for Oracle};UID=TATADB;pwd=tatadb;SERVER=MFMCY11G;"/>
  </connection>
  <connection id="24285" xr16:uid="{00000000-0015-0000-FFFF-FFFFDD5E0000}" name="Connection9131" type="1" refreshedVersion="0" background="1">
    <dbPr connection="DRIVER={Microsoft ODBC for Oracle};UID=TATADB;pwd=tatadb;SERVER=MFMCY11G;"/>
  </connection>
  <connection id="24286" xr16:uid="{00000000-0015-0000-FFFF-FFFFDE5E0000}" name="Connection9132" type="1" refreshedVersion="0" background="1">
    <dbPr connection="DRIVER={Microsoft ODBC for Oracle};UID=TATADB;pwd=tatadb;SERVER=MFMCY11G;"/>
  </connection>
  <connection id="24287" xr16:uid="{00000000-0015-0000-FFFF-FFFFDF5E0000}" name="Connection9133" type="1" refreshedVersion="0" background="1">
    <dbPr connection="DRIVER={Microsoft ODBC for Oracle};UID=TATADB;pwd=tatadb;SERVER=MFMCY11G;"/>
  </connection>
  <connection id="24288" xr16:uid="{00000000-0015-0000-FFFF-FFFFE05E0000}" name="Connection9134" type="1" refreshedVersion="0" background="1">
    <dbPr connection="DRIVER={Microsoft ODBC for Oracle};UID=TATADB;pwd=tatadb;SERVER=MFMCY11G;"/>
  </connection>
  <connection id="24289" xr16:uid="{00000000-0015-0000-FFFF-FFFFE15E0000}" name="Connection9135" type="1" refreshedVersion="0" background="1">
    <dbPr connection="DRIVER={Microsoft ODBC for Oracle};UID=TATADB;pwd=tatadb;SERVER=MFMCY11G;"/>
  </connection>
  <connection id="24290" xr16:uid="{00000000-0015-0000-FFFF-FFFFE25E0000}" name="Connection9136" type="1" refreshedVersion="0" background="1">
    <dbPr connection="DRIVER={Microsoft ODBC for Oracle};UID=TATADB;pwd=tatadb;SERVER=MFMCY11G;"/>
  </connection>
  <connection id="24291" xr16:uid="{00000000-0015-0000-FFFF-FFFFE35E0000}" name="Connection9137" type="1" refreshedVersion="0" background="1">
    <dbPr connection="DRIVER={Microsoft ODBC for Oracle};UID=TATADB;pwd=tatadb;SERVER=MFMCY11G;"/>
  </connection>
  <connection id="24292" xr16:uid="{00000000-0015-0000-FFFF-FFFFE45E0000}" name="Connection9138" type="1" refreshedVersion="0" background="1">
    <dbPr connection="DRIVER={Microsoft ODBC for Oracle};UID=TATADB;pwd=tatadb;SERVER=MFMCY11G;"/>
  </connection>
  <connection id="24293" xr16:uid="{00000000-0015-0000-FFFF-FFFFE55E0000}" name="Connection9139" type="1" refreshedVersion="0" background="1">
    <dbPr connection="DRIVER={Microsoft ODBC for Oracle};UID=TATADB;pwd=tatadb;SERVER=MFMCY11G;"/>
  </connection>
  <connection id="24294" xr16:uid="{00000000-0015-0000-FFFF-FFFFE65E0000}" name="Connection914" type="1" refreshedVersion="0" background="1">
    <dbPr connection="DRIVER={Microsoft ODBC for Oracle};UID=TATADB;pwd=tatadb;SERVER=MFMCY11G;"/>
  </connection>
  <connection id="24295" xr16:uid="{00000000-0015-0000-FFFF-FFFFE75E0000}" name="Connection9140" type="1" refreshedVersion="0" background="1">
    <dbPr connection="DRIVER={Microsoft ODBC for Oracle};UID=TATADB;pwd=tatadb;SERVER=MFMCY11G;"/>
  </connection>
  <connection id="24296" xr16:uid="{00000000-0015-0000-FFFF-FFFFE85E0000}" name="Connection9141" type="1" refreshedVersion="0" background="1">
    <dbPr connection="DRIVER={Microsoft ODBC for Oracle};UID=TATADB;pwd=tatadb;SERVER=MFMCY11G;"/>
  </connection>
  <connection id="24297" xr16:uid="{00000000-0015-0000-FFFF-FFFFE95E0000}" name="Connection9142" type="1" refreshedVersion="0" background="1">
    <dbPr connection="DRIVER={Microsoft ODBC for Oracle};UID=TATADB;pwd=tatadb;SERVER=MFMCY11G;"/>
  </connection>
  <connection id="24298" xr16:uid="{00000000-0015-0000-FFFF-FFFFEA5E0000}" name="Connection9143" type="1" refreshedVersion="0" background="1">
    <dbPr connection="DRIVER={Microsoft ODBC for Oracle};UID=TATADB;pwd=tatadb;SERVER=MFMCY11G;"/>
  </connection>
  <connection id="24299" xr16:uid="{00000000-0015-0000-FFFF-FFFFEB5E0000}" name="Connection9144" type="1" refreshedVersion="0" background="1">
    <dbPr connection="DRIVER={Microsoft ODBC for Oracle};UID=TATADB;pwd=tatadb;SERVER=MFMCY11G;"/>
  </connection>
  <connection id="24300" xr16:uid="{00000000-0015-0000-FFFF-FFFFEC5E0000}" name="Connection9145" type="1" refreshedVersion="0" background="1">
    <dbPr connection="DRIVER={Microsoft ODBC for Oracle};UID=TATADB;pwd=tatadb;SERVER=MFMCY11G;"/>
  </connection>
  <connection id="24301" xr16:uid="{00000000-0015-0000-FFFF-FFFFED5E0000}" name="Connection9146" type="1" refreshedVersion="0" background="1">
    <dbPr connection="DRIVER={Microsoft ODBC for Oracle};UID=TATADB;pwd=tatadb;SERVER=MFMCY11G;"/>
  </connection>
  <connection id="24302" xr16:uid="{00000000-0015-0000-FFFF-FFFFEE5E0000}" name="Connection9147" type="1" refreshedVersion="0" background="1">
    <dbPr connection="DRIVER={Microsoft ODBC for Oracle};UID=TATADB;pwd=tatadb;SERVER=MFMCY11G;"/>
  </connection>
  <connection id="24303" xr16:uid="{00000000-0015-0000-FFFF-FFFFEF5E0000}" name="Connection9148" type="1" refreshedVersion="0" background="1">
    <dbPr connection="DRIVER={Microsoft ODBC for Oracle};UID=TATADB;pwd=tatadb;SERVER=MFMCY11G;"/>
  </connection>
  <connection id="24304" xr16:uid="{00000000-0015-0000-FFFF-FFFFF05E0000}" name="Connection9149" type="1" refreshedVersion="0" background="1">
    <dbPr connection="DRIVER={Microsoft ODBC for Oracle};UID=TATADB;pwd=tatadb;SERVER=MFMCY11G;"/>
  </connection>
  <connection id="24305" xr16:uid="{00000000-0015-0000-FFFF-FFFFF15E0000}" name="Connection915" type="1" refreshedVersion="0" background="1">
    <dbPr connection="DRIVER={Microsoft ODBC for Oracle};UID=TATADB;pwd=tatadb;SERVER=MFMCY11G;"/>
  </connection>
  <connection id="24306" xr16:uid="{00000000-0015-0000-FFFF-FFFFF25E0000}" name="Connection9150" type="1" refreshedVersion="0" background="1">
    <dbPr connection="DRIVER={Microsoft ODBC for Oracle};UID=TATADB;pwd=tatadb;SERVER=MFMCY11G;"/>
  </connection>
  <connection id="24307" xr16:uid="{00000000-0015-0000-FFFF-FFFFF35E0000}" name="Connection9151" type="1" refreshedVersion="0" background="1">
    <dbPr connection="DRIVER={Microsoft ODBC for Oracle};UID=TATADB;pwd=tatadb;SERVER=MFMCY11G;"/>
  </connection>
  <connection id="24308" xr16:uid="{00000000-0015-0000-FFFF-FFFFF45E0000}" name="Connection9152" type="1" refreshedVersion="0" background="1">
    <dbPr connection="DRIVER={Microsoft ODBC for Oracle};UID=TATADB;pwd=tatadb;SERVER=MFMCY11G;"/>
  </connection>
  <connection id="24309" xr16:uid="{00000000-0015-0000-FFFF-FFFFF55E0000}" name="Connection9153" type="1" refreshedVersion="0" background="1">
    <dbPr connection="DRIVER={Microsoft ODBC for Oracle};UID=TATADB;pwd=tatadb;SERVER=MFMCY11G;"/>
  </connection>
  <connection id="24310" xr16:uid="{00000000-0015-0000-FFFF-FFFFF65E0000}" name="Connection9154" type="1" refreshedVersion="0" background="1">
    <dbPr connection="DRIVER={Microsoft ODBC for Oracle};UID=TATADB;pwd=tatadb;SERVER=MFMCY11G;"/>
  </connection>
  <connection id="24311" xr16:uid="{00000000-0015-0000-FFFF-FFFFF75E0000}" name="Connection9155" type="1" refreshedVersion="0" background="1">
    <dbPr connection="DRIVER={Microsoft ODBC for Oracle};UID=TATADB;pwd=tatadb;SERVER=MFMCY11G;"/>
  </connection>
  <connection id="24312" xr16:uid="{00000000-0015-0000-FFFF-FFFFF85E0000}" name="Connection9156" type="1" refreshedVersion="0" background="1">
    <dbPr connection="DRIVER={Microsoft ODBC for Oracle};UID=TATADB;pwd=tatadb;SERVER=MFMCY11G;"/>
  </connection>
  <connection id="24313" xr16:uid="{00000000-0015-0000-FFFF-FFFFF95E0000}" name="Connection9157" type="1" refreshedVersion="0" background="1">
    <dbPr connection="DRIVER={Microsoft ODBC for Oracle};UID=TATADB;pwd=tatadb;SERVER=MFMCY11G;"/>
  </connection>
  <connection id="24314" xr16:uid="{00000000-0015-0000-FFFF-FFFFFA5E0000}" name="Connection9158" type="1" refreshedVersion="0" background="1">
    <dbPr connection="DRIVER={Microsoft ODBC for Oracle};UID=TATADB;pwd=tatadb;SERVER=MFMCY11G;"/>
  </connection>
  <connection id="24315" xr16:uid="{00000000-0015-0000-FFFF-FFFFFB5E0000}" name="Connection9159" type="1" refreshedVersion="0" background="1">
    <dbPr connection="DRIVER={Microsoft ODBC for Oracle};UID=TATADB;pwd=tatadb;SERVER=MFMCY11G;"/>
  </connection>
  <connection id="24316" xr16:uid="{00000000-0015-0000-FFFF-FFFFFC5E0000}" name="Connection916" type="1" refreshedVersion="0" background="1">
    <dbPr connection="DRIVER={Microsoft ODBC for Oracle};UID=TATADB;pwd=tatadb;SERVER=MFMCY11G;"/>
  </connection>
  <connection id="24317" xr16:uid="{00000000-0015-0000-FFFF-FFFFFD5E0000}" name="Connection9160" type="1" refreshedVersion="0" background="1">
    <dbPr connection="DRIVER={Microsoft ODBC for Oracle};UID=TATADB;pwd=tatadb;SERVER=MFMCY11G;"/>
  </connection>
  <connection id="24318" xr16:uid="{00000000-0015-0000-FFFF-FFFFFE5E0000}" name="Connection9161" type="1" refreshedVersion="0" background="1">
    <dbPr connection="DRIVER={Microsoft ODBC for Oracle};UID=TATADB;pwd=tatadb;SERVER=MFMCY11G;"/>
  </connection>
  <connection id="24319" xr16:uid="{00000000-0015-0000-FFFF-FFFFFF5E0000}" name="Connection9162" type="1" refreshedVersion="0" background="1">
    <dbPr connection="DRIVER={Microsoft ODBC for Oracle};UID=TATADB;pwd=tatadb;SERVER=MFMCY11G;"/>
  </connection>
  <connection id="24320" xr16:uid="{00000000-0015-0000-FFFF-FFFF005F0000}" name="Connection9163" type="1" refreshedVersion="0" background="1">
    <dbPr connection="DRIVER={Microsoft ODBC for Oracle};UID=TATADB;pwd=tatadb;SERVER=MFMCY11G;"/>
  </connection>
  <connection id="24321" xr16:uid="{00000000-0015-0000-FFFF-FFFF015F0000}" name="Connection9164" type="1" refreshedVersion="0" background="1">
    <dbPr connection="DRIVER={Microsoft ODBC for Oracle};UID=TATADB;pwd=tatadb;SERVER=MFMCY11G;"/>
  </connection>
  <connection id="24322" xr16:uid="{00000000-0015-0000-FFFF-FFFF025F0000}" name="Connection9165" type="1" refreshedVersion="0" background="1">
    <dbPr connection="DRIVER={Microsoft ODBC for Oracle};UID=TATADB;pwd=tatadb;SERVER=MFMCY11G;"/>
  </connection>
  <connection id="24323" xr16:uid="{00000000-0015-0000-FFFF-FFFF035F0000}" name="Connection9166" type="1" refreshedVersion="0" background="1">
    <dbPr connection="DRIVER={Microsoft ODBC for Oracle};UID=TATADB;pwd=tatadb;SERVER=MFMCY11G;"/>
  </connection>
  <connection id="24324" xr16:uid="{00000000-0015-0000-FFFF-FFFF045F0000}" name="Connection9167" type="1" refreshedVersion="0" background="1">
    <dbPr connection="DRIVER={Microsoft ODBC for Oracle};UID=TATADB;pwd=tatadb;SERVER=MFMCY11G;"/>
  </connection>
  <connection id="24325" xr16:uid="{00000000-0015-0000-FFFF-FFFF055F0000}" name="Connection9168" type="1" refreshedVersion="0" background="1">
    <dbPr connection="DRIVER={Microsoft ODBC for Oracle};UID=TATADB;pwd=tatadb;SERVER=MFMCY11G;"/>
  </connection>
  <connection id="24326" xr16:uid="{00000000-0015-0000-FFFF-FFFF065F0000}" name="Connection9169" type="1" refreshedVersion="0" background="1">
    <dbPr connection="DRIVER={Microsoft ODBC for Oracle};UID=TATADB;pwd=tatadb;SERVER=MFMCY11G;"/>
  </connection>
  <connection id="24327" xr16:uid="{00000000-0015-0000-FFFF-FFFF075F0000}" name="Connection917" type="1" refreshedVersion="0" background="1">
    <dbPr connection="DRIVER={Microsoft ODBC for Oracle};UID=TATADB;pwd=tatadb;SERVER=MFMCY11G;"/>
  </connection>
  <connection id="24328" xr16:uid="{00000000-0015-0000-FFFF-FFFF085F0000}" name="Connection9170" type="1" refreshedVersion="0" background="1">
    <dbPr connection="DRIVER={Microsoft ODBC for Oracle};UID=TATADB;pwd=tatadb;SERVER=MFMCY11G;"/>
  </connection>
  <connection id="24329" xr16:uid="{00000000-0015-0000-FFFF-FFFF095F0000}" name="Connection9171" type="1" refreshedVersion="0" background="1">
    <dbPr connection="DRIVER={Microsoft ODBC for Oracle};UID=TATADB;pwd=tatadb;SERVER=MFMCY11G;"/>
  </connection>
  <connection id="24330" xr16:uid="{00000000-0015-0000-FFFF-FFFF0A5F0000}" name="Connection9172" type="1" refreshedVersion="0" background="1">
    <dbPr connection="DRIVER={Microsoft ODBC for Oracle};UID=TATADB;pwd=tatadb;SERVER=MFMCY11G;"/>
  </connection>
  <connection id="24331" xr16:uid="{00000000-0015-0000-FFFF-FFFF0B5F0000}" name="Connection9173" type="1" refreshedVersion="0" background="1">
    <dbPr connection="DRIVER={Microsoft ODBC for Oracle};UID=TATADB;pwd=tatadb;SERVER=MFMCY11G;"/>
  </connection>
  <connection id="24332" xr16:uid="{00000000-0015-0000-FFFF-FFFF0C5F0000}" name="Connection9174" type="1" refreshedVersion="0" background="1">
    <dbPr connection="DRIVER={Microsoft ODBC for Oracle};UID=TATADB;pwd=tatadb;SERVER=MFMCY11G;"/>
  </connection>
  <connection id="24333" xr16:uid="{00000000-0015-0000-FFFF-FFFF0D5F0000}" name="Connection9175" type="1" refreshedVersion="0" background="1">
    <dbPr connection="DRIVER={Microsoft ODBC for Oracle};UID=TATADB;pwd=tatadb;SERVER=MFMCY11G;"/>
  </connection>
  <connection id="24334" xr16:uid="{00000000-0015-0000-FFFF-FFFF0E5F0000}" name="Connection9176" type="1" refreshedVersion="0" background="1">
    <dbPr connection="DRIVER={Microsoft ODBC for Oracle};UID=TATADB;pwd=tatadb;SERVER=MFMCY11G;"/>
  </connection>
  <connection id="24335" xr16:uid="{00000000-0015-0000-FFFF-FFFF0F5F0000}" name="Connection9177" type="1" refreshedVersion="0" background="1">
    <dbPr connection="DRIVER={Microsoft ODBC for Oracle};UID=TATADB;pwd=tatadb;SERVER=MFMCY11G;"/>
  </connection>
  <connection id="24336" xr16:uid="{00000000-0015-0000-FFFF-FFFF105F0000}" name="Connection9178" type="1" refreshedVersion="0" background="1">
    <dbPr connection="DRIVER={Microsoft ODBC for Oracle};UID=TATADB;pwd=tatadb;SERVER=MFMCY11G;"/>
  </connection>
  <connection id="24337" xr16:uid="{00000000-0015-0000-FFFF-FFFF115F0000}" name="Connection9179" type="1" refreshedVersion="0" background="1">
    <dbPr connection="DRIVER={Microsoft ODBC for Oracle};UID=TATADB;pwd=tatadb;SERVER=MFMCY11G;"/>
  </connection>
  <connection id="24338" xr16:uid="{00000000-0015-0000-FFFF-FFFF125F0000}" name="Connection918" type="1" refreshedVersion="0" background="1">
    <dbPr connection="DRIVER={Microsoft ODBC for Oracle};UID=TATADB;pwd=tatadb;SERVER=MFMCY11G;"/>
  </connection>
  <connection id="24339" xr16:uid="{00000000-0015-0000-FFFF-FFFF135F0000}" name="Connection9180" type="1" refreshedVersion="0" background="1">
    <dbPr connection="DRIVER={Microsoft ODBC for Oracle};UID=TATADB;pwd=tatadb;SERVER=MFMCY11G;"/>
  </connection>
  <connection id="24340" xr16:uid="{00000000-0015-0000-FFFF-FFFF145F0000}" name="Connection9181" type="1" refreshedVersion="0" background="1">
    <dbPr connection="DRIVER={Microsoft ODBC for Oracle};UID=TATADB;pwd=tatadb;SERVER=MFMCY11G;"/>
  </connection>
  <connection id="24341" xr16:uid="{00000000-0015-0000-FFFF-FFFF155F0000}" name="Connection9182" type="1" refreshedVersion="0" background="1">
    <dbPr connection="DRIVER={Microsoft ODBC for Oracle};UID=TATADB;pwd=tatadb;SERVER=MFMCY11G;"/>
  </connection>
  <connection id="24342" xr16:uid="{00000000-0015-0000-FFFF-FFFF165F0000}" name="Connection9183" type="1" refreshedVersion="0" background="1">
    <dbPr connection="DRIVER={Microsoft ODBC for Oracle};UID=TATADB;pwd=tatadb;SERVER=MFMCY11G;"/>
  </connection>
  <connection id="24343" xr16:uid="{00000000-0015-0000-FFFF-FFFF175F0000}" name="Connection9184" type="1" refreshedVersion="0" background="1">
    <dbPr connection="DRIVER={Microsoft ODBC for Oracle};UID=TATADB;pwd=tatadb;SERVER=MFMCY11G;"/>
  </connection>
  <connection id="24344" xr16:uid="{00000000-0015-0000-FFFF-FFFF185F0000}" name="Connection9185" type="1" refreshedVersion="0" background="1">
    <dbPr connection="DRIVER={Microsoft ODBC for Oracle};UID=TATADB;pwd=tatadb;SERVER=MFMCY11G;"/>
  </connection>
  <connection id="24345" xr16:uid="{00000000-0015-0000-FFFF-FFFF195F0000}" name="Connection9186" type="1" refreshedVersion="0" background="1">
    <dbPr connection="DRIVER={Microsoft ODBC for Oracle};UID=TATADB;pwd=tatadb;SERVER=MFMCY11G;"/>
  </connection>
  <connection id="24346" xr16:uid="{00000000-0015-0000-FFFF-FFFF1A5F0000}" name="Connection9187" type="1" refreshedVersion="0" background="1">
    <dbPr connection="DRIVER={Microsoft ODBC for Oracle};UID=TATADB;pwd=tatadb;SERVER=MFMCY11G;"/>
  </connection>
  <connection id="24347" xr16:uid="{00000000-0015-0000-FFFF-FFFF1B5F0000}" name="Connection9188" type="1" refreshedVersion="0" background="1">
    <dbPr connection="DRIVER={Microsoft ODBC for Oracle};UID=TATADB;pwd=tatadb;SERVER=MFMCY11G;"/>
  </connection>
  <connection id="24348" xr16:uid="{00000000-0015-0000-FFFF-FFFF1C5F0000}" name="Connection9189" type="1" refreshedVersion="0" background="1">
    <dbPr connection="DRIVER={Microsoft ODBC for Oracle};UID=TATADB;pwd=tatadb;SERVER=MFMCY11G;"/>
  </connection>
  <connection id="24349" xr16:uid="{00000000-0015-0000-FFFF-FFFF1D5F0000}" name="Connection919" type="1" refreshedVersion="0" background="1">
    <dbPr connection="DRIVER={Microsoft ODBC for Oracle};UID=TATADB;pwd=tatadb;SERVER=MFMCY11G;"/>
  </connection>
  <connection id="24350" xr16:uid="{00000000-0015-0000-FFFF-FFFF1E5F0000}" name="Connection9190" type="1" refreshedVersion="0" background="1">
    <dbPr connection="DRIVER={Microsoft ODBC for Oracle};UID=TATADB;pwd=tatadb;SERVER=MFMCY11G;"/>
  </connection>
  <connection id="24351" xr16:uid="{00000000-0015-0000-FFFF-FFFF1F5F0000}" name="Connection9191" type="1" refreshedVersion="0" background="1">
    <dbPr connection="DRIVER={Microsoft ODBC for Oracle};UID=TATADB;pwd=tatadb;SERVER=MFMCY11G;"/>
  </connection>
  <connection id="24352" xr16:uid="{00000000-0015-0000-FFFF-FFFF205F0000}" name="Connection9192" type="1" refreshedVersion="0" background="1">
    <dbPr connection="DRIVER={Microsoft ODBC for Oracle};UID=TATADB;pwd=tatadb;SERVER=MFMCY11G;"/>
  </connection>
  <connection id="24353" xr16:uid="{00000000-0015-0000-FFFF-FFFF215F0000}" name="Connection9193" type="1" refreshedVersion="0" background="1">
    <dbPr connection="DRIVER={Microsoft ODBC for Oracle};UID=TATADB;pwd=tatadb;SERVER=MFMCY11G;"/>
  </connection>
  <connection id="24354" xr16:uid="{00000000-0015-0000-FFFF-FFFF225F0000}" name="Connection9194" type="1" refreshedVersion="0" background="1">
    <dbPr connection="DRIVER={Microsoft ODBC for Oracle};UID=TATADB;pwd=tatadb;SERVER=MFMCY11G;"/>
  </connection>
  <connection id="24355" xr16:uid="{00000000-0015-0000-FFFF-FFFF235F0000}" name="Connection9195" type="1" refreshedVersion="0" background="1">
    <dbPr connection="DRIVER={Microsoft ODBC for Oracle};UID=TATADB;pwd=tatadb;SERVER=MFMCY11G;"/>
  </connection>
  <connection id="24356" xr16:uid="{00000000-0015-0000-FFFF-FFFF245F0000}" name="Connection9196" type="1" refreshedVersion="0" background="1">
    <dbPr connection="DRIVER={Microsoft ODBC for Oracle};UID=TATADB;pwd=tatadb;SERVER=MFMCY11G;"/>
  </connection>
  <connection id="24357" xr16:uid="{00000000-0015-0000-FFFF-FFFF255F0000}" name="Connection9197" type="1" refreshedVersion="0" background="1">
    <dbPr connection="DRIVER={Microsoft ODBC for Oracle};UID=TATADB;pwd=tatadb;SERVER=MFMCY11G;"/>
  </connection>
  <connection id="24358" xr16:uid="{00000000-0015-0000-FFFF-FFFF265F0000}" name="Connection9198" type="1" refreshedVersion="0" background="1">
    <dbPr connection="DRIVER={Microsoft ODBC for Oracle};UID=TATADB;pwd=tatadb;SERVER=MFMCY11G;"/>
  </connection>
  <connection id="24359" xr16:uid="{00000000-0015-0000-FFFF-FFFF275F0000}" name="Connection9199" type="1" refreshedVersion="0" background="1">
    <dbPr connection="DRIVER={Microsoft ODBC for Oracle};UID=TATADB;pwd=tatadb;SERVER=MFMCY11G;"/>
  </connection>
  <connection id="24360" xr16:uid="{00000000-0015-0000-FFFF-FFFF285F0000}" name="Connection92" type="1" refreshedVersion="0" background="1">
    <dbPr connection="DRIVER={Microsoft ODBC for Oracle};UID=tatadb;pwd=MADHU;SERVER=mfunddb;"/>
  </connection>
  <connection id="24361" xr16:uid="{00000000-0015-0000-FFFF-FFFF295F0000}" name="Connection920" type="1" refreshedVersion="0" background="1">
    <dbPr connection="DRIVER={Microsoft ODBC for Oracle};UID=TATADB;pwd=tatadb;SERVER=MFMCY11G;"/>
  </connection>
  <connection id="24362" xr16:uid="{00000000-0015-0000-FFFF-FFFF2A5F0000}" name="Connection9200" type="1" refreshedVersion="0" background="1">
    <dbPr connection="DRIVER={Microsoft ODBC for Oracle};UID=TATADB;pwd=tatadb;SERVER=MFMCY11G;"/>
  </connection>
  <connection id="24363" xr16:uid="{00000000-0015-0000-FFFF-FFFF2B5F0000}" name="Connection9201" type="1" refreshedVersion="0" background="1">
    <dbPr connection="DRIVER={Microsoft ODBC for Oracle};UID=TATADB;pwd=tatadb;SERVER=MFMCY11G;"/>
  </connection>
  <connection id="24364" xr16:uid="{00000000-0015-0000-FFFF-FFFF2C5F0000}" name="Connection9202" type="1" refreshedVersion="0" background="1">
    <dbPr connection="DRIVER={Microsoft ODBC for Oracle};UID=TATADB;pwd=tatadb;SERVER=MFMCY11G;"/>
  </connection>
  <connection id="24365" xr16:uid="{00000000-0015-0000-FFFF-FFFF2D5F0000}" name="Connection9203" type="1" refreshedVersion="0" background="1">
    <dbPr connection="DRIVER={Microsoft ODBC for Oracle};UID=TATADB;pwd=tatadb;SERVER=MFMCY11G;"/>
  </connection>
  <connection id="24366" xr16:uid="{00000000-0015-0000-FFFF-FFFF2E5F0000}" name="Connection9204" type="1" refreshedVersion="0" background="1">
    <dbPr connection="DRIVER={Microsoft ODBC for Oracle};UID=TATADB;pwd=tatadb;SERVER=MFMCY11G;"/>
  </connection>
  <connection id="24367" xr16:uid="{00000000-0015-0000-FFFF-FFFF2F5F0000}" name="Connection9205" type="1" refreshedVersion="0" background="1">
    <dbPr connection="DRIVER={Microsoft ODBC for Oracle};UID=TATADB;pwd=tatadb;SERVER=MFMCY11G;"/>
  </connection>
  <connection id="24368" xr16:uid="{00000000-0015-0000-FFFF-FFFF305F0000}" name="Connection9206" type="1" refreshedVersion="0" background="1">
    <dbPr connection="DRIVER={Microsoft ODBC for Oracle};UID=TATADB;pwd=tatadb;SERVER=MFMCY11G;"/>
  </connection>
  <connection id="24369" xr16:uid="{00000000-0015-0000-FFFF-FFFF315F0000}" name="Connection9207" type="1" refreshedVersion="0" background="1">
    <dbPr connection="DRIVER={Microsoft ODBC for Oracle};UID=TATADB;pwd=tatadb;SERVER=MFMCY11G;"/>
  </connection>
  <connection id="24370" xr16:uid="{00000000-0015-0000-FFFF-FFFF325F0000}" name="Connection9208" type="1" refreshedVersion="0" background="1">
    <dbPr connection="DRIVER={Microsoft ODBC for Oracle};UID=TATADB;pwd=tatadb;SERVER=MFMCY11G;"/>
  </connection>
  <connection id="24371" xr16:uid="{00000000-0015-0000-FFFF-FFFF335F0000}" name="Connection9209" type="1" refreshedVersion="0" background="1">
    <dbPr connection="DRIVER={Microsoft ODBC for Oracle};UID=TATADB;pwd=tatadb;SERVER=MFMCY11G;"/>
  </connection>
  <connection id="24372" xr16:uid="{00000000-0015-0000-FFFF-FFFF345F0000}" name="Connection921" type="1" refreshedVersion="0" background="1">
    <dbPr connection="DRIVER={Microsoft ODBC for Oracle};UID=TATADB;pwd=tatadb;SERVER=MFMCY11G;"/>
  </connection>
  <connection id="24373" xr16:uid="{00000000-0015-0000-FFFF-FFFF355F0000}" name="Connection9210" type="1" refreshedVersion="0" background="1">
    <dbPr connection="DRIVER={Microsoft ODBC for Oracle};UID=TATADB;pwd=tatadb;SERVER=MFMCY11G;"/>
  </connection>
  <connection id="24374" xr16:uid="{00000000-0015-0000-FFFF-FFFF365F0000}" name="Connection9211" type="1" refreshedVersion="0" background="1">
    <dbPr connection="DRIVER={Microsoft ODBC for Oracle};UID=TATADB;pwd=tatadb;SERVER=MFMCY11G;"/>
  </connection>
  <connection id="24375" xr16:uid="{00000000-0015-0000-FFFF-FFFF375F0000}" name="Connection9212" type="1" refreshedVersion="0" background="1">
    <dbPr connection="DRIVER={Microsoft ODBC for Oracle};UID=TATADB;pwd=tatadb;SERVER=MFMCY11G;"/>
  </connection>
  <connection id="24376" xr16:uid="{00000000-0015-0000-FFFF-FFFF385F0000}" name="Connection9213" type="1" refreshedVersion="0" background="1">
    <dbPr connection="DRIVER={Microsoft ODBC for Oracle};UID=TATADB;pwd=tatadb;SERVER=MFMCY11G;"/>
  </connection>
  <connection id="24377" xr16:uid="{00000000-0015-0000-FFFF-FFFF395F0000}" name="Connection9214" type="1" refreshedVersion="0" background="1">
    <dbPr connection="DRIVER={Microsoft ODBC for Oracle};UID=TATADB;pwd=tatadb;SERVER=MFMCY11G;"/>
  </connection>
  <connection id="24378" xr16:uid="{00000000-0015-0000-FFFF-FFFF3A5F0000}" name="Connection9215" type="1" refreshedVersion="0" background="1">
    <dbPr connection="DRIVER={Microsoft ODBC for Oracle};UID=TATADB;pwd=tatadb;SERVER=MFMCY11G;"/>
  </connection>
  <connection id="24379" xr16:uid="{00000000-0015-0000-FFFF-FFFF3B5F0000}" name="Connection9216" type="1" refreshedVersion="0" background="1">
    <dbPr connection="DRIVER={Microsoft ODBC for Oracle};UID=TATADB;pwd=tatadb;SERVER=MFMCY11G;"/>
  </connection>
  <connection id="24380" xr16:uid="{00000000-0015-0000-FFFF-FFFF3C5F0000}" name="Connection9217" type="1" refreshedVersion="0" background="1">
    <dbPr connection="DRIVER={Microsoft ODBC for Oracle};UID=TATADB;pwd=tatadb;SERVER=MFMCY11G;"/>
  </connection>
  <connection id="24381" xr16:uid="{00000000-0015-0000-FFFF-FFFF3D5F0000}" name="Connection9218" type="1" refreshedVersion="0" background="1">
    <dbPr connection="DRIVER={Microsoft ODBC for Oracle};UID=TATADB;pwd=tatadb;SERVER=MFMCY11G;"/>
  </connection>
  <connection id="24382" xr16:uid="{00000000-0015-0000-FFFF-FFFF3E5F0000}" name="Connection9219" type="1" refreshedVersion="0" background="1">
    <dbPr connection="DRIVER={Microsoft ODBC for Oracle};UID=TATADB;pwd=tatadb;SERVER=MFMCY11G;"/>
  </connection>
  <connection id="24383" xr16:uid="{00000000-0015-0000-FFFF-FFFF3F5F0000}" name="Connection922" type="1" refreshedVersion="0" background="1">
    <dbPr connection="DRIVER={Microsoft ODBC for Oracle};UID=TATADB;pwd=tatadb;SERVER=MFMCY11G;"/>
  </connection>
  <connection id="24384" xr16:uid="{00000000-0015-0000-FFFF-FFFF405F0000}" name="Connection9220" type="1" refreshedVersion="0" background="1">
    <dbPr connection="DRIVER={Microsoft ODBC for Oracle};UID=TATADB;pwd=tatadb;SERVER=MFMCY11G;"/>
  </connection>
  <connection id="24385" xr16:uid="{00000000-0015-0000-FFFF-FFFF415F0000}" name="Connection9221" type="1" refreshedVersion="0" background="1">
    <dbPr connection="DRIVER={Microsoft ODBC for Oracle};UID=TATADB;pwd=tatadb;SERVER=MFMCY11G;"/>
  </connection>
  <connection id="24386" xr16:uid="{00000000-0015-0000-FFFF-FFFF425F0000}" name="Connection9222" type="1" refreshedVersion="0" background="1">
    <dbPr connection="DRIVER={Microsoft ODBC for Oracle};UID=TATADB;pwd=tatadb;SERVER=MFMCY11G;"/>
  </connection>
  <connection id="24387" xr16:uid="{00000000-0015-0000-FFFF-FFFF435F0000}" name="Connection9223" type="1" refreshedVersion="0" background="1">
    <dbPr connection="DRIVER={Microsoft ODBC for Oracle};UID=TATADB;pwd=tatadb;SERVER=MFMCY11G;"/>
  </connection>
  <connection id="24388" xr16:uid="{00000000-0015-0000-FFFF-FFFF445F0000}" name="Connection9224" type="1" refreshedVersion="0" background="1">
    <dbPr connection="DRIVER={Microsoft ODBC for Oracle};UID=TATADB;pwd=tatadb;SERVER=MFMCY11G;"/>
  </connection>
  <connection id="24389" xr16:uid="{00000000-0015-0000-FFFF-FFFF455F0000}" name="Connection9225" type="1" refreshedVersion="0" background="1">
    <dbPr connection="DRIVER={Microsoft ODBC for Oracle};UID=TATADB;pwd=tatadb;SERVER=MFMCY11G;"/>
  </connection>
  <connection id="24390" xr16:uid="{00000000-0015-0000-FFFF-FFFF465F0000}" name="Connection9226" type="1" refreshedVersion="0" background="1">
    <dbPr connection="DRIVER={Microsoft ODBC for Oracle};UID=TATADB;pwd=tatadb;SERVER=MFMCY11G;"/>
  </connection>
  <connection id="24391" xr16:uid="{00000000-0015-0000-FFFF-FFFF475F0000}" name="Connection9227" type="1" refreshedVersion="0" background="1">
    <dbPr connection="DRIVER={Microsoft ODBC for Oracle};UID=TATADB;pwd=tatadb;SERVER=MFMCY11G;"/>
  </connection>
  <connection id="24392" xr16:uid="{00000000-0015-0000-FFFF-FFFF485F0000}" name="Connection9228" type="1" refreshedVersion="0" background="1">
    <dbPr connection="DRIVER={Microsoft ODBC for Oracle};UID=TATADB;pwd=tatadb;SERVER=MFMCY11G;"/>
  </connection>
  <connection id="24393" xr16:uid="{00000000-0015-0000-FFFF-FFFF495F0000}" name="Connection9229" type="1" refreshedVersion="0" background="1">
    <dbPr connection="DRIVER={Microsoft ODBC for Oracle};UID=TATADB;pwd=tatadb;SERVER=MFMCY11G;"/>
  </connection>
  <connection id="24394" xr16:uid="{00000000-0015-0000-FFFF-FFFF4A5F0000}" name="Connection923" type="1" refreshedVersion="0" background="1">
    <dbPr connection="DRIVER={Microsoft ODBC for Oracle};UID=TATADB;pwd=tatadb;SERVER=MFMCY11G;"/>
  </connection>
  <connection id="24395" xr16:uid="{00000000-0015-0000-FFFF-FFFF4B5F0000}" name="Connection9230" type="1" refreshedVersion="0" background="1">
    <dbPr connection="DRIVER={Microsoft ODBC for Oracle};UID=TATADB;pwd=tatadb;SERVER=MFMCY11G;"/>
  </connection>
  <connection id="24396" xr16:uid="{00000000-0015-0000-FFFF-FFFF4C5F0000}" name="Connection9231" type="1" refreshedVersion="0" background="1">
    <dbPr connection="DRIVER={Microsoft ODBC for Oracle};UID=TATADB;pwd=tatadb;SERVER=MFMCY11G;"/>
  </connection>
  <connection id="24397" xr16:uid="{00000000-0015-0000-FFFF-FFFF4D5F0000}" name="Connection9232" type="1" refreshedVersion="0" background="1">
    <dbPr connection="DRIVER={Microsoft ODBC for Oracle};UID=TATADB;pwd=tatadb;SERVER=MFMCY11G;"/>
  </connection>
  <connection id="24398" xr16:uid="{00000000-0015-0000-FFFF-FFFF4E5F0000}" name="Connection9233" type="1" refreshedVersion="0" background="1">
    <dbPr connection="DRIVER={Microsoft ODBC for Oracle};UID=TATADB;pwd=tatadb;SERVER=MFMCY11G;"/>
  </connection>
  <connection id="24399" xr16:uid="{00000000-0015-0000-FFFF-FFFF4F5F0000}" name="Connection9234" type="1" refreshedVersion="0" background="1">
    <dbPr connection="DRIVER={Microsoft ODBC for Oracle};UID=TATADB;pwd=tatadb;SERVER=MFMCY11G;"/>
  </connection>
  <connection id="24400" xr16:uid="{00000000-0015-0000-FFFF-FFFF505F0000}" name="Connection9235" type="1" refreshedVersion="0" background="1">
    <dbPr connection="DRIVER={Microsoft ODBC for Oracle};UID=TATADB;pwd=tatadb;SERVER=MFMCY11G;"/>
  </connection>
  <connection id="24401" xr16:uid="{00000000-0015-0000-FFFF-FFFF515F0000}" name="Connection9236" type="1" refreshedVersion="0" background="1">
    <dbPr connection="DRIVER={Microsoft ODBC for Oracle};UID=TATADB;pwd=tatadb;SERVER=MFMCY11G;"/>
  </connection>
  <connection id="24402" xr16:uid="{00000000-0015-0000-FFFF-FFFF525F0000}" name="Connection9237" type="1" refreshedVersion="0" background="1">
    <dbPr connection="DRIVER={Microsoft ODBC for Oracle};UID=TATADB;pwd=tatadb;SERVER=MFMCY11G;"/>
  </connection>
  <connection id="24403" xr16:uid="{00000000-0015-0000-FFFF-FFFF535F0000}" name="Connection9238" type="1" refreshedVersion="0" background="1">
    <dbPr connection="DRIVER={Microsoft ODBC for Oracle};UID=TATADB;pwd=tatadb;SERVER=MFMCY11G;"/>
  </connection>
  <connection id="24404" xr16:uid="{00000000-0015-0000-FFFF-FFFF545F0000}" name="Connection9239" type="1" refreshedVersion="0" background="1">
    <dbPr connection="DRIVER={Microsoft ODBC for Oracle};UID=TATADB;pwd=tatadb;SERVER=MFMCY11G;"/>
  </connection>
  <connection id="24405" xr16:uid="{00000000-0015-0000-FFFF-FFFF555F0000}" name="Connection924" type="1" refreshedVersion="0" background="1">
    <dbPr connection="DRIVER={Microsoft ODBC for Oracle};UID=TATADB;pwd=tatadb;SERVER=MFMCY11G;"/>
  </connection>
  <connection id="24406" xr16:uid="{00000000-0015-0000-FFFF-FFFF565F0000}" name="Connection9240" type="1" refreshedVersion="0" background="1">
    <dbPr connection="DRIVER={Microsoft ODBC for Oracle};UID=TATADB;pwd=tatadb;SERVER=MFMCY11G;"/>
  </connection>
  <connection id="24407" xr16:uid="{00000000-0015-0000-FFFF-FFFF575F0000}" name="Connection9241" type="1" refreshedVersion="0" background="1">
    <dbPr connection="DRIVER={Microsoft ODBC for Oracle};UID=TATADB;pwd=tatadb;SERVER=MFMCY11G;"/>
  </connection>
  <connection id="24408" xr16:uid="{00000000-0015-0000-FFFF-FFFF585F0000}" name="Connection9242" type="1" refreshedVersion="0" background="1">
    <dbPr connection="DRIVER={Microsoft ODBC for Oracle};UID=TATADB;pwd=tatadb;SERVER=MFMCY11G;"/>
  </connection>
  <connection id="24409" xr16:uid="{00000000-0015-0000-FFFF-FFFF595F0000}" name="Connection9243" type="1" refreshedVersion="0" background="1">
    <dbPr connection="DRIVER={Microsoft ODBC for Oracle};UID=TATADB;pwd=tatadb;SERVER=MFMCY11G;"/>
  </connection>
  <connection id="24410" xr16:uid="{00000000-0015-0000-FFFF-FFFF5A5F0000}" name="Connection9244" type="1" refreshedVersion="0" background="1">
    <dbPr connection="DRIVER={Microsoft ODBC for Oracle};UID=TATADB;pwd=tatadb;SERVER=MFMCY11G;"/>
  </connection>
  <connection id="24411" xr16:uid="{00000000-0015-0000-FFFF-FFFF5B5F0000}" name="Connection9245" type="1" refreshedVersion="0" background="1">
    <dbPr connection="DRIVER={Microsoft ODBC for Oracle};UID=TATADB;pwd=tatadb;SERVER=MFMCY11G;"/>
  </connection>
  <connection id="24412" xr16:uid="{00000000-0015-0000-FFFF-FFFF5C5F0000}" name="Connection9246" type="1" refreshedVersion="0" background="1">
    <dbPr connection="DRIVER={Microsoft ODBC for Oracle};UID=TATADB;pwd=tatadb;SERVER=MFMCY11G;"/>
  </connection>
  <connection id="24413" xr16:uid="{00000000-0015-0000-FFFF-FFFF5D5F0000}" name="Connection9247" type="1" refreshedVersion="0" background="1">
    <dbPr connection="DRIVER={Microsoft ODBC for Oracle};UID=TATADB;pwd=tatadb;SERVER=MFMCY11G;"/>
  </connection>
  <connection id="24414" xr16:uid="{00000000-0015-0000-FFFF-FFFF5E5F0000}" name="Connection9248" type="1" refreshedVersion="0" background="1">
    <dbPr connection="DRIVER={Microsoft ODBC for Oracle};UID=TATADB;pwd=tatadb;SERVER=MFMCY11G;"/>
  </connection>
  <connection id="24415" xr16:uid="{00000000-0015-0000-FFFF-FFFF5F5F0000}" name="Connection9249" type="1" refreshedVersion="0" background="1">
    <dbPr connection="DRIVER={Microsoft ODBC for Oracle};UID=TATADB;pwd=tatadb;SERVER=MFMCY11G;"/>
  </connection>
  <connection id="24416" xr16:uid="{00000000-0015-0000-FFFF-FFFF605F0000}" name="Connection925" type="1" refreshedVersion="0" background="1">
    <dbPr connection="DRIVER={Microsoft ODBC for Oracle};UID=TATADB;pwd=tatadb;SERVER=MFMCY11G;"/>
  </connection>
  <connection id="24417" xr16:uid="{00000000-0015-0000-FFFF-FFFF615F0000}" name="Connection9250" type="1" refreshedVersion="0" background="1">
    <dbPr connection="DRIVER={Microsoft ODBC for Oracle};UID=TATADB;pwd=tatadb;SERVER=MFMCY11G;"/>
  </connection>
  <connection id="24418" xr16:uid="{00000000-0015-0000-FFFF-FFFF625F0000}" name="Connection9251" type="1" refreshedVersion="0" background="1">
    <dbPr connection="DRIVER={Microsoft ODBC for Oracle};UID=TATADB;pwd=tatadb;SERVER=MFMCY11G;"/>
  </connection>
  <connection id="24419" xr16:uid="{00000000-0015-0000-FFFF-FFFF635F0000}" name="Connection9252" type="1" refreshedVersion="0" background="1">
    <dbPr connection="DRIVER={Microsoft ODBC for Oracle};UID=TATADB;pwd=tatadb;SERVER=MFMCY11G;"/>
  </connection>
  <connection id="24420" xr16:uid="{00000000-0015-0000-FFFF-FFFF645F0000}" name="Connection9253" type="1" refreshedVersion="0" background="1">
    <dbPr connection="DRIVER={Microsoft ODBC for Oracle};UID=TATADB;pwd=tatadb;SERVER=MFMCY11G;"/>
  </connection>
  <connection id="24421" xr16:uid="{00000000-0015-0000-FFFF-FFFF655F0000}" name="Connection9254" type="1" refreshedVersion="0" background="1">
    <dbPr connection="DRIVER={Microsoft ODBC for Oracle};UID=TATADB;pwd=tatadb;SERVER=MFMCY11G;"/>
  </connection>
  <connection id="24422" xr16:uid="{00000000-0015-0000-FFFF-FFFF665F0000}" name="Connection9255" type="1" refreshedVersion="0" background="1">
    <dbPr connection="DRIVER={Microsoft ODBC for Oracle};UID=TATADB;pwd=tatadb;SERVER=MFMCY11G;"/>
  </connection>
  <connection id="24423" xr16:uid="{00000000-0015-0000-FFFF-FFFF675F0000}" name="Connection9256" type="1" refreshedVersion="0" background="1">
    <dbPr connection="DRIVER={Microsoft ODBC for Oracle};UID=TATADB;pwd=tatadb;SERVER=MFMCY11G;"/>
  </connection>
  <connection id="24424" xr16:uid="{00000000-0015-0000-FFFF-FFFF685F0000}" name="Connection9257" type="1" refreshedVersion="0" background="1">
    <dbPr connection="DRIVER={Microsoft ODBC for Oracle};UID=TATADB;pwd=tatadb;SERVER=MFMCY11G;"/>
  </connection>
  <connection id="24425" xr16:uid="{00000000-0015-0000-FFFF-FFFF695F0000}" name="Connection9258" type="1" refreshedVersion="0" background="1">
    <dbPr connection="DRIVER={Microsoft ODBC for Oracle};UID=TATADB;pwd=tatadb;SERVER=MFMCY11G;"/>
  </connection>
  <connection id="24426" xr16:uid="{00000000-0015-0000-FFFF-FFFF6A5F0000}" name="Connection9259" type="1" refreshedVersion="0" background="1">
    <dbPr connection="DRIVER={Microsoft ODBC for Oracle};UID=TATADB;pwd=tatadb;SERVER=MFMCY11G;"/>
  </connection>
  <connection id="24427" xr16:uid="{00000000-0015-0000-FFFF-FFFF6B5F0000}" name="Connection926" type="1" refreshedVersion="0" background="1">
    <dbPr connection="DRIVER={Microsoft ODBC for Oracle};UID=TATADB;pwd=tatadb;SERVER=MFMCY11G;"/>
  </connection>
  <connection id="24428" xr16:uid="{00000000-0015-0000-FFFF-FFFF6C5F0000}" name="Connection9260" type="1" refreshedVersion="0" background="1">
    <dbPr connection="DRIVER={Microsoft ODBC for Oracle};UID=TATADB;pwd=tatadb;SERVER=MFMCY11G;"/>
  </connection>
  <connection id="24429" xr16:uid="{00000000-0015-0000-FFFF-FFFF6D5F0000}" name="Connection9261" type="1" refreshedVersion="0" background="1">
    <dbPr connection="DRIVER={Microsoft ODBC for Oracle};UID=TATADB;pwd=tatadb;SERVER=MFMCY11G;"/>
  </connection>
  <connection id="24430" xr16:uid="{00000000-0015-0000-FFFF-FFFF6E5F0000}" name="Connection9262" type="1" refreshedVersion="0" background="1">
    <dbPr connection="DRIVER={Microsoft ODBC for Oracle};UID=TATADB;pwd=tatadb;SERVER=MFMCY11G;"/>
  </connection>
  <connection id="24431" xr16:uid="{00000000-0015-0000-FFFF-FFFF6F5F0000}" name="Connection9263" type="1" refreshedVersion="0" background="1">
    <dbPr connection="DRIVER={Microsoft ODBC for Oracle};UID=TATADB;pwd=tatadb;SERVER=MFMCY11G;"/>
  </connection>
  <connection id="24432" xr16:uid="{00000000-0015-0000-FFFF-FFFF705F0000}" name="Connection9264" type="1" refreshedVersion="0" background="1">
    <dbPr connection="DRIVER={Microsoft ODBC for Oracle};UID=TATADB;pwd=tatadb;SERVER=MFMCY11G;"/>
  </connection>
  <connection id="24433" xr16:uid="{00000000-0015-0000-FFFF-FFFF715F0000}" name="Connection9265" type="1" refreshedVersion="0" background="1">
    <dbPr connection="DRIVER={Microsoft ODBC for Oracle};UID=TATADB;pwd=tatadb;SERVER=MFMCY11G;"/>
  </connection>
  <connection id="24434" xr16:uid="{00000000-0015-0000-FFFF-FFFF725F0000}" name="Connection9266" type="1" refreshedVersion="0" background="1">
    <dbPr connection="DRIVER={Microsoft ODBC for Oracle};UID=TATADB;pwd=tatadb;SERVER=MFMCY11G;"/>
  </connection>
  <connection id="24435" xr16:uid="{00000000-0015-0000-FFFF-FFFF735F0000}" name="Connection9267" type="1" refreshedVersion="0" background="1">
    <dbPr connection="DRIVER={Microsoft ODBC for Oracle};UID=TATADB;pwd=tatadb;SERVER=MFMCY11G;"/>
  </connection>
  <connection id="24436" xr16:uid="{00000000-0015-0000-FFFF-FFFF745F0000}" name="Connection9268" type="1" refreshedVersion="0" background="1">
    <dbPr connection="DRIVER={Microsoft ODBC for Oracle};UID=TATADB;pwd=tatadb;SERVER=MFMCY11G;"/>
  </connection>
  <connection id="24437" xr16:uid="{00000000-0015-0000-FFFF-FFFF755F0000}" name="Connection9269" type="1" refreshedVersion="0" background="1">
    <dbPr connection="DRIVER={Microsoft ODBC for Oracle};UID=TATADB;pwd=tatadb;SERVER=MFMCY11G;"/>
  </connection>
  <connection id="24438" xr16:uid="{00000000-0015-0000-FFFF-FFFF765F0000}" name="Connection927" type="1" refreshedVersion="0" background="1">
    <dbPr connection="DRIVER={Microsoft ODBC for Oracle};UID=TATADB;pwd=tatadb;SERVER=MFMCY11G;"/>
  </connection>
  <connection id="24439" xr16:uid="{00000000-0015-0000-FFFF-FFFF775F0000}" name="Connection9270" type="1" refreshedVersion="0" background="1">
    <dbPr connection="DRIVER={Microsoft ODBC for Oracle};UID=TATADB;pwd=tatadb;SERVER=MFMCY11G;"/>
  </connection>
  <connection id="24440" xr16:uid="{00000000-0015-0000-FFFF-FFFF785F0000}" name="Connection9271" type="1" refreshedVersion="0" background="1">
    <dbPr connection="DRIVER={Microsoft ODBC for Oracle};UID=TATADB;pwd=tatadb;SERVER=MFMCY11G;"/>
  </connection>
  <connection id="24441" xr16:uid="{00000000-0015-0000-FFFF-FFFF795F0000}" name="Connection9272" type="1" refreshedVersion="0" background="1">
    <dbPr connection="DRIVER={Microsoft ODBC for Oracle};UID=TATADB;pwd=tatadb;SERVER=MFMCY11G;"/>
  </connection>
  <connection id="24442" xr16:uid="{00000000-0015-0000-FFFF-FFFF7A5F0000}" name="Connection9273" type="1" refreshedVersion="0" background="1">
    <dbPr connection="DRIVER={Microsoft ODBC for Oracle};UID=TATADB;pwd=tatadb;SERVER=MFMCY11G;"/>
  </connection>
  <connection id="24443" xr16:uid="{00000000-0015-0000-FFFF-FFFF7B5F0000}" name="Connection9274" type="1" refreshedVersion="0" background="1">
    <dbPr connection="DRIVER={Microsoft ODBC for Oracle};UID=TATADB;pwd=tatadb;SERVER=MFMCY11G;"/>
  </connection>
  <connection id="24444" xr16:uid="{00000000-0015-0000-FFFF-FFFF7C5F0000}" name="Connection9275" type="1" refreshedVersion="0" background="1">
    <dbPr connection="DRIVER={Microsoft ODBC for Oracle};UID=TATADB;pwd=tatadb;SERVER=MFMCY11G;"/>
  </connection>
  <connection id="24445" xr16:uid="{00000000-0015-0000-FFFF-FFFF7D5F0000}" name="Connection9276" type="1" refreshedVersion="0" background="1">
    <dbPr connection="DRIVER={Microsoft ODBC for Oracle};UID=TATADB;pwd=tatadb;SERVER=MFMCY11G;"/>
  </connection>
  <connection id="24446" xr16:uid="{00000000-0015-0000-FFFF-FFFF7E5F0000}" name="Connection9277" type="1" refreshedVersion="0" background="1">
    <dbPr connection="DRIVER={Microsoft ODBC for Oracle};UID=TATADB;pwd=tatadb;SERVER=MFMCY11G;"/>
  </connection>
  <connection id="24447" xr16:uid="{00000000-0015-0000-FFFF-FFFF7F5F0000}" name="Connection9278" type="1" refreshedVersion="0" background="1">
    <dbPr connection="DRIVER={Microsoft ODBC for Oracle};UID=TATADB;pwd=tatadb;SERVER=MFMCY11G;"/>
  </connection>
  <connection id="24448" xr16:uid="{00000000-0015-0000-FFFF-FFFF805F0000}" name="Connection9279" type="1" refreshedVersion="0" background="1">
    <dbPr connection="DRIVER={Microsoft ODBC for Oracle};UID=TATADB;pwd=tatadb;SERVER=MFMCY11G;"/>
  </connection>
  <connection id="24449" xr16:uid="{00000000-0015-0000-FFFF-FFFF815F0000}" name="Connection928" type="1" refreshedVersion="0" background="1">
    <dbPr connection="DRIVER={Microsoft ODBC for Oracle};UID=TATADB;pwd=tatadb;SERVER=MFMCY11G;"/>
  </connection>
  <connection id="24450" xr16:uid="{00000000-0015-0000-FFFF-FFFF825F0000}" name="Connection9280" type="1" refreshedVersion="0" background="1">
    <dbPr connection="DRIVER={Microsoft ODBC for Oracle};UID=TATADB;pwd=tatadb;SERVER=MFMCY11G;"/>
  </connection>
  <connection id="24451" xr16:uid="{00000000-0015-0000-FFFF-FFFF835F0000}" name="Connection9281" type="1" refreshedVersion="0" background="1">
    <dbPr connection="DRIVER={Microsoft ODBC for Oracle};UID=TATADB;pwd=tatadb;SERVER=MFMCY11G;"/>
  </connection>
  <connection id="24452" xr16:uid="{00000000-0015-0000-FFFF-FFFF845F0000}" name="Connection9282" type="1" refreshedVersion="0" background="1">
    <dbPr connection="DRIVER={Microsoft ODBC for Oracle};UID=TATADB;pwd=tatadb;SERVER=MFMCY11G;"/>
  </connection>
  <connection id="24453" xr16:uid="{00000000-0015-0000-FFFF-FFFF855F0000}" name="Connection9283" type="1" refreshedVersion="0" background="1">
    <dbPr connection="DRIVER={Microsoft ODBC for Oracle};UID=TATADB;pwd=tatadb;SERVER=MFMCY11G;"/>
  </connection>
  <connection id="24454" xr16:uid="{00000000-0015-0000-FFFF-FFFF865F0000}" name="Connection9284" type="1" refreshedVersion="0" background="1">
    <dbPr connection="DRIVER={Microsoft ODBC for Oracle};UID=TATADB;pwd=tatadb;SERVER=MFMCY11G;"/>
  </connection>
  <connection id="24455" xr16:uid="{00000000-0015-0000-FFFF-FFFF875F0000}" name="Connection9285" type="1" refreshedVersion="0" background="1">
    <dbPr connection="DRIVER={Microsoft ODBC for Oracle};UID=TATADB;pwd=tatadb;SERVER=MFMCY11G;"/>
  </connection>
  <connection id="24456" xr16:uid="{00000000-0015-0000-FFFF-FFFF885F0000}" name="Connection9286" type="1" refreshedVersion="0" background="1">
    <dbPr connection="DRIVER={Microsoft ODBC for Oracle};UID=TATADB;pwd=tatadb;SERVER=MFMCY11G;"/>
  </connection>
  <connection id="24457" xr16:uid="{00000000-0015-0000-FFFF-FFFF895F0000}" name="Connection9287" type="1" refreshedVersion="0" background="1">
    <dbPr connection="DRIVER={Microsoft ODBC for Oracle};UID=TATADB;pwd=tatadb;SERVER=MFMCY11G;"/>
  </connection>
  <connection id="24458" xr16:uid="{00000000-0015-0000-FFFF-FFFF8A5F0000}" name="Connection9288" type="1" refreshedVersion="0" background="1">
    <dbPr connection="DRIVER={Microsoft ODBC for Oracle};UID=TATADB;pwd=tatadb;SERVER=MFMCY11G;"/>
  </connection>
  <connection id="24459" xr16:uid="{00000000-0015-0000-FFFF-FFFF8B5F0000}" name="Connection9289" type="1" refreshedVersion="0" background="1">
    <dbPr connection="DRIVER={Microsoft ODBC for Oracle};UID=TATADB;pwd=tatadb;SERVER=MFMCY11G;"/>
  </connection>
  <connection id="24460" xr16:uid="{00000000-0015-0000-FFFF-FFFF8C5F0000}" name="Connection929" type="1" refreshedVersion="0" background="1">
    <dbPr connection="DRIVER={Microsoft ODBC for Oracle};UID=TATADB;pwd=tatadb;SERVER=MFMCY11G;"/>
  </connection>
  <connection id="24461" xr16:uid="{00000000-0015-0000-FFFF-FFFF8D5F0000}" name="Connection9290" type="1" refreshedVersion="0" background="1">
    <dbPr connection="DRIVER={Microsoft ODBC for Oracle};UID=TATADB;pwd=tatadb;SERVER=MFMCY11G;"/>
  </connection>
  <connection id="24462" xr16:uid="{00000000-0015-0000-FFFF-FFFF8E5F0000}" name="Connection9291" type="1" refreshedVersion="0" background="1">
    <dbPr connection="DRIVER={Microsoft ODBC for Oracle};UID=TATADB;pwd=tatadb;SERVER=MFMCY11G;"/>
  </connection>
  <connection id="24463" xr16:uid="{00000000-0015-0000-FFFF-FFFF8F5F0000}" name="Connection9292" type="1" refreshedVersion="0" background="1">
    <dbPr connection="DRIVER={Microsoft ODBC for Oracle};UID=TATADB;pwd=tatadb;SERVER=MFMCY11G;"/>
  </connection>
  <connection id="24464" xr16:uid="{00000000-0015-0000-FFFF-FFFF905F0000}" name="Connection9293" type="1" refreshedVersion="0" background="1">
    <dbPr connection="DRIVER={Microsoft ODBC for Oracle};UID=TATADB;pwd=tatadb;SERVER=MFMCY11G;"/>
  </connection>
  <connection id="24465" xr16:uid="{00000000-0015-0000-FFFF-FFFF915F0000}" name="Connection9294" type="1" refreshedVersion="0" background="1">
    <dbPr connection="DRIVER={Microsoft ODBC for Oracle};UID=TATADB;pwd=tatadb;SERVER=MFMCY11G;"/>
  </connection>
  <connection id="24466" xr16:uid="{00000000-0015-0000-FFFF-FFFF925F0000}" name="Connection9295" type="1" refreshedVersion="0" background="1">
    <dbPr connection="DRIVER={Microsoft ODBC for Oracle};UID=TATADB;pwd=tatadb;SERVER=MFMCY11G;"/>
  </connection>
  <connection id="24467" xr16:uid="{00000000-0015-0000-FFFF-FFFF935F0000}" name="Connection9296" type="1" refreshedVersion="0" background="1">
    <dbPr connection="DRIVER={Microsoft ODBC for Oracle};UID=TATADB;pwd=tatadb;SERVER=MFMCY11G;"/>
  </connection>
  <connection id="24468" xr16:uid="{00000000-0015-0000-FFFF-FFFF945F0000}" name="Connection9297" type="1" refreshedVersion="0" background="1">
    <dbPr connection="DRIVER={Microsoft ODBC for Oracle};UID=TATADB;pwd=tatadb;SERVER=MFMCY11G;"/>
  </connection>
  <connection id="24469" xr16:uid="{00000000-0015-0000-FFFF-FFFF955F0000}" name="Connection9298" type="1" refreshedVersion="0" background="1">
    <dbPr connection="DRIVER={Microsoft ODBC for Oracle};UID=TATADB;pwd=tatadb;SERVER=MFMCY11G;"/>
  </connection>
  <connection id="24470" xr16:uid="{00000000-0015-0000-FFFF-FFFF965F0000}" name="Connection9299" type="1" refreshedVersion="0" background="1">
    <dbPr connection="DRIVER={Microsoft ODBC for Oracle};UID=TATADB;pwd=tatadb;SERVER=MFMCY11G;"/>
  </connection>
  <connection id="24471" xr16:uid="{00000000-0015-0000-FFFF-FFFF975F0000}" name="Connection93" type="1" refreshedVersion="0" background="1">
    <dbPr connection="DRIVER={Microsoft ODBC for Oracle};UID=tatadb;pwd=MADHU;SERVER=mfunddb;"/>
  </connection>
  <connection id="24472" xr16:uid="{00000000-0015-0000-FFFF-FFFF985F0000}" name="Connection930" type="1" refreshedVersion="0" background="1">
    <dbPr connection="DRIVER={Microsoft ODBC for Oracle};UID=TATADB;pwd=tatadb;SERVER=MFMCY11G;"/>
  </connection>
  <connection id="24473" xr16:uid="{00000000-0015-0000-FFFF-FFFF995F0000}" name="Connection9300" type="1" refreshedVersion="0" background="1">
    <dbPr connection="DRIVER={Microsoft ODBC for Oracle};UID=TATADB;pwd=tatadb;SERVER=MFMCY11G;"/>
  </connection>
  <connection id="24474" xr16:uid="{00000000-0015-0000-FFFF-FFFF9A5F0000}" name="Connection9301" type="1" refreshedVersion="0" background="1">
    <dbPr connection="DRIVER={Microsoft ODBC for Oracle};UID=TATADB;pwd=tatadb;SERVER=MFMCY11G;"/>
  </connection>
  <connection id="24475" xr16:uid="{00000000-0015-0000-FFFF-FFFF9B5F0000}" name="Connection9302" type="1" refreshedVersion="0" background="1">
    <dbPr connection="DRIVER={Microsoft ODBC for Oracle};UID=TATADB;pwd=tatadb;SERVER=MFMCY11G;"/>
  </connection>
  <connection id="24476" xr16:uid="{00000000-0015-0000-FFFF-FFFF9C5F0000}" name="Connection9303" type="1" refreshedVersion="0" background="1">
    <dbPr connection="DRIVER={Microsoft ODBC for Oracle};UID=TATADB;pwd=tatadb;SERVER=MFMCY11G;"/>
  </connection>
  <connection id="24477" xr16:uid="{00000000-0015-0000-FFFF-FFFF9D5F0000}" name="Connection9304" type="1" refreshedVersion="0" background="1">
    <dbPr connection="DRIVER={Microsoft ODBC for Oracle};UID=TATADB;pwd=tatadb;SERVER=MFMCY11G;"/>
  </connection>
  <connection id="24478" xr16:uid="{00000000-0015-0000-FFFF-FFFF9E5F0000}" name="Connection9305" type="1" refreshedVersion="0" background="1">
    <dbPr connection="DRIVER={Microsoft ODBC for Oracle};UID=TATADB;pwd=tatadb;SERVER=MFMCY11G;"/>
  </connection>
  <connection id="24479" xr16:uid="{00000000-0015-0000-FFFF-FFFF9F5F0000}" name="Connection9306" type="1" refreshedVersion="0" background="1">
    <dbPr connection="DRIVER={Microsoft ODBC for Oracle};UID=TATADB;pwd=tatadb;SERVER=MFMCY11G;"/>
  </connection>
  <connection id="24480" xr16:uid="{00000000-0015-0000-FFFF-FFFFA05F0000}" name="Connection9307" type="1" refreshedVersion="0" background="1">
    <dbPr connection="DRIVER={Microsoft ODBC for Oracle};UID=TATADB;pwd=tatadb;SERVER=MFMCY11G;"/>
  </connection>
  <connection id="24481" xr16:uid="{00000000-0015-0000-FFFF-FFFFA15F0000}" name="Connection9308" type="1" refreshedVersion="0" background="1">
    <dbPr connection="DRIVER={Microsoft ODBC for Oracle};UID=TATADB;pwd=tatadb;SERVER=MFMCY11G;"/>
  </connection>
  <connection id="24482" xr16:uid="{00000000-0015-0000-FFFF-FFFFA25F0000}" name="Connection9309" type="1" refreshedVersion="0" background="1">
    <dbPr connection="DRIVER={Microsoft ODBC for Oracle};UID=TATADB;pwd=tatadb;SERVER=MFMCY11G;"/>
  </connection>
  <connection id="24483" xr16:uid="{00000000-0015-0000-FFFF-FFFFA35F0000}" name="Connection931" type="1" refreshedVersion="0" background="1">
    <dbPr connection="DRIVER={Microsoft ODBC for Oracle};UID=TATADB;pwd=tatadb;SERVER=MFMCY11G;"/>
  </connection>
  <connection id="24484" xr16:uid="{00000000-0015-0000-FFFF-FFFFA45F0000}" name="Connection9310" type="1" refreshedVersion="0" background="1">
    <dbPr connection="DRIVER={Microsoft ODBC for Oracle};UID=TATADB;pwd=tatadb;SERVER=MFMCY11G;"/>
  </connection>
  <connection id="24485" xr16:uid="{00000000-0015-0000-FFFF-FFFFA55F0000}" name="Connection9311" type="1" refreshedVersion="0" background="1">
    <dbPr connection="DRIVER={Microsoft ODBC for Oracle};UID=TATADB;pwd=tatadb;SERVER=MFMCY11G;"/>
  </connection>
  <connection id="24486" xr16:uid="{00000000-0015-0000-FFFF-FFFFA65F0000}" name="Connection9312" type="1" refreshedVersion="0" background="1">
    <dbPr connection="DRIVER={Microsoft ODBC for Oracle};UID=TATADB;pwd=tatadb;SERVER=MFMCY11G;"/>
  </connection>
  <connection id="24487" xr16:uid="{00000000-0015-0000-FFFF-FFFFA75F0000}" name="Connection9313" type="1" refreshedVersion="0" background="1">
    <dbPr connection="DRIVER={Microsoft ODBC for Oracle};UID=TATADB;pwd=tatadb;SERVER=MFMCY11G;"/>
  </connection>
  <connection id="24488" xr16:uid="{00000000-0015-0000-FFFF-FFFFA85F0000}" name="Connection9314" type="1" refreshedVersion="0" background="1">
    <dbPr connection="DRIVER={Microsoft ODBC for Oracle};UID=TATADB;pwd=tatadb;SERVER=MFMCY11G;"/>
  </connection>
  <connection id="24489" xr16:uid="{00000000-0015-0000-FFFF-FFFFA95F0000}" name="Connection9315" type="1" refreshedVersion="0" background="1">
    <dbPr connection="DRIVER={Microsoft ODBC for Oracle};UID=TATADB;pwd=tatadb;SERVER=MFMCY11G;"/>
  </connection>
  <connection id="24490" xr16:uid="{00000000-0015-0000-FFFF-FFFFAA5F0000}" name="Connection9316" type="1" refreshedVersion="0" background="1">
    <dbPr connection="DRIVER={Microsoft ODBC for Oracle};UID=TATADB;pwd=tatadb;SERVER=MFMCY11G;"/>
  </connection>
  <connection id="24491" xr16:uid="{00000000-0015-0000-FFFF-FFFFAB5F0000}" name="Connection9317" type="1" refreshedVersion="0" background="1">
    <dbPr connection="DRIVER={Microsoft ODBC for Oracle};UID=TATADB;pwd=tatadb;SERVER=MFMCY11G;"/>
  </connection>
  <connection id="24492" xr16:uid="{00000000-0015-0000-FFFF-FFFFAC5F0000}" name="Connection9318" type="1" refreshedVersion="0" background="1">
    <dbPr connection="DRIVER={Microsoft ODBC for Oracle};UID=TATADB;pwd=tatadb;SERVER=MFMCY11G;"/>
  </connection>
  <connection id="24493" xr16:uid="{00000000-0015-0000-FFFF-FFFFAD5F0000}" name="Connection9319" type="1" refreshedVersion="0" background="1">
    <dbPr connection="DRIVER={Microsoft ODBC for Oracle};UID=TATADB;pwd=tatadb;SERVER=MFMCY11G;"/>
  </connection>
  <connection id="24494" xr16:uid="{00000000-0015-0000-FFFF-FFFFAE5F0000}" name="Connection932" type="1" refreshedVersion="0" background="1">
    <dbPr connection="DRIVER={Microsoft ODBC for Oracle};UID=TATADB;pwd=tatadb;SERVER=MFMCY11G;"/>
  </connection>
  <connection id="24495" xr16:uid="{00000000-0015-0000-FFFF-FFFFAF5F0000}" name="Connection9320" type="1" refreshedVersion="0" background="1">
    <dbPr connection="DRIVER={Microsoft ODBC for Oracle};UID=TATADB;pwd=tatadb;SERVER=MFMCY11G;"/>
  </connection>
  <connection id="24496" xr16:uid="{00000000-0015-0000-FFFF-FFFFB05F0000}" name="Connection9321" type="1" refreshedVersion="0" background="1">
    <dbPr connection="DRIVER={Microsoft ODBC for Oracle};UID=TATADB;pwd=tatadb;SERVER=MFMCY11G;"/>
  </connection>
  <connection id="24497" xr16:uid="{00000000-0015-0000-FFFF-FFFFB15F0000}" name="Connection9322" type="1" refreshedVersion="0" background="1">
    <dbPr connection="DRIVER={Microsoft ODBC for Oracle};UID=TATADB;pwd=tatadb;SERVER=MFMCY11G;"/>
  </connection>
  <connection id="24498" xr16:uid="{00000000-0015-0000-FFFF-FFFFB25F0000}" name="Connection9323" type="1" refreshedVersion="0" background="1">
    <dbPr connection="DRIVER={Microsoft ODBC for Oracle};UID=TATADB;pwd=tatadb;SERVER=MFMCY11G;"/>
  </connection>
  <connection id="24499" xr16:uid="{00000000-0015-0000-FFFF-FFFFB35F0000}" name="Connection9324" type="1" refreshedVersion="0" background="1">
    <dbPr connection="DRIVER={Microsoft ODBC for Oracle};UID=TATADB;pwd=tatadb;SERVER=MFMCY11G;"/>
  </connection>
  <connection id="24500" xr16:uid="{00000000-0015-0000-FFFF-FFFFB45F0000}" name="Connection9325" type="1" refreshedVersion="0" background="1">
    <dbPr connection="DRIVER={Microsoft ODBC for Oracle};UID=TATADB;pwd=tatadb;SERVER=MFMCY11G;"/>
  </connection>
  <connection id="24501" xr16:uid="{00000000-0015-0000-FFFF-FFFFB55F0000}" name="Connection9326" type="1" refreshedVersion="0" background="1">
    <dbPr connection="DRIVER={Microsoft ODBC for Oracle};UID=TATADB;pwd=tatadb;SERVER=MFMCY11G;"/>
  </connection>
  <connection id="24502" xr16:uid="{00000000-0015-0000-FFFF-FFFFB65F0000}" name="Connection9327" type="1" refreshedVersion="0" background="1">
    <dbPr connection="DRIVER={Microsoft ODBC for Oracle};UID=TATADB;pwd=tatadb;SERVER=MFMCY11G;"/>
  </connection>
  <connection id="24503" xr16:uid="{00000000-0015-0000-FFFF-FFFFB75F0000}" name="Connection9328" type="1" refreshedVersion="0" background="1">
    <dbPr connection="DRIVER={Microsoft ODBC for Oracle};UID=TATADB;pwd=tatadb;SERVER=MFMCY11G;"/>
  </connection>
  <connection id="24504" xr16:uid="{00000000-0015-0000-FFFF-FFFFB85F0000}" name="Connection9329" type="1" refreshedVersion="0" background="1">
    <dbPr connection="DRIVER={Microsoft ODBC for Oracle};UID=TATADB;pwd=tatadb;SERVER=MFMCY11G;"/>
  </connection>
  <connection id="24505" xr16:uid="{00000000-0015-0000-FFFF-FFFFB95F0000}" name="Connection933" type="1" refreshedVersion="0" background="1">
    <dbPr connection="DRIVER={Microsoft ODBC for Oracle};UID=TATADB;pwd=tatadb;SERVER=MFMCY11G;"/>
  </connection>
  <connection id="24506" xr16:uid="{00000000-0015-0000-FFFF-FFFFBA5F0000}" name="Connection9330" type="1" refreshedVersion="0" background="1">
    <dbPr connection="DRIVER={Microsoft ODBC for Oracle};UID=TATADB;pwd=tatadb;SERVER=MFMCY11G;"/>
  </connection>
  <connection id="24507" xr16:uid="{00000000-0015-0000-FFFF-FFFFBB5F0000}" name="Connection9331" type="1" refreshedVersion="0" background="1">
    <dbPr connection="DRIVER={Microsoft ODBC for Oracle};UID=TATADB;pwd=tatadb;SERVER=MFMCY11G;"/>
  </connection>
  <connection id="24508" xr16:uid="{00000000-0015-0000-FFFF-FFFFBC5F0000}" name="Connection9332" type="1" refreshedVersion="0" background="1">
    <dbPr connection="DRIVER={Microsoft ODBC for Oracle};UID=TATADB;pwd=tatadb;SERVER=MFMCY11G;"/>
  </connection>
  <connection id="24509" xr16:uid="{00000000-0015-0000-FFFF-FFFFBD5F0000}" name="Connection9333" type="1" refreshedVersion="0" background="1">
    <dbPr connection="DRIVER={Microsoft ODBC for Oracle};UID=TATADB;pwd=tatadb;SERVER=MFMCY11G;"/>
  </connection>
  <connection id="24510" xr16:uid="{00000000-0015-0000-FFFF-FFFFBE5F0000}" name="Connection9334" type="1" refreshedVersion="0" background="1">
    <dbPr connection="DRIVER={Microsoft ODBC for Oracle};UID=TATADB;pwd=tatadb;SERVER=MFMCY11G;"/>
  </connection>
  <connection id="24511" xr16:uid="{00000000-0015-0000-FFFF-FFFFBF5F0000}" name="Connection9335" type="1" refreshedVersion="0" background="1">
    <dbPr connection="DRIVER={Microsoft ODBC for Oracle};UID=TATADB;pwd=tatadb;SERVER=MFMCY11G;"/>
  </connection>
  <connection id="24512" xr16:uid="{00000000-0015-0000-FFFF-FFFFC05F0000}" name="Connection9336" type="1" refreshedVersion="0" background="1">
    <dbPr connection="DRIVER={Microsoft ODBC for Oracle};UID=TATADB;pwd=tatadb;SERVER=MFMCY11G;"/>
  </connection>
  <connection id="24513" xr16:uid="{00000000-0015-0000-FFFF-FFFFC15F0000}" name="Connection9337" type="1" refreshedVersion="0" background="1">
    <dbPr connection="DRIVER={Microsoft ODBC for Oracle};UID=TATADB;pwd=tatadb;SERVER=MFMCY11G;"/>
  </connection>
  <connection id="24514" xr16:uid="{00000000-0015-0000-FFFF-FFFFC25F0000}" name="Connection9338" type="1" refreshedVersion="0" background="1">
    <dbPr connection="DRIVER={Microsoft ODBC for Oracle};UID=TATADB;pwd=tatadb;SERVER=MFMCY11G;"/>
  </connection>
  <connection id="24515" xr16:uid="{00000000-0015-0000-FFFF-FFFFC35F0000}" name="Connection9339" type="1" refreshedVersion="0" background="1">
    <dbPr connection="DRIVER={Microsoft ODBC for Oracle};UID=TATADB;pwd=tatadb;SERVER=MFMCY11G;"/>
  </connection>
  <connection id="24516" xr16:uid="{00000000-0015-0000-FFFF-FFFFC45F0000}" name="Connection934" type="1" refreshedVersion="0" background="1">
    <dbPr connection="DRIVER={Microsoft ODBC for Oracle};UID=TATADB;pwd=tatadb;SERVER=MFMCY11G;"/>
  </connection>
  <connection id="24517" xr16:uid="{00000000-0015-0000-FFFF-FFFFC55F0000}" name="Connection9340" type="1" refreshedVersion="0" background="1">
    <dbPr connection="DRIVER={Microsoft ODBC for Oracle};UID=TATADB;pwd=tatadb;SERVER=MFMCY11G;"/>
  </connection>
  <connection id="24518" xr16:uid="{00000000-0015-0000-FFFF-FFFFC65F0000}" name="Connection9341" type="1" refreshedVersion="0" background="1">
    <dbPr connection="DRIVER={Microsoft ODBC for Oracle};UID=TATADB;pwd=tatadb;SERVER=MFMCY11G;"/>
  </connection>
  <connection id="24519" xr16:uid="{00000000-0015-0000-FFFF-FFFFC75F0000}" name="Connection9342" type="1" refreshedVersion="0" background="1">
    <dbPr connection="DRIVER={Microsoft ODBC for Oracle};UID=TATADB;pwd=tatadb;SERVER=MFMCY11G;"/>
  </connection>
  <connection id="24520" xr16:uid="{00000000-0015-0000-FFFF-FFFFC85F0000}" name="Connection9343" type="1" refreshedVersion="0" background="1">
    <dbPr connection="DRIVER={Microsoft ODBC for Oracle};UID=TATADB;pwd=tatadb;SERVER=MFMCY11G;"/>
  </connection>
  <connection id="24521" xr16:uid="{00000000-0015-0000-FFFF-FFFFC95F0000}" name="Connection9344" type="1" refreshedVersion="0" background="1">
    <dbPr connection="DRIVER={Microsoft ODBC for Oracle};UID=TATADB;pwd=tatadb;SERVER=MFMCY11G;"/>
  </connection>
  <connection id="24522" xr16:uid="{00000000-0015-0000-FFFF-FFFFCA5F0000}" name="Connection9345" type="1" refreshedVersion="0" background="1">
    <dbPr connection="DRIVER={Microsoft ODBC for Oracle};UID=TATADB;pwd=tatadb;SERVER=MFMCY11G;"/>
  </connection>
  <connection id="24523" xr16:uid="{00000000-0015-0000-FFFF-FFFFCB5F0000}" name="Connection9346" type="1" refreshedVersion="0" background="1">
    <dbPr connection="DRIVER={Microsoft ODBC for Oracle};UID=TATADB;pwd=tatadb;SERVER=MFMCY11G;"/>
  </connection>
  <connection id="24524" xr16:uid="{00000000-0015-0000-FFFF-FFFFCC5F0000}" name="Connection9347" type="1" refreshedVersion="0" background="1">
    <dbPr connection="DRIVER={Microsoft ODBC for Oracle};UID=TATADB;pwd=tatadb;SERVER=MFMCY11G;"/>
  </connection>
  <connection id="24525" xr16:uid="{00000000-0015-0000-FFFF-FFFFCD5F0000}" name="Connection9348" type="1" refreshedVersion="0" background="1">
    <dbPr connection="DRIVER={Microsoft ODBC for Oracle};UID=TATADB;pwd=tatadb;SERVER=MFMCY11G;"/>
  </connection>
  <connection id="24526" xr16:uid="{00000000-0015-0000-FFFF-FFFFCE5F0000}" name="Connection9349" type="1" refreshedVersion="0" background="1">
    <dbPr connection="DRIVER={Microsoft ODBC for Oracle};UID=TATADB;pwd=tatadb;SERVER=MFMCY11G;"/>
  </connection>
  <connection id="24527" xr16:uid="{00000000-0015-0000-FFFF-FFFFCF5F0000}" name="Connection935" type="1" refreshedVersion="0" background="1">
    <dbPr connection="DRIVER={Microsoft ODBC for Oracle};UID=TATADB;pwd=tatadb;SERVER=MFMCY11G;"/>
  </connection>
  <connection id="24528" xr16:uid="{00000000-0015-0000-FFFF-FFFFD05F0000}" name="Connection9350" type="1" refreshedVersion="0" background="1">
    <dbPr connection="DRIVER={Microsoft ODBC for Oracle};UID=TATADB;pwd=tatadb;SERVER=MFMCY11G;"/>
  </connection>
  <connection id="24529" xr16:uid="{00000000-0015-0000-FFFF-FFFFD15F0000}" name="Connection9351" type="1" refreshedVersion="0" background="1">
    <dbPr connection="DRIVER={Microsoft ODBC for Oracle};UID=TATADB;pwd=tatadb;SERVER=MFMCY11G;"/>
  </connection>
  <connection id="24530" xr16:uid="{00000000-0015-0000-FFFF-FFFFD25F0000}" name="Connection9352" type="1" refreshedVersion="0" background="1">
    <dbPr connection="DRIVER={Microsoft ODBC for Oracle};UID=TATADB;pwd=tatadb;SERVER=MFMCY11G;"/>
  </connection>
  <connection id="24531" xr16:uid="{00000000-0015-0000-FFFF-FFFFD35F0000}" name="Connection9353" type="1" refreshedVersion="0" background="1">
    <dbPr connection="DRIVER={Microsoft ODBC for Oracle};UID=TATADB;pwd=tatadb;SERVER=MFMCY11G;"/>
  </connection>
  <connection id="24532" xr16:uid="{00000000-0015-0000-FFFF-FFFFD45F0000}" name="Connection9354" type="1" refreshedVersion="0" background="1">
    <dbPr connection="DRIVER={Microsoft ODBC for Oracle};UID=TATADB;pwd=tatadb;SERVER=MFMCY11G;"/>
  </connection>
  <connection id="24533" xr16:uid="{00000000-0015-0000-FFFF-FFFFD55F0000}" name="Connection9355" type="1" refreshedVersion="0" background="1">
    <dbPr connection="DRIVER={Microsoft ODBC for Oracle};UID=TATADB;pwd=tatadb;SERVER=MFMCY11G;"/>
  </connection>
  <connection id="24534" xr16:uid="{00000000-0015-0000-FFFF-FFFFD65F0000}" name="Connection9356" type="1" refreshedVersion="0" background="1">
    <dbPr connection="DRIVER={Microsoft ODBC for Oracle};UID=TATADB;pwd=tatadb;SERVER=MFMCY11G;"/>
  </connection>
  <connection id="24535" xr16:uid="{00000000-0015-0000-FFFF-FFFFD75F0000}" name="Connection9357" type="1" refreshedVersion="0" background="1">
    <dbPr connection="DRIVER={Microsoft ODBC for Oracle};UID=TATADB;pwd=tatadb;SERVER=MFMCY11G;"/>
  </connection>
  <connection id="24536" xr16:uid="{00000000-0015-0000-FFFF-FFFFD85F0000}" name="Connection9358" type="1" refreshedVersion="0" background="1">
    <dbPr connection="DRIVER={Microsoft ODBC for Oracle};UID=TATADB;pwd=tatadb;SERVER=MFMCY11G;"/>
  </connection>
  <connection id="24537" xr16:uid="{00000000-0015-0000-FFFF-FFFFD95F0000}" name="Connection9359" type="1" refreshedVersion="0" background="1">
    <dbPr connection="DRIVER={Microsoft ODBC for Oracle};UID=TATADB;pwd=tatadb;SERVER=MFMCY11G;"/>
  </connection>
  <connection id="24538" xr16:uid="{00000000-0015-0000-FFFF-FFFFDA5F0000}" name="Connection936" type="1" refreshedVersion="0" background="1">
    <dbPr connection="DRIVER={Microsoft ODBC for Oracle};UID=TATADB;pwd=tatadb;SERVER=MFMCY11G;"/>
  </connection>
  <connection id="24539" xr16:uid="{00000000-0015-0000-FFFF-FFFFDB5F0000}" name="Connection9360" type="1" refreshedVersion="0" background="1">
    <dbPr connection="DRIVER={Microsoft ODBC for Oracle};UID=TATADB;pwd=tatadb;SERVER=MFMCY11G;"/>
  </connection>
  <connection id="24540" xr16:uid="{00000000-0015-0000-FFFF-FFFFDC5F0000}" name="Connection9361" type="1" refreshedVersion="0" background="1">
    <dbPr connection="DRIVER={Microsoft ODBC for Oracle};UID=TATADB;pwd=tatadb;SERVER=MFMCY11G;"/>
  </connection>
  <connection id="24541" xr16:uid="{00000000-0015-0000-FFFF-FFFFDD5F0000}" name="Connection9362" type="1" refreshedVersion="0" background="1">
    <dbPr connection="DRIVER={Microsoft ODBC for Oracle};UID=TATADB;pwd=tatadb;SERVER=MFMCY11G;"/>
  </connection>
  <connection id="24542" xr16:uid="{00000000-0015-0000-FFFF-FFFFDE5F0000}" name="Connection9363" type="1" refreshedVersion="0" background="1">
    <dbPr connection="DRIVER={Microsoft ODBC for Oracle};UID=TATADB;pwd=tatadb;SERVER=MFMCY11G;"/>
  </connection>
  <connection id="24543" xr16:uid="{00000000-0015-0000-FFFF-FFFFDF5F0000}" name="Connection9364" type="1" refreshedVersion="0" background="1">
    <dbPr connection="DRIVER={Microsoft ODBC for Oracle};UID=TATADB;pwd=tatadb;SERVER=MFMCY11G;"/>
  </connection>
  <connection id="24544" xr16:uid="{00000000-0015-0000-FFFF-FFFFE05F0000}" name="Connection9365" type="1" refreshedVersion="0" background="1">
    <dbPr connection="DRIVER={Microsoft ODBC for Oracle};UID=TATADB;pwd=tatadb;SERVER=MFMCY11G;"/>
  </connection>
  <connection id="24545" xr16:uid="{00000000-0015-0000-FFFF-FFFFE15F0000}" name="Connection9366" type="1" refreshedVersion="0" background="1">
    <dbPr connection="DRIVER={Microsoft ODBC for Oracle};UID=TATADB;pwd=tatadb;SERVER=MFMCY11G;"/>
  </connection>
  <connection id="24546" xr16:uid="{00000000-0015-0000-FFFF-FFFFE25F0000}" name="Connection9367" type="1" refreshedVersion="0" background="1">
    <dbPr connection="DRIVER={Microsoft ODBC for Oracle};UID=TATADB;pwd=tatadb;SERVER=MFMCY11G;"/>
  </connection>
  <connection id="24547" xr16:uid="{00000000-0015-0000-FFFF-FFFFE35F0000}" name="Connection9368" type="1" refreshedVersion="0" background="1">
    <dbPr connection="DRIVER={Microsoft ODBC for Oracle};UID=TATADB;pwd=tatadb;SERVER=MFMCY11G;"/>
  </connection>
  <connection id="24548" xr16:uid="{00000000-0015-0000-FFFF-FFFFE45F0000}" name="Connection9369" type="1" refreshedVersion="0" background="1">
    <dbPr connection="DRIVER={Microsoft ODBC for Oracle};UID=TATADB;pwd=tatadb;SERVER=MFMCY11G;"/>
  </connection>
  <connection id="24549" xr16:uid="{00000000-0015-0000-FFFF-FFFFE55F0000}" name="Connection937" type="1" refreshedVersion="0" background="1">
    <dbPr connection="DRIVER={Microsoft ODBC for Oracle};UID=TATADB;pwd=tatadb;SERVER=MFMCY11G;"/>
  </connection>
  <connection id="24550" xr16:uid="{00000000-0015-0000-FFFF-FFFFE65F0000}" name="Connection9370" type="1" refreshedVersion="0" background="1">
    <dbPr connection="DRIVER={Microsoft ODBC for Oracle};UID=TATADB;pwd=tatadb;SERVER=MFMCY11G;"/>
  </connection>
  <connection id="24551" xr16:uid="{00000000-0015-0000-FFFF-FFFFE75F0000}" name="Connection9371" type="1" refreshedVersion="0" background="1">
    <dbPr connection="DRIVER={Microsoft ODBC for Oracle};UID=TATADB;pwd=tatadb;SERVER=MFMCY11G;"/>
  </connection>
  <connection id="24552" xr16:uid="{00000000-0015-0000-FFFF-FFFFE85F0000}" name="Connection9372" type="1" refreshedVersion="0" background="1">
    <dbPr connection="DRIVER={Microsoft ODBC for Oracle};UID=TATADB;pwd=tatadb;SERVER=MFMCY11G;"/>
  </connection>
  <connection id="24553" xr16:uid="{00000000-0015-0000-FFFF-FFFFE95F0000}" name="Connection9373" type="1" refreshedVersion="0" background="1">
    <dbPr connection="DRIVER={Microsoft ODBC for Oracle};UID=TATADB;pwd=tatadb;SERVER=MFMCY11G;"/>
  </connection>
  <connection id="24554" xr16:uid="{00000000-0015-0000-FFFF-FFFFEA5F0000}" name="Connection9374" type="1" refreshedVersion="0" background="1">
    <dbPr connection="DRIVER={Microsoft ODBC for Oracle};UID=TATADB;pwd=tatadb;SERVER=MFMCY11G;"/>
  </connection>
  <connection id="24555" xr16:uid="{00000000-0015-0000-FFFF-FFFFEB5F0000}" name="Connection9375" type="1" refreshedVersion="0" background="1">
    <dbPr connection="DRIVER={Microsoft ODBC for Oracle};UID=TATADB;pwd=tatadb;SERVER=MFMCY11G;"/>
  </connection>
  <connection id="24556" xr16:uid="{00000000-0015-0000-FFFF-FFFFEC5F0000}" name="Connection9376" type="1" refreshedVersion="0" background="1">
    <dbPr connection="DRIVER={Microsoft ODBC for Oracle};UID=TATADB;pwd=tatadb;SERVER=MFMCY11G;"/>
  </connection>
  <connection id="24557" xr16:uid="{00000000-0015-0000-FFFF-FFFFED5F0000}" name="Connection9377" type="1" refreshedVersion="0" background="1">
    <dbPr connection="DRIVER={Microsoft ODBC for Oracle};UID=TATADB;pwd=tatadb;SERVER=MFMCY11G;"/>
  </connection>
  <connection id="24558" xr16:uid="{00000000-0015-0000-FFFF-FFFFEE5F0000}" name="Connection9378" type="1" refreshedVersion="0" background="1">
    <dbPr connection="DRIVER={Microsoft ODBC for Oracle};UID=TATADB;pwd=tatadb;SERVER=MFMCY11G;"/>
  </connection>
  <connection id="24559" xr16:uid="{00000000-0015-0000-FFFF-FFFFEF5F0000}" name="Connection9379" type="1" refreshedVersion="0" background="1">
    <dbPr connection="DRIVER={Microsoft ODBC for Oracle};UID=TATADB;pwd=tatadb;SERVER=MFMCY11G;"/>
  </connection>
  <connection id="24560" xr16:uid="{00000000-0015-0000-FFFF-FFFFF05F0000}" name="Connection938" type="1" refreshedVersion="0" background="1">
    <dbPr connection="DRIVER={Microsoft ODBC for Oracle};UID=TATADB;pwd=tatadb;SERVER=MFMCY11G;"/>
  </connection>
  <connection id="24561" xr16:uid="{00000000-0015-0000-FFFF-FFFFF15F0000}" name="Connection9380" type="1" refreshedVersion="0" background="1">
    <dbPr connection="DRIVER={Microsoft ODBC for Oracle};UID=TATADB;pwd=tatadb;SERVER=MFMCY11G;"/>
  </connection>
  <connection id="24562" xr16:uid="{00000000-0015-0000-FFFF-FFFFF25F0000}" name="Connection9381" type="1" refreshedVersion="0" background="1">
    <dbPr connection="DRIVER={Microsoft ODBC for Oracle};UID=TATADB;pwd=tatadb;SERVER=MFMCY11G;"/>
  </connection>
  <connection id="24563" xr16:uid="{00000000-0015-0000-FFFF-FFFFF35F0000}" name="Connection9382" type="1" refreshedVersion="0" background="1">
    <dbPr connection="DRIVER={Microsoft ODBC for Oracle};UID=TATADB;pwd=tatadb;SERVER=MFMCY11G;"/>
  </connection>
  <connection id="24564" xr16:uid="{00000000-0015-0000-FFFF-FFFFF45F0000}" name="Connection9383" type="1" refreshedVersion="0" background="1">
    <dbPr connection="DRIVER={Microsoft ODBC for Oracle};UID=TATADB;pwd=tatadb;SERVER=MFMCY11G;"/>
  </connection>
  <connection id="24565" xr16:uid="{00000000-0015-0000-FFFF-FFFFF55F0000}" name="Connection9384" type="1" refreshedVersion="0" background="1">
    <dbPr connection="DRIVER={Microsoft ODBC for Oracle};UID=TATADB;pwd=tatadb;SERVER=MFMCY11G;"/>
  </connection>
  <connection id="24566" xr16:uid="{00000000-0015-0000-FFFF-FFFFF65F0000}" name="Connection9385" type="1" refreshedVersion="0" background="1">
    <dbPr connection="DRIVER={Microsoft ODBC for Oracle};UID=TATADB;pwd=tatadb;SERVER=MFMCY11G;"/>
  </connection>
  <connection id="24567" xr16:uid="{00000000-0015-0000-FFFF-FFFFF75F0000}" name="Connection9386" type="1" refreshedVersion="0" background="1">
    <dbPr connection="DRIVER={Microsoft ODBC for Oracle};UID=TATADB;pwd=tatadb;SERVER=MFMCY11G;"/>
  </connection>
  <connection id="24568" xr16:uid="{00000000-0015-0000-FFFF-FFFFF85F0000}" name="Connection9387" type="1" refreshedVersion="0" background="1">
    <dbPr connection="DRIVER={Microsoft ODBC for Oracle};UID=TATADB;pwd=tatadb;SERVER=MFMCY11G;"/>
  </connection>
  <connection id="24569" xr16:uid="{00000000-0015-0000-FFFF-FFFFF95F0000}" name="Connection9388" type="1" refreshedVersion="0" background="1">
    <dbPr connection="DRIVER={Microsoft ODBC for Oracle};UID=TATADB;pwd=tatadb;SERVER=MFMCY11G;"/>
  </connection>
  <connection id="24570" xr16:uid="{00000000-0015-0000-FFFF-FFFFFA5F0000}" name="Connection9389" type="1" refreshedVersion="0" background="1">
    <dbPr connection="DRIVER={Microsoft ODBC for Oracle};UID=TATADB;pwd=tatadb;SERVER=MFMCY11G;"/>
  </connection>
  <connection id="24571" xr16:uid="{00000000-0015-0000-FFFF-FFFFFB5F0000}" name="Connection939" type="1" refreshedVersion="0" background="1">
    <dbPr connection="DRIVER={Microsoft ODBC for Oracle};UID=TATADB;pwd=tatadb;SERVER=MFMCY11G;"/>
  </connection>
  <connection id="24572" xr16:uid="{00000000-0015-0000-FFFF-FFFFFC5F0000}" name="Connection9390" type="1" refreshedVersion="0" background="1">
    <dbPr connection="DRIVER={Microsoft ODBC for Oracle};UID=TATADB;pwd=tatadb;SERVER=MFMCY11G;"/>
  </connection>
  <connection id="24573" xr16:uid="{00000000-0015-0000-FFFF-FFFFFD5F0000}" name="Connection9391" type="1" refreshedVersion="0" background="1">
    <dbPr connection="DRIVER={Microsoft ODBC for Oracle};UID=TATADB;pwd=tatadb;SERVER=MFMCY11G;"/>
  </connection>
  <connection id="24574" xr16:uid="{00000000-0015-0000-FFFF-FFFFFE5F0000}" name="Connection9392" type="1" refreshedVersion="0" background="1">
    <dbPr connection="DRIVER={Microsoft ODBC for Oracle};UID=TATADB;pwd=tatadb;SERVER=MFMCY11G;"/>
  </connection>
  <connection id="24575" xr16:uid="{00000000-0015-0000-FFFF-FFFFFF5F0000}" name="Connection9393" type="1" refreshedVersion="0" background="1">
    <dbPr connection="DRIVER={Microsoft ODBC for Oracle};UID=TATADB;pwd=tatadb;SERVER=MFMCY11G;"/>
  </connection>
  <connection id="24576" xr16:uid="{00000000-0015-0000-FFFF-FFFF00600000}" name="Connection9394" type="1" refreshedVersion="0" background="1">
    <dbPr connection="DRIVER={Microsoft ODBC for Oracle};UID=TATADB;pwd=tatadb;SERVER=MFMCY11G;"/>
  </connection>
  <connection id="24577" xr16:uid="{00000000-0015-0000-FFFF-FFFF01600000}" name="Connection9395" type="1" refreshedVersion="0" background="1">
    <dbPr connection="DRIVER={Microsoft ODBC for Oracle};UID=TATADB;pwd=tatadb;SERVER=MFMCY11G;"/>
  </connection>
  <connection id="24578" xr16:uid="{00000000-0015-0000-FFFF-FFFF02600000}" name="Connection9396" type="1" refreshedVersion="0" background="1">
    <dbPr connection="DRIVER={Microsoft ODBC for Oracle};UID=TATADB;pwd=tatadb;SERVER=MFMCY11G;"/>
  </connection>
  <connection id="24579" xr16:uid="{00000000-0015-0000-FFFF-FFFF03600000}" name="Connection9397" type="1" refreshedVersion="0" background="1">
    <dbPr connection="DRIVER={Microsoft ODBC for Oracle};UID=TATADB;pwd=tatadb;SERVER=MFMCY11G;"/>
  </connection>
  <connection id="24580" xr16:uid="{00000000-0015-0000-FFFF-FFFF04600000}" name="Connection9398" type="1" refreshedVersion="0" background="1">
    <dbPr connection="DRIVER={Microsoft ODBC for Oracle};UID=TATADB;pwd=tatadb;SERVER=MFMCY11G;"/>
  </connection>
  <connection id="24581" xr16:uid="{00000000-0015-0000-FFFF-FFFF05600000}" name="Connection9399" type="1" refreshedVersion="0" background="1">
    <dbPr connection="DRIVER={Microsoft ODBC for Oracle};UID=TATADB;pwd=tatadb;SERVER=MFMCY11G;"/>
  </connection>
  <connection id="24582" xr16:uid="{00000000-0015-0000-FFFF-FFFF06600000}" name="Connection94" type="1" refreshedVersion="0" background="1">
    <dbPr connection="DRIVER={Microsoft ODBC for Oracle};UID=tatadb;pwd=MADHU;SERVER=mfunddb;"/>
  </connection>
  <connection id="24583" xr16:uid="{00000000-0015-0000-FFFF-FFFF07600000}" name="Connection940" type="1" refreshedVersion="0" background="1">
    <dbPr connection="DRIVER={Microsoft ODBC for Oracle};UID=TATADB;pwd=tatadb;SERVER=MFMCY11G;"/>
  </connection>
  <connection id="24584" xr16:uid="{00000000-0015-0000-FFFF-FFFF08600000}" name="Connection9400" type="1" refreshedVersion="0" background="1">
    <dbPr connection="DRIVER={Microsoft ODBC for Oracle};UID=TATADB;pwd=tatadb;SERVER=MFMCY11G;"/>
  </connection>
  <connection id="24585" xr16:uid="{00000000-0015-0000-FFFF-FFFF09600000}" name="Connection9401" type="1" refreshedVersion="0" background="1">
    <dbPr connection="DRIVER={Microsoft ODBC for Oracle};UID=TATADB;pwd=tatadb;SERVER=MFMCY11G;"/>
  </connection>
  <connection id="24586" xr16:uid="{00000000-0015-0000-FFFF-FFFF0A600000}" name="Connection9402" type="1" refreshedVersion="0" background="1">
    <dbPr connection="DRIVER={Microsoft ODBC for Oracle};UID=TATADB;pwd=tatadb;SERVER=MFMCY11G;"/>
  </connection>
  <connection id="24587" xr16:uid="{00000000-0015-0000-FFFF-FFFF0B600000}" name="Connection9403" type="1" refreshedVersion="0" background="1">
    <dbPr connection="DRIVER={Microsoft ODBC for Oracle};UID=TATADB;pwd=tatadb;SERVER=MFMCY11G;"/>
  </connection>
  <connection id="24588" xr16:uid="{00000000-0015-0000-FFFF-FFFF0C600000}" name="Connection9404" type="1" refreshedVersion="0" background="1">
    <dbPr connection="DRIVER={Microsoft ODBC for Oracle};UID=TATADB;pwd=tatadb;SERVER=MFMCY11G;"/>
  </connection>
  <connection id="24589" xr16:uid="{00000000-0015-0000-FFFF-FFFF0D600000}" name="Connection9405" type="1" refreshedVersion="0" background="1">
    <dbPr connection="DRIVER={Microsoft ODBC for Oracle};UID=TATADB;pwd=tatadb;SERVER=MFMCY11G;"/>
  </connection>
  <connection id="24590" xr16:uid="{00000000-0015-0000-FFFF-FFFF0E600000}" name="Connection9406" type="1" refreshedVersion="0" background="1">
    <dbPr connection="DRIVER={Microsoft ODBC for Oracle};UID=TATADB;pwd=tatadb;SERVER=MFMCY11G;"/>
  </connection>
  <connection id="24591" xr16:uid="{00000000-0015-0000-FFFF-FFFF0F600000}" name="Connection9407" type="1" refreshedVersion="0" background="1">
    <dbPr connection="DRIVER={Microsoft ODBC for Oracle};UID=TATADB;pwd=tatadb;SERVER=MFMCY11G;"/>
  </connection>
  <connection id="24592" xr16:uid="{00000000-0015-0000-FFFF-FFFF10600000}" name="Connection9408" type="1" refreshedVersion="0" background="1">
    <dbPr connection="DRIVER={Microsoft ODBC for Oracle};UID=TATADB;pwd=tatadb;SERVER=MFMCY11G;"/>
  </connection>
  <connection id="24593" xr16:uid="{00000000-0015-0000-FFFF-FFFF11600000}" name="Connection9409" type="1" refreshedVersion="0" background="1">
    <dbPr connection="DRIVER={Microsoft ODBC for Oracle};UID=TATADB;pwd=tatadb;SERVER=MFMCY11G;"/>
  </connection>
  <connection id="24594" xr16:uid="{00000000-0015-0000-FFFF-FFFF12600000}" name="Connection941" type="1" refreshedVersion="0" background="1">
    <dbPr connection="DRIVER={Microsoft ODBC for Oracle};UID=TATADB;pwd=tatadb;SERVER=MFMCY11G;"/>
  </connection>
  <connection id="24595" xr16:uid="{00000000-0015-0000-FFFF-FFFF13600000}" name="Connection9410" type="1" refreshedVersion="0" background="1">
    <dbPr connection="DRIVER={Microsoft ODBC for Oracle};UID=TATADB;pwd=tatadb;SERVER=MFMCY11G;"/>
  </connection>
  <connection id="24596" xr16:uid="{00000000-0015-0000-FFFF-FFFF14600000}" name="Connection9411" type="1" refreshedVersion="0" background="1">
    <dbPr connection="DRIVER={Microsoft ODBC for Oracle};UID=TATADB;pwd=tatadb;SERVER=MFMCY11G;"/>
  </connection>
  <connection id="24597" xr16:uid="{00000000-0015-0000-FFFF-FFFF15600000}" name="Connection9412" type="1" refreshedVersion="0" background="1">
    <dbPr connection="DRIVER={Microsoft ODBC for Oracle};UID=TATADB;pwd=tatadb;SERVER=MFMCY11G;"/>
  </connection>
  <connection id="24598" xr16:uid="{00000000-0015-0000-FFFF-FFFF16600000}" name="Connection9413" type="1" refreshedVersion="0" background="1">
    <dbPr connection="DRIVER={Microsoft ODBC for Oracle};UID=TATADB;pwd=tatadb;SERVER=MFMCY11G;"/>
  </connection>
  <connection id="24599" xr16:uid="{00000000-0015-0000-FFFF-FFFF17600000}" name="Connection9414" type="1" refreshedVersion="0" background="1">
    <dbPr connection="DRIVER={Microsoft ODBC for Oracle};UID=TATADB;pwd=tatadb;SERVER=MFMCY11G;"/>
  </connection>
  <connection id="24600" xr16:uid="{00000000-0015-0000-FFFF-FFFF18600000}" name="Connection9415" type="1" refreshedVersion="0" background="1">
    <dbPr connection="DRIVER={Microsoft ODBC for Oracle};UID=TATADB;pwd=tatadb;SERVER=MFMCY11G;"/>
  </connection>
  <connection id="24601" xr16:uid="{00000000-0015-0000-FFFF-FFFF19600000}" name="Connection9416" type="1" refreshedVersion="0" background="1">
    <dbPr connection="DRIVER={Microsoft ODBC for Oracle};UID=TATADB;pwd=tatadb;SERVER=MFMCY11G;"/>
  </connection>
  <connection id="24602" xr16:uid="{00000000-0015-0000-FFFF-FFFF1A600000}" name="Connection9417" type="1" refreshedVersion="0" background="1">
    <dbPr connection="DRIVER={Microsoft ODBC for Oracle};UID=TATADB;pwd=tatadb;SERVER=MFMCY11G;"/>
  </connection>
  <connection id="24603" xr16:uid="{00000000-0015-0000-FFFF-FFFF1B600000}" name="Connection9418" type="1" refreshedVersion="0" background="1">
    <dbPr connection="DRIVER={Microsoft ODBC for Oracle};UID=TATADB;pwd=tatadb;SERVER=MFMCY11G;"/>
  </connection>
  <connection id="24604" xr16:uid="{00000000-0015-0000-FFFF-FFFF1C600000}" name="Connection9419" type="1" refreshedVersion="0" background="1">
    <dbPr connection="DRIVER={Microsoft ODBC for Oracle};UID=TATADB;pwd=tatadb;SERVER=MFMCY11G;"/>
  </connection>
  <connection id="24605" xr16:uid="{00000000-0015-0000-FFFF-FFFF1D600000}" name="Connection942" type="1" refreshedVersion="0" background="1">
    <dbPr connection="DRIVER={Microsoft ODBC for Oracle};UID=TATADB;pwd=tatadb;SERVER=MFMCY11G;"/>
  </connection>
  <connection id="24606" xr16:uid="{00000000-0015-0000-FFFF-FFFF1E600000}" name="Connection9420" type="1" refreshedVersion="0" background="1">
    <dbPr connection="DRIVER={Microsoft ODBC for Oracle};UID=TATADB;pwd=tatadb;SERVER=MFMCY11G;"/>
  </connection>
  <connection id="24607" xr16:uid="{00000000-0015-0000-FFFF-FFFF1F600000}" name="Connection9421" type="1" refreshedVersion="0" background="1">
    <dbPr connection="DRIVER={Microsoft ODBC for Oracle};UID=TATADB;pwd=tatadb;SERVER=MFMCY11G;"/>
  </connection>
  <connection id="24608" xr16:uid="{00000000-0015-0000-FFFF-FFFF20600000}" name="Connection9422" type="1" refreshedVersion="0" background="1">
    <dbPr connection="DRIVER={Microsoft ODBC for Oracle};UID=TATADB;pwd=tatadb;SERVER=MFMCY11G;"/>
  </connection>
  <connection id="24609" xr16:uid="{00000000-0015-0000-FFFF-FFFF21600000}" name="Connection9423" type="1" refreshedVersion="0" background="1">
    <dbPr connection="DRIVER={Microsoft ODBC for Oracle};UID=TATADB;pwd=tatadb;SERVER=MFMCY11G;"/>
  </connection>
  <connection id="24610" xr16:uid="{00000000-0015-0000-FFFF-FFFF22600000}" name="Connection9424" type="1" refreshedVersion="0" background="1">
    <dbPr connection="DRIVER={Microsoft ODBC for Oracle};UID=TATADB;pwd=tatadb;SERVER=MFMCY11G;"/>
  </connection>
  <connection id="24611" xr16:uid="{00000000-0015-0000-FFFF-FFFF23600000}" name="Connection9425" type="1" refreshedVersion="0" background="1">
    <dbPr connection="DRIVER={Microsoft ODBC for Oracle};UID=TATADB;pwd=tatadb;SERVER=MFMCY11G;"/>
  </connection>
  <connection id="24612" xr16:uid="{00000000-0015-0000-FFFF-FFFF24600000}" name="Connection9426" type="1" refreshedVersion="0" background="1">
    <dbPr connection="DRIVER={Microsoft ODBC for Oracle};UID=TATADB;pwd=tatadb;SERVER=MFMCY11G;"/>
  </connection>
  <connection id="24613" xr16:uid="{00000000-0015-0000-FFFF-FFFF25600000}" name="Connection9427" type="1" refreshedVersion="0" background="1">
    <dbPr connection="DRIVER={Microsoft ODBC for Oracle};UID=TATADB;pwd=tatadb;SERVER=MFMCY11G;"/>
  </connection>
  <connection id="24614" xr16:uid="{00000000-0015-0000-FFFF-FFFF26600000}" name="Connection9428" type="1" refreshedVersion="0" background="1">
    <dbPr connection="DRIVER={Microsoft ODBC for Oracle};UID=TATADB;pwd=tatadb;SERVER=MFMCY11G;"/>
  </connection>
  <connection id="24615" xr16:uid="{00000000-0015-0000-FFFF-FFFF27600000}" name="Connection9429" type="1" refreshedVersion="0" background="1">
    <dbPr connection="DRIVER={Microsoft ODBC for Oracle};UID=TATADB;pwd=tatadb;SERVER=MFMCY11G;"/>
  </connection>
  <connection id="24616" xr16:uid="{00000000-0015-0000-FFFF-FFFF28600000}" name="Connection943" type="1" refreshedVersion="0" background="1">
    <dbPr connection="DRIVER={Microsoft ODBC for Oracle};UID=TATADB;pwd=tatadb;SERVER=MFMCY11G;"/>
  </connection>
  <connection id="24617" xr16:uid="{00000000-0015-0000-FFFF-FFFF29600000}" name="Connection9430" type="1" refreshedVersion="0" background="1">
    <dbPr connection="DRIVER={Microsoft ODBC for Oracle};UID=TATADB;pwd=tatadb;SERVER=MFMCY11G;"/>
  </connection>
  <connection id="24618" xr16:uid="{00000000-0015-0000-FFFF-FFFF2A600000}" name="Connection9431" type="1" refreshedVersion="0" background="1">
    <dbPr connection="DRIVER={Microsoft ODBC for Oracle};UID=TATADB;pwd=tatadb;SERVER=MFMCY11G;"/>
  </connection>
  <connection id="24619" xr16:uid="{00000000-0015-0000-FFFF-FFFF2B600000}" name="Connection9432" type="1" refreshedVersion="0" background="1">
    <dbPr connection="DRIVER={Microsoft ODBC for Oracle};UID=TATADB;pwd=tatadb;SERVER=MFMCY11G;"/>
  </connection>
  <connection id="24620" xr16:uid="{00000000-0015-0000-FFFF-FFFF2C600000}" name="Connection9433" type="1" refreshedVersion="0" background="1">
    <dbPr connection="DRIVER={Microsoft ODBC for Oracle};UID=TATADB;pwd=tatadb;SERVER=MFMCY11G;"/>
  </connection>
  <connection id="24621" xr16:uid="{00000000-0015-0000-FFFF-FFFF2D600000}" name="Connection9434" type="1" refreshedVersion="0" background="1">
    <dbPr connection="DRIVER={Microsoft ODBC for Oracle};UID=TATADB;pwd=tatadb;SERVER=MFMCY11G;"/>
  </connection>
  <connection id="24622" xr16:uid="{00000000-0015-0000-FFFF-FFFF2E600000}" name="Connection9435" type="1" refreshedVersion="0" background="1">
    <dbPr connection="DRIVER={Microsoft ODBC for Oracle};UID=TATADB;pwd=tatadb;SERVER=MFMCY11G;"/>
  </connection>
  <connection id="24623" xr16:uid="{00000000-0015-0000-FFFF-FFFF2F600000}" name="Connection9436" type="1" refreshedVersion="0" background="1">
    <dbPr connection="DRIVER={Microsoft ODBC for Oracle};UID=TATADB;pwd=tatadb;SERVER=MFMCY11G;"/>
  </connection>
  <connection id="24624" xr16:uid="{00000000-0015-0000-FFFF-FFFF30600000}" name="Connection9437" type="1" refreshedVersion="0" background="1">
    <dbPr connection="DRIVER={Microsoft ODBC for Oracle};UID=TATADB;pwd=tatadb;SERVER=MFMCY11G;"/>
  </connection>
  <connection id="24625" xr16:uid="{00000000-0015-0000-FFFF-FFFF31600000}" name="Connection9438" type="1" refreshedVersion="0" background="1">
    <dbPr connection="DRIVER={Microsoft ODBC for Oracle};UID=TATADB;pwd=tatadb;SERVER=MFMCY11G;"/>
  </connection>
  <connection id="24626" xr16:uid="{00000000-0015-0000-FFFF-FFFF32600000}" name="Connection9439" type="1" refreshedVersion="0" background="1">
    <dbPr connection="DRIVER={Microsoft ODBC for Oracle};UID=TATADB;pwd=tatadb;SERVER=MFMCY11G;"/>
  </connection>
  <connection id="24627" xr16:uid="{00000000-0015-0000-FFFF-FFFF33600000}" name="Connection944" type="1" refreshedVersion="0" background="1">
    <dbPr connection="DRIVER={Microsoft ODBC for Oracle};UID=TATADB;pwd=tatadb;SERVER=MFMCY11G;"/>
  </connection>
  <connection id="24628" xr16:uid="{00000000-0015-0000-FFFF-FFFF34600000}" name="Connection9440" type="1" refreshedVersion="0" background="1">
    <dbPr connection="DRIVER={Microsoft ODBC for Oracle};UID=TATADB;pwd=tatadb;SERVER=MFMCY11G;"/>
  </connection>
  <connection id="24629" xr16:uid="{00000000-0015-0000-FFFF-FFFF35600000}" name="Connection9441" type="1" refreshedVersion="0" background="1">
    <dbPr connection="DRIVER={Microsoft ODBC for Oracle};UID=TATADB;pwd=tatadb;SERVER=MFMCY11G;"/>
  </connection>
  <connection id="24630" xr16:uid="{00000000-0015-0000-FFFF-FFFF36600000}" name="Connection9442" type="1" refreshedVersion="0" background="1">
    <dbPr connection="DRIVER={Microsoft ODBC for Oracle};UID=TATADB;pwd=tatadb;SERVER=MFMCY11G;"/>
  </connection>
  <connection id="24631" xr16:uid="{00000000-0015-0000-FFFF-FFFF37600000}" name="Connection9443" type="1" refreshedVersion="0" background="1">
    <dbPr connection="DRIVER={Microsoft ODBC for Oracle};UID=TATADB;pwd=tatadb;SERVER=MFMCY11G;"/>
  </connection>
  <connection id="24632" xr16:uid="{00000000-0015-0000-FFFF-FFFF38600000}" name="Connection9444" type="1" refreshedVersion="0" background="1">
    <dbPr connection="DRIVER={Microsoft ODBC for Oracle};UID=TATADB;pwd=tatadb;SERVER=MFMCY11G;"/>
  </connection>
  <connection id="24633" xr16:uid="{00000000-0015-0000-FFFF-FFFF39600000}" name="Connection9445" type="1" refreshedVersion="0" background="1">
    <dbPr connection="DRIVER={Microsoft ODBC for Oracle};UID=TATADB;pwd=tatadb;SERVER=MFMCY11G;"/>
  </connection>
  <connection id="24634" xr16:uid="{00000000-0015-0000-FFFF-FFFF3A600000}" name="Connection9446" type="1" refreshedVersion="0" background="1">
    <dbPr connection="DRIVER={Microsoft ODBC for Oracle};UID=TATADB;pwd=tatadb;SERVER=MFMCY11G;"/>
  </connection>
  <connection id="24635" xr16:uid="{00000000-0015-0000-FFFF-FFFF3B600000}" name="Connection9447" type="1" refreshedVersion="0" background="1">
    <dbPr connection="DRIVER={Microsoft ODBC for Oracle};UID=TATADB;pwd=tatadb;SERVER=MFMCY11G;"/>
  </connection>
  <connection id="24636" xr16:uid="{00000000-0015-0000-FFFF-FFFF3C600000}" name="Connection9448" type="1" refreshedVersion="0" background="1">
    <dbPr connection="DRIVER={Microsoft ODBC for Oracle};UID=TATADB;pwd=tatadb;SERVER=MFMCY11G;"/>
  </connection>
  <connection id="24637" xr16:uid="{00000000-0015-0000-FFFF-FFFF3D600000}" name="Connection9449" type="1" refreshedVersion="0" background="1">
    <dbPr connection="DRIVER={Microsoft ODBC for Oracle};UID=TATADB;pwd=tatadb;SERVER=MFMCY11G;"/>
  </connection>
  <connection id="24638" xr16:uid="{00000000-0015-0000-FFFF-FFFF3E600000}" name="Connection945" type="1" refreshedVersion="0" background="1">
    <dbPr connection="DRIVER={Microsoft ODBC for Oracle};UID=TATADB;pwd=tatadb;SERVER=MFMCY11G;"/>
  </connection>
  <connection id="24639" xr16:uid="{00000000-0015-0000-FFFF-FFFF3F600000}" name="Connection9450" type="1" refreshedVersion="0" background="1">
    <dbPr connection="DRIVER={Microsoft ODBC for Oracle};UID=TATADB;pwd=tatadb;SERVER=MFMCY11G;"/>
  </connection>
  <connection id="24640" xr16:uid="{00000000-0015-0000-FFFF-FFFF40600000}" name="Connection9451" type="1" refreshedVersion="0" background="1">
    <dbPr connection="DRIVER={Microsoft ODBC for Oracle};UID=TATADB;pwd=tatadb;SERVER=MFMCY11G;"/>
  </connection>
  <connection id="24641" xr16:uid="{00000000-0015-0000-FFFF-FFFF41600000}" name="Connection9452" type="1" refreshedVersion="0" background="1">
    <dbPr connection="DRIVER={Microsoft ODBC for Oracle};UID=TATADB;pwd=tatadb;SERVER=MFMCY11G;"/>
  </connection>
  <connection id="24642" xr16:uid="{00000000-0015-0000-FFFF-FFFF42600000}" name="Connection9453" type="1" refreshedVersion="0" background="1">
    <dbPr connection="DRIVER={Microsoft ODBC for Oracle};UID=TATADB;pwd=tatadb;SERVER=MFMCY11G;"/>
  </connection>
  <connection id="24643" xr16:uid="{00000000-0015-0000-FFFF-FFFF43600000}" name="Connection9454" type="1" refreshedVersion="0" background="1">
    <dbPr connection="DRIVER={Microsoft ODBC for Oracle};UID=TATADB;pwd=tatadb;SERVER=MFMCY11G;"/>
  </connection>
  <connection id="24644" xr16:uid="{00000000-0015-0000-FFFF-FFFF44600000}" name="Connection9455" type="1" refreshedVersion="0" background="1">
    <dbPr connection="DRIVER={Microsoft ODBC for Oracle};UID=TATADB;pwd=tatadb;SERVER=MFMCY11G;"/>
  </connection>
  <connection id="24645" xr16:uid="{00000000-0015-0000-FFFF-FFFF45600000}" name="Connection9456" type="1" refreshedVersion="0" background="1">
    <dbPr connection="DRIVER={Microsoft ODBC for Oracle};UID=TATADB;pwd=tatadb;SERVER=MFMCY11G;"/>
  </connection>
  <connection id="24646" xr16:uid="{00000000-0015-0000-FFFF-FFFF46600000}" name="Connection9457" type="1" refreshedVersion="0" background="1">
    <dbPr connection="DRIVER={Microsoft ODBC for Oracle};UID=TATADB;pwd=tatadb;SERVER=MFMCY11G;"/>
  </connection>
  <connection id="24647" xr16:uid="{00000000-0015-0000-FFFF-FFFF47600000}" name="Connection9458" type="1" refreshedVersion="0" background="1">
    <dbPr connection="DRIVER={Microsoft ODBC for Oracle};UID=TATADB;pwd=tatadb;SERVER=MFMCY11G;"/>
  </connection>
  <connection id="24648" xr16:uid="{00000000-0015-0000-FFFF-FFFF48600000}" name="Connection9459" type="1" refreshedVersion="0" background="1">
    <dbPr connection="DRIVER={Microsoft ODBC for Oracle};UID=TATADB;pwd=tatadb;SERVER=MFMCY11G;"/>
  </connection>
  <connection id="24649" xr16:uid="{00000000-0015-0000-FFFF-FFFF49600000}" name="Connection946" type="1" refreshedVersion="0" background="1">
    <dbPr connection="DRIVER={Microsoft ODBC for Oracle};UID=TATADB;pwd=tatadb;SERVER=MFMCY11G;"/>
  </connection>
  <connection id="24650" xr16:uid="{00000000-0015-0000-FFFF-FFFF4A600000}" name="Connection9460" type="1" refreshedVersion="0" background="1">
    <dbPr connection="DRIVER={Microsoft ODBC for Oracle};UID=TATADB;pwd=tatadb;SERVER=MFMCY11G;"/>
  </connection>
  <connection id="24651" xr16:uid="{00000000-0015-0000-FFFF-FFFF4B600000}" name="Connection9461" type="1" refreshedVersion="0" background="1">
    <dbPr connection="DRIVER={Microsoft ODBC for Oracle};UID=TATADB;pwd=tatadb;SERVER=MFMCY11G;"/>
  </connection>
  <connection id="24652" xr16:uid="{00000000-0015-0000-FFFF-FFFF4C600000}" name="Connection9462" type="1" refreshedVersion="0" background="1">
    <dbPr connection="DRIVER={Microsoft ODBC for Oracle};UID=TATADB;pwd=tatadb;SERVER=MFMCY11G;"/>
  </connection>
  <connection id="24653" xr16:uid="{00000000-0015-0000-FFFF-FFFF4D600000}" name="Connection9463" type="1" refreshedVersion="0" background="1">
    <dbPr connection="DRIVER={Microsoft ODBC for Oracle};UID=TATADB;pwd=tatadb;SERVER=MFMCY11G;"/>
  </connection>
  <connection id="24654" xr16:uid="{00000000-0015-0000-FFFF-FFFF4E600000}" name="Connection9464" type="1" refreshedVersion="0" background="1">
    <dbPr connection="DRIVER={Microsoft ODBC for Oracle};UID=TATADB;pwd=tatadb;SERVER=MFMCY11G;"/>
  </connection>
  <connection id="24655" xr16:uid="{00000000-0015-0000-FFFF-FFFF4F600000}" name="Connection9465" type="1" refreshedVersion="0" background="1">
    <dbPr connection="DRIVER={Microsoft ODBC for Oracle};UID=TATADB;pwd=tatadb;SERVER=MFMCY11G;"/>
  </connection>
  <connection id="24656" xr16:uid="{00000000-0015-0000-FFFF-FFFF50600000}" name="Connection9466" type="1" refreshedVersion="0" background="1">
    <dbPr connection="DRIVER={Microsoft ODBC for Oracle};UID=TATADB;pwd=tatadb;SERVER=MFMCY11G;"/>
  </connection>
  <connection id="24657" xr16:uid="{00000000-0015-0000-FFFF-FFFF51600000}" name="Connection9467" type="1" refreshedVersion="0" background="1">
    <dbPr connection="DRIVER={Microsoft ODBC for Oracle};UID=TATADB;pwd=tatadb;SERVER=MFMCY11G;"/>
  </connection>
  <connection id="24658" xr16:uid="{00000000-0015-0000-FFFF-FFFF52600000}" name="Connection9468" type="1" refreshedVersion="0" background="1">
    <dbPr connection="DRIVER={Microsoft ODBC for Oracle};UID=TATADB;pwd=tatadb;SERVER=MFMCY11G;"/>
  </connection>
  <connection id="24659" xr16:uid="{00000000-0015-0000-FFFF-FFFF53600000}" name="Connection9469" type="1" refreshedVersion="0" background="1">
    <dbPr connection="DRIVER={Microsoft ODBC for Oracle};UID=TATADB;pwd=tatadb;SERVER=MFMCY11G;"/>
  </connection>
  <connection id="24660" xr16:uid="{00000000-0015-0000-FFFF-FFFF54600000}" name="Connection947" type="1" refreshedVersion="0" background="1">
    <dbPr connection="DRIVER={Microsoft ODBC for Oracle};UID=TATADB;pwd=tatadb;SERVER=MFMCY11G;"/>
  </connection>
  <connection id="24661" xr16:uid="{00000000-0015-0000-FFFF-FFFF55600000}" name="Connection9470" type="1" refreshedVersion="0" background="1">
    <dbPr connection="DRIVER={Microsoft ODBC for Oracle};UID=TATADB;pwd=tatadb;SERVER=MFMCY11G;"/>
  </connection>
  <connection id="24662" xr16:uid="{00000000-0015-0000-FFFF-FFFF56600000}" name="Connection9471" type="1" refreshedVersion="0" background="1">
    <dbPr connection="DRIVER={Microsoft ODBC for Oracle};UID=TATADB;pwd=tatadb;SERVER=MFMCY11G;"/>
  </connection>
  <connection id="24663" xr16:uid="{00000000-0015-0000-FFFF-FFFF57600000}" name="Connection9472" type="1" refreshedVersion="0" background="1">
    <dbPr connection="DRIVER={Microsoft ODBC for Oracle};UID=TATADB;pwd=tatadb;SERVER=MFMCY11G;"/>
  </connection>
  <connection id="24664" xr16:uid="{00000000-0015-0000-FFFF-FFFF58600000}" name="Connection9473" type="1" refreshedVersion="0" background="1">
    <dbPr connection="DRIVER={Microsoft ODBC for Oracle};UID=TATADB;pwd=tatadb;SERVER=MFMCY11G;"/>
  </connection>
  <connection id="24665" xr16:uid="{00000000-0015-0000-FFFF-FFFF59600000}" name="Connection9474" type="1" refreshedVersion="0" background="1">
    <dbPr connection="DRIVER={Microsoft ODBC for Oracle};UID=TATADB;pwd=tatadb;SERVER=MFMCY11G;"/>
  </connection>
  <connection id="24666" xr16:uid="{00000000-0015-0000-FFFF-FFFF5A600000}" name="Connection9475" type="1" refreshedVersion="0" background="1">
    <dbPr connection="DRIVER={Microsoft ODBC for Oracle};UID=TATADB;pwd=tatadb;SERVER=MFMCY11G;"/>
  </connection>
  <connection id="24667" xr16:uid="{00000000-0015-0000-FFFF-FFFF5B600000}" name="Connection9476" type="1" refreshedVersion="0" background="1">
    <dbPr connection="DRIVER={Microsoft ODBC for Oracle};UID=TATADB;pwd=tatadb;SERVER=MFMCY11G;"/>
  </connection>
  <connection id="24668" xr16:uid="{00000000-0015-0000-FFFF-FFFF5C600000}" name="Connection9477" type="1" refreshedVersion="0" background="1">
    <dbPr connection="DRIVER={Microsoft ODBC for Oracle};UID=TATADB;pwd=tatadb;SERVER=MFMCY11G;"/>
  </connection>
  <connection id="24669" xr16:uid="{00000000-0015-0000-FFFF-FFFF5D600000}" name="Connection9478" type="1" refreshedVersion="0" background="1">
    <dbPr connection="DRIVER={Microsoft ODBC for Oracle};UID=TATADB;pwd=tatadb;SERVER=MFMCY11G;"/>
  </connection>
  <connection id="24670" xr16:uid="{00000000-0015-0000-FFFF-FFFF5E600000}" name="Connection9479" type="1" refreshedVersion="0" background="1">
    <dbPr connection="DRIVER={Microsoft ODBC for Oracle};UID=TATADB;pwd=tatadb;SERVER=MFMCY11G;"/>
  </connection>
  <connection id="24671" xr16:uid="{00000000-0015-0000-FFFF-FFFF5F600000}" name="Connection948" type="1" refreshedVersion="0" background="1">
    <dbPr connection="DRIVER={Microsoft ODBC for Oracle};UID=TATADB;pwd=tatadb;SERVER=MFMCY11G;"/>
  </connection>
  <connection id="24672" xr16:uid="{00000000-0015-0000-FFFF-FFFF60600000}" name="Connection9480" type="1" refreshedVersion="0" background="1">
    <dbPr connection="DRIVER={Microsoft ODBC for Oracle};UID=TATADB;pwd=tatadb;SERVER=MFMCY11G;"/>
  </connection>
  <connection id="24673" xr16:uid="{00000000-0015-0000-FFFF-FFFF61600000}" name="Connection9481" type="1" refreshedVersion="0" background="1">
    <dbPr connection="DRIVER={Microsoft ODBC for Oracle};UID=TATADB;pwd=tatadb;SERVER=MFMCY11G;"/>
  </connection>
  <connection id="24674" xr16:uid="{00000000-0015-0000-FFFF-FFFF62600000}" name="Connection9482" type="1" refreshedVersion="0" background="1">
    <dbPr connection="DRIVER={Microsoft ODBC for Oracle};UID=TATADB;pwd=tatadb;SERVER=MFMCY11G;"/>
  </connection>
  <connection id="24675" xr16:uid="{00000000-0015-0000-FFFF-FFFF63600000}" name="Connection9483" type="1" refreshedVersion="0" background="1">
    <dbPr connection="DRIVER={Microsoft ODBC for Oracle};UID=TATADB;pwd=tatadb;SERVER=MFMCY11G;"/>
  </connection>
  <connection id="24676" xr16:uid="{00000000-0015-0000-FFFF-FFFF64600000}" name="Connection9484" type="1" refreshedVersion="0" background="1">
    <dbPr connection="DRIVER={Microsoft ODBC for Oracle};UID=TATADB;pwd=tatadb;SERVER=MFMCY11G;"/>
  </connection>
  <connection id="24677" xr16:uid="{00000000-0015-0000-FFFF-FFFF65600000}" name="Connection9485" type="1" refreshedVersion="0" background="1">
    <dbPr connection="DRIVER={Microsoft ODBC for Oracle};UID=TATADB;pwd=tatadb;SERVER=MFMCY11G;"/>
  </connection>
  <connection id="24678" xr16:uid="{00000000-0015-0000-FFFF-FFFF66600000}" name="Connection9486" type="1" refreshedVersion="0" background="1">
    <dbPr connection="DRIVER={Microsoft ODBC for Oracle};UID=TATADB;pwd=tatadb;SERVER=MFMCY11G;"/>
  </connection>
  <connection id="24679" xr16:uid="{00000000-0015-0000-FFFF-FFFF67600000}" name="Connection9487" type="1" refreshedVersion="0" background="1">
    <dbPr connection="DRIVER={Microsoft ODBC for Oracle};UID=TATADB;pwd=tatadb;SERVER=MFMCY11G;"/>
  </connection>
  <connection id="24680" xr16:uid="{00000000-0015-0000-FFFF-FFFF68600000}" name="Connection9488" type="1" refreshedVersion="0" background="1">
    <dbPr connection="DRIVER={Microsoft ODBC for Oracle};UID=TATADB;pwd=tatadb;SERVER=MFMCY11G;"/>
  </connection>
  <connection id="24681" xr16:uid="{00000000-0015-0000-FFFF-FFFF69600000}" name="Connection9489" type="1" refreshedVersion="0" background="1">
    <dbPr connection="DRIVER={Microsoft ODBC for Oracle};UID=TATADB;pwd=tatadb;SERVER=MFMCY11G;"/>
  </connection>
  <connection id="24682" xr16:uid="{00000000-0015-0000-FFFF-FFFF6A600000}" name="Connection949" type="1" refreshedVersion="0" background="1">
    <dbPr connection="DRIVER={Microsoft ODBC for Oracle};UID=TATADB;pwd=tatadb;SERVER=MFMCY11G;"/>
  </connection>
  <connection id="24683" xr16:uid="{00000000-0015-0000-FFFF-FFFF6B600000}" name="Connection9490" type="1" refreshedVersion="0" background="1">
    <dbPr connection="DRIVER={Microsoft ODBC for Oracle};UID=TATADB;pwd=tatadb;SERVER=MFMCY11G;"/>
  </connection>
  <connection id="24684" xr16:uid="{00000000-0015-0000-FFFF-FFFF6C600000}" name="Connection9491" type="1" refreshedVersion="0" background="1">
    <dbPr connection="DRIVER={Microsoft ODBC for Oracle};UID=TATADB;pwd=tatadb;SERVER=MFMCY11G;"/>
  </connection>
  <connection id="24685" xr16:uid="{00000000-0015-0000-FFFF-FFFF6D600000}" name="Connection9492" type="1" refreshedVersion="0" background="1">
    <dbPr connection="DRIVER={Microsoft ODBC for Oracle};UID=TATADB;pwd=tatadb;SERVER=MFMCY11G;"/>
  </connection>
  <connection id="24686" xr16:uid="{00000000-0015-0000-FFFF-FFFF6E600000}" name="Connection9493" type="1" refreshedVersion="0" background="1">
    <dbPr connection="DRIVER={Microsoft ODBC for Oracle};UID=TATADB;pwd=tatadb;SERVER=MFMCY11G;"/>
  </connection>
  <connection id="24687" xr16:uid="{00000000-0015-0000-FFFF-FFFF6F600000}" name="Connection9494" type="1" refreshedVersion="0" background="1">
    <dbPr connection="DRIVER={Microsoft ODBC for Oracle};UID=TATADB;pwd=tatadb;SERVER=MFMCY11G;"/>
  </connection>
  <connection id="24688" xr16:uid="{00000000-0015-0000-FFFF-FFFF70600000}" name="Connection9495" type="1" refreshedVersion="0" background="1">
    <dbPr connection="DRIVER={Microsoft ODBC for Oracle};UID=TATADB;pwd=tatadb;SERVER=MFMCY11G;"/>
  </connection>
  <connection id="24689" xr16:uid="{00000000-0015-0000-FFFF-FFFF71600000}" name="Connection9496" type="1" refreshedVersion="0" background="1">
    <dbPr connection="DRIVER={Microsoft ODBC for Oracle};UID=TATADB;pwd=tatadb;SERVER=MFMCY11G;"/>
  </connection>
  <connection id="24690" xr16:uid="{00000000-0015-0000-FFFF-FFFF72600000}" name="Connection9497" type="1" refreshedVersion="0" background="1">
    <dbPr connection="DRIVER={Microsoft ODBC for Oracle};UID=TATADB;pwd=tatadb;SERVER=MFMCY11G;"/>
  </connection>
  <connection id="24691" xr16:uid="{00000000-0015-0000-FFFF-FFFF73600000}" name="Connection9498" type="1" refreshedVersion="0" background="1">
    <dbPr connection="DRIVER={Microsoft ODBC for Oracle};UID=TATADB;pwd=tatadb;SERVER=MFMCY11G;"/>
  </connection>
  <connection id="24692" xr16:uid="{00000000-0015-0000-FFFF-FFFF74600000}" name="Connection9499" type="1" refreshedVersion="0" background="1">
    <dbPr connection="DRIVER={Microsoft ODBC for Oracle};UID=TATADB;pwd=tatadb;SERVER=MFMCY11G;"/>
  </connection>
  <connection id="24693" xr16:uid="{00000000-0015-0000-FFFF-FFFF75600000}" name="Connection95" type="1" refreshedVersion="0" background="1">
    <dbPr connection="DRIVER={Microsoft ODBC for Oracle};UID=TATADB;pwd=tatadb;SERVER=MFMCY11G;"/>
  </connection>
  <connection id="24694" xr16:uid="{00000000-0015-0000-FFFF-FFFF76600000}" name="Connection950" type="1" refreshedVersion="0" background="1">
    <dbPr connection="DRIVER={Microsoft ODBC for Oracle};UID=TATADB;pwd=tatadb;SERVER=MFMCY11G;"/>
  </connection>
  <connection id="24695" xr16:uid="{00000000-0015-0000-FFFF-FFFF77600000}" name="Connection9500" type="1" refreshedVersion="0" background="1">
    <dbPr connection="DRIVER={Microsoft ODBC for Oracle};UID=TATADB;pwd=tatadb;SERVER=MFMCY11G;"/>
  </connection>
  <connection id="24696" xr16:uid="{00000000-0015-0000-FFFF-FFFF78600000}" name="Connection9501" type="1" refreshedVersion="0" background="1">
    <dbPr connection="DRIVER={Microsoft ODBC for Oracle};UID=TATADB;pwd=tatadb;SERVER=MFMCY11G;"/>
  </connection>
  <connection id="24697" xr16:uid="{00000000-0015-0000-FFFF-FFFF79600000}" name="Connection9502" type="1" refreshedVersion="0" background="1">
    <dbPr connection="DRIVER={Microsoft ODBC for Oracle};UID=TATADB;pwd=tatadb;SERVER=MFMCY11G;"/>
  </connection>
  <connection id="24698" xr16:uid="{00000000-0015-0000-FFFF-FFFF7A600000}" name="Connection9503" type="1" refreshedVersion="0" background="1">
    <dbPr connection="DRIVER={Microsoft ODBC for Oracle};UID=TATADB;pwd=tatadb;SERVER=MFMCY11G;"/>
  </connection>
  <connection id="24699" xr16:uid="{00000000-0015-0000-FFFF-FFFF7B600000}" name="Connection9504" type="1" refreshedVersion="0" background="1">
    <dbPr connection="DRIVER={Microsoft ODBC for Oracle};UID=TATADB;pwd=tatadb;SERVER=MFMCY11G;"/>
  </connection>
  <connection id="24700" xr16:uid="{00000000-0015-0000-FFFF-FFFF7C600000}" name="Connection9505" type="1" refreshedVersion="0" background="1">
    <dbPr connection="DRIVER={Microsoft ODBC for Oracle};UID=TATADB;pwd=tatadb;SERVER=MFMCY11G;"/>
  </connection>
  <connection id="24701" xr16:uid="{00000000-0015-0000-FFFF-FFFF7D600000}" name="Connection9506" type="1" refreshedVersion="0" background="1">
    <dbPr connection="DRIVER={Microsoft ODBC for Oracle};UID=TATADB;pwd=tatadb;SERVER=MFMCY11G;"/>
  </connection>
  <connection id="24702" xr16:uid="{00000000-0015-0000-FFFF-FFFF7E600000}" name="Connection9507" type="1" refreshedVersion="0" background="1">
    <dbPr connection="DRIVER={Microsoft ODBC for Oracle};UID=TATADB;pwd=tatadb;SERVER=MFMCY11G;"/>
  </connection>
  <connection id="24703" xr16:uid="{00000000-0015-0000-FFFF-FFFF7F600000}" name="Connection9508" type="1" refreshedVersion="0" background="1">
    <dbPr connection="DRIVER={Microsoft ODBC for Oracle};UID=TATADB;pwd=tatadb;SERVER=MFMCY11G;"/>
  </connection>
  <connection id="24704" xr16:uid="{00000000-0015-0000-FFFF-FFFF80600000}" name="Connection9509" type="1" refreshedVersion="0" background="1">
    <dbPr connection="DRIVER={Microsoft ODBC for Oracle};UID=TATADB;pwd=tatadb;SERVER=MFMCY11G;"/>
  </connection>
  <connection id="24705" xr16:uid="{00000000-0015-0000-FFFF-FFFF81600000}" name="Connection951" type="1" refreshedVersion="0" background="1">
    <dbPr connection="DRIVER={Microsoft ODBC for Oracle};UID=TATADB;pwd=tatadb;SERVER=MFMCY11G;"/>
  </connection>
  <connection id="24706" xr16:uid="{00000000-0015-0000-FFFF-FFFF82600000}" name="Connection9510" type="1" refreshedVersion="0" background="1">
    <dbPr connection="DRIVER={Microsoft ODBC for Oracle};UID=TATADB;pwd=tatadb;SERVER=MFMCY11G;"/>
  </connection>
  <connection id="24707" xr16:uid="{00000000-0015-0000-FFFF-FFFF83600000}" name="Connection9511" type="1" refreshedVersion="0" background="1">
    <dbPr connection="DRIVER={Microsoft ODBC for Oracle};UID=TATADB;pwd=tatadb;SERVER=MFMCY11G;"/>
  </connection>
  <connection id="24708" xr16:uid="{00000000-0015-0000-FFFF-FFFF84600000}" name="Connection9512" type="1" refreshedVersion="0" background="1">
    <dbPr connection="DRIVER={Microsoft ODBC for Oracle};UID=TATADB;pwd=tatadb;SERVER=MFMCY11G;"/>
  </connection>
  <connection id="24709" xr16:uid="{00000000-0015-0000-FFFF-FFFF85600000}" name="Connection9513" type="1" refreshedVersion="0" background="1">
    <dbPr connection="DRIVER={Microsoft ODBC for Oracle};UID=TATADB;pwd=tatadb;SERVER=MFMCY11G;"/>
  </connection>
  <connection id="24710" xr16:uid="{00000000-0015-0000-FFFF-FFFF86600000}" name="Connection9514" type="1" refreshedVersion="0" background="1">
    <dbPr connection="DRIVER={Microsoft ODBC for Oracle};UID=TATADB;pwd=tatadb;SERVER=MFMCY11G;"/>
  </connection>
  <connection id="24711" xr16:uid="{00000000-0015-0000-FFFF-FFFF87600000}" name="Connection9515" type="1" refreshedVersion="0" background="1">
    <dbPr connection="DRIVER={Microsoft ODBC for Oracle};UID=TATADB;pwd=tatadb;SERVER=MFMCY11G;"/>
  </connection>
  <connection id="24712" xr16:uid="{00000000-0015-0000-FFFF-FFFF88600000}" name="Connection9516" type="1" refreshedVersion="0" background="1">
    <dbPr connection="DRIVER={Microsoft ODBC for Oracle};UID=TATADB;pwd=tatadb;SERVER=MFMCY11G;"/>
  </connection>
  <connection id="24713" xr16:uid="{00000000-0015-0000-FFFF-FFFF89600000}" name="Connection9517" type="1" refreshedVersion="0" background="1">
    <dbPr connection="DRIVER={Microsoft ODBC for Oracle};UID=TATADB;pwd=tatadb;SERVER=MFMCY11G;"/>
  </connection>
  <connection id="24714" xr16:uid="{00000000-0015-0000-FFFF-FFFF8A600000}" name="Connection9518" type="1" refreshedVersion="0" background="1">
    <dbPr connection="DRIVER={Microsoft ODBC for Oracle};UID=TATADB;pwd=tatadb;SERVER=MFMCY11G;"/>
  </connection>
  <connection id="24715" xr16:uid="{00000000-0015-0000-FFFF-FFFF8B600000}" name="Connection9519" type="1" refreshedVersion="0" background="1">
    <dbPr connection="DRIVER={Microsoft ODBC for Oracle};UID=TATADB;pwd=tatadb;SERVER=MFMCY11G;"/>
  </connection>
  <connection id="24716" xr16:uid="{00000000-0015-0000-FFFF-FFFF8C600000}" name="Connection952" type="1" refreshedVersion="0" background="1">
    <dbPr connection="DRIVER={Microsoft ODBC for Oracle};UID=TATADB;pwd=tatadb;SERVER=MFMCY11G;"/>
  </connection>
  <connection id="24717" xr16:uid="{00000000-0015-0000-FFFF-FFFF8D600000}" name="Connection9520" type="1" refreshedVersion="0" background="1">
    <dbPr connection="DRIVER={Microsoft ODBC for Oracle};UID=TATADB;pwd=tatadb;SERVER=MFMCY11G;"/>
  </connection>
  <connection id="24718" xr16:uid="{00000000-0015-0000-FFFF-FFFF8E600000}" name="Connection9521" type="1" refreshedVersion="0" background="1">
    <dbPr connection="DRIVER={Microsoft ODBC for Oracle};UID=TATADB;pwd=tatadb;SERVER=MFMCY11G;"/>
  </connection>
  <connection id="24719" xr16:uid="{00000000-0015-0000-FFFF-FFFF8F600000}" name="Connection9522" type="1" refreshedVersion="0" background="1">
    <dbPr connection="DRIVER={Microsoft ODBC for Oracle};UID=TATADB;pwd=tatadb;SERVER=MFMCY11G;"/>
  </connection>
  <connection id="24720" xr16:uid="{00000000-0015-0000-FFFF-FFFF90600000}" name="Connection9523" type="1" refreshedVersion="0" background="1">
    <dbPr connection="DRIVER={Microsoft ODBC for Oracle};UID=TATADB;pwd=tatadb;SERVER=MFMCY11G;"/>
  </connection>
  <connection id="24721" xr16:uid="{00000000-0015-0000-FFFF-FFFF91600000}" name="Connection9524" type="1" refreshedVersion="0" background="1">
    <dbPr connection="DRIVER={Microsoft ODBC for Oracle};UID=TATADB;pwd=tatadb;SERVER=MFMCY11G;"/>
  </connection>
  <connection id="24722" xr16:uid="{00000000-0015-0000-FFFF-FFFF92600000}" name="Connection9525" type="1" refreshedVersion="0" background="1">
    <dbPr connection="DRIVER={Microsoft ODBC for Oracle};UID=TATADB;pwd=tatadb;SERVER=MFMCY11G;"/>
  </connection>
  <connection id="24723" xr16:uid="{00000000-0015-0000-FFFF-FFFF93600000}" name="Connection9526" type="1" refreshedVersion="0" background="1">
    <dbPr connection="DRIVER={Microsoft ODBC for Oracle};UID=TATADB;pwd=tatadb;SERVER=MFMCY11G;"/>
  </connection>
  <connection id="24724" xr16:uid="{00000000-0015-0000-FFFF-FFFF94600000}" name="Connection9527" type="1" refreshedVersion="0" background="1">
    <dbPr connection="DRIVER={Microsoft ODBC for Oracle};UID=TATADB;pwd=tatadb;SERVER=MFMCY11G;"/>
  </connection>
  <connection id="24725" xr16:uid="{00000000-0015-0000-FFFF-FFFF95600000}" name="Connection9528" type="1" refreshedVersion="0" background="1">
    <dbPr connection="DRIVER={Microsoft ODBC for Oracle};UID=TATADB;pwd=tatadb;SERVER=MFMCY11G;"/>
  </connection>
  <connection id="24726" xr16:uid="{00000000-0015-0000-FFFF-FFFF96600000}" name="Connection9529" type="1" refreshedVersion="0" background="1">
    <dbPr connection="DRIVER={Microsoft ODBC for Oracle};UID=TATADB;pwd=tatadb;SERVER=MFMCY11G;"/>
  </connection>
  <connection id="24727" xr16:uid="{00000000-0015-0000-FFFF-FFFF97600000}" name="Connection953" type="1" refreshedVersion="0" background="1">
    <dbPr connection="DRIVER={Microsoft ODBC for Oracle};UID=TATADB;pwd=tatadb;SERVER=MFMCY11G;"/>
  </connection>
  <connection id="24728" xr16:uid="{00000000-0015-0000-FFFF-FFFF98600000}" name="Connection9530" type="1" refreshedVersion="0" background="1">
    <dbPr connection="DRIVER={Microsoft ODBC for Oracle};UID=TATADB;pwd=tatadb;SERVER=MFMCY11G;"/>
  </connection>
  <connection id="24729" xr16:uid="{00000000-0015-0000-FFFF-FFFF99600000}" name="Connection9531" type="1" refreshedVersion="0" background="1">
    <dbPr connection="DRIVER={Microsoft ODBC for Oracle};UID=TATADB;pwd=tatadb;SERVER=MFMCY11G;"/>
  </connection>
  <connection id="24730" xr16:uid="{00000000-0015-0000-FFFF-FFFF9A600000}" name="Connection9532" type="1" refreshedVersion="0" background="1">
    <dbPr connection="DRIVER={Microsoft ODBC for Oracle};UID=TATADB;pwd=tatadb;SERVER=MFMCY11G;"/>
  </connection>
  <connection id="24731" xr16:uid="{00000000-0015-0000-FFFF-FFFF9B600000}" name="Connection9533" type="1" refreshedVersion="0" background="1">
    <dbPr connection="DRIVER={Microsoft ODBC for Oracle};UID=TATADB;pwd=tatadb;SERVER=MFMCY11G;"/>
  </connection>
  <connection id="24732" xr16:uid="{00000000-0015-0000-FFFF-FFFF9C600000}" name="Connection9534" type="1" refreshedVersion="0" background="1">
    <dbPr connection="DRIVER={Microsoft ODBC for Oracle};UID=TATADB;pwd=tatadb;SERVER=MFMCY11G;"/>
  </connection>
  <connection id="24733" xr16:uid="{00000000-0015-0000-FFFF-FFFF9D600000}" name="Connection9535" type="1" refreshedVersion="0" background="1">
    <dbPr connection="DRIVER={Microsoft ODBC for Oracle};UID=TATADB;pwd=tatadb;SERVER=MFMCY11G;"/>
  </connection>
  <connection id="24734" xr16:uid="{00000000-0015-0000-FFFF-FFFF9E600000}" name="Connection9536" type="1" refreshedVersion="0" background="1">
    <dbPr connection="DRIVER={Microsoft ODBC for Oracle};UID=TATADB;pwd=tatadb;SERVER=MFMCY11G;"/>
  </connection>
  <connection id="24735" xr16:uid="{00000000-0015-0000-FFFF-FFFF9F600000}" name="Connection9537" type="1" refreshedVersion="0" background="1">
    <dbPr connection="DRIVER={Microsoft ODBC for Oracle};UID=TATADB;pwd=tatadb;SERVER=MFMCY11G;"/>
  </connection>
  <connection id="24736" xr16:uid="{00000000-0015-0000-FFFF-FFFFA0600000}" name="Connection9538" type="1" refreshedVersion="0" background="1">
    <dbPr connection="DRIVER={Microsoft ODBC for Oracle};UID=TATADB;pwd=tatadb;SERVER=MFMCY11G;"/>
  </connection>
  <connection id="24737" xr16:uid="{00000000-0015-0000-FFFF-FFFFA1600000}" name="Connection9539" type="1" refreshedVersion="0" background="1">
    <dbPr connection="DRIVER={Microsoft ODBC for Oracle};UID=TATADB;pwd=tatadb;SERVER=MFMCY11G;"/>
  </connection>
  <connection id="24738" xr16:uid="{00000000-0015-0000-FFFF-FFFFA2600000}" name="Connection954" type="1" refreshedVersion="0" background="1">
    <dbPr connection="DRIVER={Microsoft ODBC for Oracle};UID=TATADB;pwd=tatadb;SERVER=MFMCY11G;"/>
  </connection>
  <connection id="24739" xr16:uid="{00000000-0015-0000-FFFF-FFFFA3600000}" name="Connection9540" type="1" refreshedVersion="0" background="1">
    <dbPr connection="DRIVER={Microsoft ODBC for Oracle};UID=TATADB;pwd=tatadb;SERVER=MFMCY11G;"/>
  </connection>
  <connection id="24740" xr16:uid="{00000000-0015-0000-FFFF-FFFFA4600000}" name="Connection9541" type="1" refreshedVersion="0" background="1">
    <dbPr connection="DRIVER={Microsoft ODBC for Oracle};UID=TATADB;pwd=tatadb;SERVER=MFMCY11G;"/>
  </connection>
  <connection id="24741" xr16:uid="{00000000-0015-0000-FFFF-FFFFA5600000}" name="Connection9542" type="1" refreshedVersion="0" background="1">
    <dbPr connection="DRIVER={Microsoft ODBC for Oracle};UID=TATADB;pwd=tatadb;SERVER=MFMCY11G;"/>
  </connection>
  <connection id="24742" xr16:uid="{00000000-0015-0000-FFFF-FFFFA6600000}" name="Connection9543" type="1" refreshedVersion="0" background="1">
    <dbPr connection="DRIVER={Microsoft ODBC for Oracle};UID=TATADB;pwd=tatadb;SERVER=MFMCY11G;"/>
  </connection>
  <connection id="24743" xr16:uid="{00000000-0015-0000-FFFF-FFFFA7600000}" name="Connection9544" type="1" refreshedVersion="0" background="1">
    <dbPr connection="DRIVER={Microsoft ODBC for Oracle};UID=TATADB;pwd=tatadb;SERVER=MFMCY11G;"/>
  </connection>
  <connection id="24744" xr16:uid="{00000000-0015-0000-FFFF-FFFFA8600000}" name="Connection9545" type="1" refreshedVersion="0" background="1">
    <dbPr connection="DRIVER={Microsoft ODBC for Oracle};UID=TATADB;pwd=tatadb;SERVER=MFMCY11G;"/>
  </connection>
  <connection id="24745" xr16:uid="{00000000-0015-0000-FFFF-FFFFA9600000}" name="Connection9546" type="1" refreshedVersion="0" background="1">
    <dbPr connection="DRIVER={Microsoft ODBC for Oracle};UID=TATADB;pwd=tatadb;SERVER=MFMCY11G;"/>
  </connection>
  <connection id="24746" xr16:uid="{00000000-0015-0000-FFFF-FFFFAA600000}" name="Connection9547" type="1" refreshedVersion="0" background="1">
    <dbPr connection="DRIVER={Microsoft ODBC for Oracle};UID=TATADB;pwd=tatadb;SERVER=MFMCY11G;"/>
  </connection>
  <connection id="24747" xr16:uid="{00000000-0015-0000-FFFF-FFFFAB600000}" name="Connection9548" type="1" refreshedVersion="0" background="1">
    <dbPr connection="DRIVER={Microsoft ODBC for Oracle};UID=TATADB;pwd=tatadb;SERVER=MFMCY11G;"/>
  </connection>
  <connection id="24748" xr16:uid="{00000000-0015-0000-FFFF-FFFFAC600000}" name="Connection9549" type="1" refreshedVersion="0" background="1">
    <dbPr connection="DRIVER={Microsoft ODBC for Oracle};UID=TATADB;pwd=tatadb;SERVER=MFMCY11G;"/>
  </connection>
  <connection id="24749" xr16:uid="{00000000-0015-0000-FFFF-FFFFAD600000}" name="Connection955" type="1" refreshedVersion="0" background="1">
    <dbPr connection="DRIVER={Microsoft ODBC for Oracle};UID=TATADB;pwd=tatadb;SERVER=MFMCY11G;"/>
  </connection>
  <connection id="24750" xr16:uid="{00000000-0015-0000-FFFF-FFFFAE600000}" name="Connection9550" type="1" refreshedVersion="0" background="1">
    <dbPr connection="DRIVER={Microsoft ODBC for Oracle};UID=TATADB;pwd=tatadb;SERVER=MFMCY11G;"/>
  </connection>
  <connection id="24751" xr16:uid="{00000000-0015-0000-FFFF-FFFFAF600000}" name="Connection9551" type="1" refreshedVersion="0" background="1">
    <dbPr connection="DRIVER={Microsoft ODBC for Oracle};UID=TATADB;pwd=tatadb;SERVER=MFMCY11G;"/>
  </connection>
  <connection id="24752" xr16:uid="{00000000-0015-0000-FFFF-FFFFB0600000}" name="Connection9552" type="1" refreshedVersion="0" background="1">
    <dbPr connection="DRIVER={Microsoft ODBC for Oracle};UID=TATADB;pwd=tatadb;SERVER=MFMCY11G;"/>
  </connection>
  <connection id="24753" xr16:uid="{00000000-0015-0000-FFFF-FFFFB1600000}" name="Connection9553" type="1" refreshedVersion="0" background="1">
    <dbPr connection="DRIVER={Microsoft ODBC for Oracle};UID=TATADB;pwd=tatadb;SERVER=MFMCY11G;"/>
  </connection>
  <connection id="24754" xr16:uid="{00000000-0015-0000-FFFF-FFFFB2600000}" name="Connection9554" type="1" refreshedVersion="0" background="1">
    <dbPr connection="DRIVER={Microsoft ODBC for Oracle};UID=TATADB;pwd=tatadb;SERVER=MFMCY11G;"/>
  </connection>
  <connection id="24755" xr16:uid="{00000000-0015-0000-FFFF-FFFFB3600000}" name="Connection9555" type="1" refreshedVersion="0" background="1">
    <dbPr connection="DRIVER={Microsoft ODBC for Oracle};UID=TATADB;pwd=tatadb;SERVER=MFMCY11G;"/>
  </connection>
  <connection id="24756" xr16:uid="{00000000-0015-0000-FFFF-FFFFB4600000}" name="Connection9556" type="1" refreshedVersion="0" background="1">
    <dbPr connection="DRIVER={Microsoft ODBC for Oracle};UID=TATADB;pwd=tatadb;SERVER=MFMCY11G;"/>
  </connection>
  <connection id="24757" xr16:uid="{00000000-0015-0000-FFFF-FFFFB5600000}" name="Connection9557" type="1" refreshedVersion="0" background="1">
    <dbPr connection="DRIVER={Microsoft ODBC for Oracle};UID=TATADB;pwd=tatadb;SERVER=MFMCY11G;"/>
  </connection>
  <connection id="24758" xr16:uid="{00000000-0015-0000-FFFF-FFFFB6600000}" name="Connection9558" type="1" refreshedVersion="0" background="1">
    <dbPr connection="DRIVER={Microsoft ODBC for Oracle};UID=TATADB;pwd=tatadb;SERVER=MFMCY11G;"/>
  </connection>
  <connection id="24759" xr16:uid="{00000000-0015-0000-FFFF-FFFFB7600000}" name="Connection9559" type="1" refreshedVersion="0" background="1">
    <dbPr connection="DRIVER={Microsoft ODBC for Oracle};UID=TATADB;pwd=tatadb;SERVER=MFMCY11G;"/>
  </connection>
  <connection id="24760" xr16:uid="{00000000-0015-0000-FFFF-FFFFB8600000}" name="Connection956" type="1" refreshedVersion="0" background="1">
    <dbPr connection="DRIVER={Microsoft ODBC for Oracle};UID=TATADB;pwd=tatadb;SERVER=MFMCY11G;"/>
  </connection>
  <connection id="24761" xr16:uid="{00000000-0015-0000-FFFF-FFFFB9600000}" name="Connection9560" type="1" refreshedVersion="0" background="1">
    <dbPr connection="DRIVER={Microsoft ODBC for Oracle};UID=TATADB;pwd=tatadb;SERVER=MFMCY11G;"/>
  </connection>
  <connection id="24762" xr16:uid="{00000000-0015-0000-FFFF-FFFFBA600000}" name="Connection9561" type="1" refreshedVersion="0" background="1">
    <dbPr connection="DRIVER={Microsoft ODBC for Oracle};UID=TATADB;pwd=tatadb;SERVER=MFMCY11G;"/>
  </connection>
  <connection id="24763" xr16:uid="{00000000-0015-0000-FFFF-FFFFBB600000}" name="Connection9562" type="1" refreshedVersion="0" background="1">
    <dbPr connection="DRIVER={Microsoft ODBC for Oracle};UID=TATADB;pwd=tatadb;SERVER=MFMCY11G;"/>
  </connection>
  <connection id="24764" xr16:uid="{00000000-0015-0000-FFFF-FFFFBC600000}" name="Connection9563" type="1" refreshedVersion="0" background="1">
    <dbPr connection="DRIVER={Microsoft ODBC for Oracle};UID=TATADB;pwd=tatadb;SERVER=MFMCY11G;"/>
  </connection>
  <connection id="24765" xr16:uid="{00000000-0015-0000-FFFF-FFFFBD600000}" name="Connection9564" type="1" refreshedVersion="0" background="1">
    <dbPr connection="DRIVER={Microsoft ODBC for Oracle};UID=TATADB;pwd=tatadb;SERVER=MFMCY11G;"/>
  </connection>
  <connection id="24766" xr16:uid="{00000000-0015-0000-FFFF-FFFFBE600000}" name="Connection9565" type="1" refreshedVersion="0" background="1">
    <dbPr connection="DRIVER={Microsoft ODBC for Oracle};UID=TATADB;pwd=tatadb;SERVER=MFMCY11G;"/>
  </connection>
  <connection id="24767" xr16:uid="{00000000-0015-0000-FFFF-FFFFBF600000}" name="Connection9566" type="1" refreshedVersion="0" background="1">
    <dbPr connection="DRIVER={Microsoft ODBC for Oracle};UID=TATADB;pwd=tatadb;SERVER=MFMCY11G;"/>
  </connection>
  <connection id="24768" xr16:uid="{00000000-0015-0000-FFFF-FFFFC0600000}" name="Connection9567" type="1" refreshedVersion="0" background="1">
    <dbPr connection="DRIVER={Microsoft ODBC for Oracle};UID=TATADB;pwd=tatadb;SERVER=MFMCY11G;"/>
  </connection>
  <connection id="24769" xr16:uid="{00000000-0015-0000-FFFF-FFFFC1600000}" name="Connection9568" type="1" refreshedVersion="0" background="1">
    <dbPr connection="DRIVER={Microsoft ODBC for Oracle};UID=TATADB;pwd=tatadb;SERVER=MFMCY11G;"/>
  </connection>
  <connection id="24770" xr16:uid="{00000000-0015-0000-FFFF-FFFFC2600000}" name="Connection9569" type="1" refreshedVersion="0" background="1">
    <dbPr connection="DRIVER={Microsoft ODBC for Oracle};UID=TATADB;pwd=tatadb;SERVER=MFMCY11G;"/>
  </connection>
  <connection id="24771" xr16:uid="{00000000-0015-0000-FFFF-FFFFC3600000}" name="Connection957" type="1" refreshedVersion="0" background="1">
    <dbPr connection="DRIVER={Microsoft ODBC for Oracle};UID=TATADB;pwd=tatadb;SERVER=MFMCY11G;"/>
  </connection>
  <connection id="24772" xr16:uid="{00000000-0015-0000-FFFF-FFFFC4600000}" name="Connection9570" type="1" refreshedVersion="0" background="1">
    <dbPr connection="DRIVER={Microsoft ODBC for Oracle};UID=TATADB;pwd=tatadb;SERVER=MFMCY11G;"/>
  </connection>
  <connection id="24773" xr16:uid="{00000000-0015-0000-FFFF-FFFFC5600000}" name="Connection9571" type="1" refreshedVersion="0" background="1">
    <dbPr connection="DRIVER={Microsoft ODBC for Oracle};UID=TATADB;pwd=tatadb;SERVER=MFMCY11G;"/>
  </connection>
  <connection id="24774" xr16:uid="{00000000-0015-0000-FFFF-FFFFC6600000}" name="Connection9572" type="1" refreshedVersion="0" background="1">
    <dbPr connection="DRIVER={Microsoft ODBC for Oracle};UID=TATADB;pwd=tatadb;SERVER=MFMCY11G;"/>
  </connection>
  <connection id="24775" xr16:uid="{00000000-0015-0000-FFFF-FFFFC7600000}" name="Connection9573" type="1" refreshedVersion="0" background="1">
    <dbPr connection="DRIVER={Microsoft ODBC for Oracle};UID=TATADB;pwd=tatadb;SERVER=MFMCY11G;"/>
  </connection>
  <connection id="24776" xr16:uid="{00000000-0015-0000-FFFF-FFFFC8600000}" name="Connection9574" type="1" refreshedVersion="0" background="1">
    <dbPr connection="DRIVER={Microsoft ODBC for Oracle};UID=TATADB;pwd=tatadb;SERVER=MFMCY11G;"/>
  </connection>
  <connection id="24777" xr16:uid="{00000000-0015-0000-FFFF-FFFFC9600000}" name="Connection9575" type="1" refreshedVersion="0" background="1">
    <dbPr connection="DRIVER={Microsoft ODBC for Oracle};UID=TATADB;pwd=tatadb;SERVER=MFMCY11G;"/>
  </connection>
  <connection id="24778" xr16:uid="{00000000-0015-0000-FFFF-FFFFCA600000}" name="Connection9576" type="1" refreshedVersion="0" background="1">
    <dbPr connection="DRIVER={Microsoft ODBC for Oracle};UID=TATADB;pwd=tatadb;SERVER=MFMCY11G;"/>
  </connection>
  <connection id="24779" xr16:uid="{00000000-0015-0000-FFFF-FFFFCB600000}" name="Connection9577" type="1" refreshedVersion="0" background="1">
    <dbPr connection="DRIVER={Microsoft ODBC for Oracle};UID=TATADB;pwd=tatadb;SERVER=MFMCY11G;"/>
  </connection>
  <connection id="24780" xr16:uid="{00000000-0015-0000-FFFF-FFFFCC600000}" name="Connection9578" type="1" refreshedVersion="0" background="1">
    <dbPr connection="DRIVER={Microsoft ODBC for Oracle};UID=TATADB;pwd=tatadb;SERVER=MFMCY11G;"/>
  </connection>
  <connection id="24781" xr16:uid="{00000000-0015-0000-FFFF-FFFFCD600000}" name="Connection9579" type="1" refreshedVersion="0" background="1">
    <dbPr connection="DRIVER={Microsoft ODBC for Oracle};UID=TATADB;pwd=tatadb;SERVER=MFMCY11G;"/>
  </connection>
  <connection id="24782" xr16:uid="{00000000-0015-0000-FFFF-FFFFCE600000}" name="Connection958" type="1" refreshedVersion="0" background="1">
    <dbPr connection="DRIVER={Microsoft ODBC for Oracle};UID=TATADB;pwd=tatadb;SERVER=MFMCY11G;"/>
  </connection>
  <connection id="24783" xr16:uid="{00000000-0015-0000-FFFF-FFFFCF600000}" name="Connection9580" type="1" refreshedVersion="0" background="1">
    <dbPr connection="DRIVER={Microsoft ODBC for Oracle};UID=TATADB;pwd=tatadb;SERVER=MFMCY11G;"/>
  </connection>
  <connection id="24784" xr16:uid="{00000000-0015-0000-FFFF-FFFFD0600000}" name="Connection9581" type="1" refreshedVersion="0" background="1">
    <dbPr connection="DRIVER={Microsoft ODBC for Oracle};UID=TATADB;pwd=tatadb;SERVER=MFMCY11G;"/>
  </connection>
  <connection id="24785" xr16:uid="{00000000-0015-0000-FFFF-FFFFD1600000}" name="Connection9582" type="1" refreshedVersion="0" background="1">
    <dbPr connection="DRIVER={Microsoft ODBC for Oracle};UID=TATADB;pwd=tatadb;SERVER=MFMCY11G;"/>
  </connection>
  <connection id="24786" xr16:uid="{00000000-0015-0000-FFFF-FFFFD2600000}" name="Connection9583" type="1" refreshedVersion="0" background="1">
    <dbPr connection="DRIVER={Microsoft ODBC for Oracle};UID=TATADB;pwd=tatadb;SERVER=MFMCY11G;"/>
  </connection>
  <connection id="24787" xr16:uid="{00000000-0015-0000-FFFF-FFFFD3600000}" name="Connection9584" type="1" refreshedVersion="0" background="1">
    <dbPr connection="DRIVER={Microsoft ODBC for Oracle};UID=TATADB;pwd=tatadb;SERVER=MFMCY11G;"/>
  </connection>
  <connection id="24788" xr16:uid="{00000000-0015-0000-FFFF-FFFFD4600000}" name="Connection9585" type="1" refreshedVersion="0" background="1">
    <dbPr connection="DRIVER={Microsoft ODBC for Oracle};UID=TATADB;pwd=tatadb;SERVER=MFMCY11G;"/>
  </connection>
  <connection id="24789" xr16:uid="{00000000-0015-0000-FFFF-FFFFD5600000}" name="Connection9586" type="1" refreshedVersion="0" background="1">
    <dbPr connection="DRIVER={Microsoft ODBC for Oracle};UID=TATADB;pwd=tatadb;SERVER=MFMCY11G;"/>
  </connection>
  <connection id="24790" xr16:uid="{00000000-0015-0000-FFFF-FFFFD6600000}" name="Connection9587" type="1" refreshedVersion="0" background="1">
    <dbPr connection="DRIVER={Microsoft ODBC for Oracle};UID=TATADB;pwd=tatadb;SERVER=MFMCY11G;"/>
  </connection>
  <connection id="24791" xr16:uid="{00000000-0015-0000-FFFF-FFFFD7600000}" name="Connection9588" type="1" refreshedVersion="0" background="1">
    <dbPr connection="DRIVER={Microsoft ODBC for Oracle};UID=TATADB;pwd=tatadb;SERVER=MFMCY11G;"/>
  </connection>
  <connection id="24792" xr16:uid="{00000000-0015-0000-FFFF-FFFFD8600000}" name="Connection9589" type="1" refreshedVersion="0" background="1">
    <dbPr connection="DRIVER={Microsoft ODBC for Oracle};UID=TATADB;pwd=tatadb;SERVER=MFMCY11G;"/>
  </connection>
  <connection id="24793" xr16:uid="{00000000-0015-0000-FFFF-FFFFD9600000}" name="Connection959" type="1" refreshedVersion="0" background="1">
    <dbPr connection="DRIVER={Microsoft ODBC for Oracle};UID=TATADB;pwd=tatadb;SERVER=MFMCY11G;"/>
  </connection>
  <connection id="24794" xr16:uid="{00000000-0015-0000-FFFF-FFFFDA600000}" name="Connection9590" type="1" refreshedVersion="0" background="1">
    <dbPr connection="DRIVER={Microsoft ODBC for Oracle};UID=TATADB;pwd=tatadb;SERVER=MFMCY11G;"/>
  </connection>
  <connection id="24795" xr16:uid="{00000000-0015-0000-FFFF-FFFFDB600000}" name="Connection9591" type="1" refreshedVersion="0" background="1">
    <dbPr connection="DRIVER={Microsoft ODBC for Oracle};UID=TATADB;pwd=tatadb;SERVER=MFMCY11G;"/>
  </connection>
  <connection id="24796" xr16:uid="{00000000-0015-0000-FFFF-FFFFDC600000}" name="Connection9592" type="1" refreshedVersion="0" background="1">
    <dbPr connection="DRIVER={Microsoft ODBC for Oracle};UID=TATADB;pwd=tatadb;SERVER=MFMCY11G;"/>
  </connection>
  <connection id="24797" xr16:uid="{00000000-0015-0000-FFFF-FFFFDD600000}" name="Connection9593" type="1" refreshedVersion="0" background="1">
    <dbPr connection="DRIVER={Microsoft ODBC for Oracle};UID=TATADB;pwd=tatadb;SERVER=MFMCY11G;"/>
  </connection>
  <connection id="24798" xr16:uid="{00000000-0015-0000-FFFF-FFFFDE600000}" name="Connection9594" type="1" refreshedVersion="0" background="1">
    <dbPr connection="DRIVER={Microsoft ODBC for Oracle};UID=TATADB;pwd=tatadb;SERVER=MFMCY11G;"/>
  </connection>
  <connection id="24799" xr16:uid="{00000000-0015-0000-FFFF-FFFFDF600000}" name="Connection9595" type="1" refreshedVersion="0" background="1">
    <dbPr connection="DRIVER={Microsoft ODBC for Oracle};UID=TATADB;pwd=tatadb;SERVER=MFMCY11G;"/>
  </connection>
  <connection id="24800" xr16:uid="{00000000-0015-0000-FFFF-FFFFE0600000}" name="Connection9596" type="1" refreshedVersion="0" background="1">
    <dbPr connection="DRIVER={Microsoft ODBC for Oracle};UID=TATADB;pwd=tatadb;SERVER=MFMCY11G;"/>
  </connection>
  <connection id="24801" xr16:uid="{00000000-0015-0000-FFFF-FFFFE1600000}" name="Connection9597" type="1" refreshedVersion="0" background="1">
    <dbPr connection="DRIVER={Microsoft ODBC for Oracle};UID=TATADB;pwd=tatadb;SERVER=MFMCY11G;"/>
  </connection>
  <connection id="24802" xr16:uid="{00000000-0015-0000-FFFF-FFFFE2600000}" name="Connection9598" type="1" refreshedVersion="0" background="1">
    <dbPr connection="DRIVER={Microsoft ODBC for Oracle};UID=TATADB;pwd=tatadb;SERVER=MFMCY11G;"/>
  </connection>
  <connection id="24803" xr16:uid="{00000000-0015-0000-FFFF-FFFFE3600000}" name="Connection9599" type="1" refreshedVersion="0" background="1">
    <dbPr connection="DRIVER={Microsoft ODBC for Oracle};UID=TATADB;pwd=tatadb;SERVER=MFMCY11G;"/>
  </connection>
  <connection id="24804" xr16:uid="{00000000-0015-0000-FFFF-FFFFE4600000}" name="Connection96" type="1" refreshedVersion="0" background="1">
    <dbPr connection="DRIVER={Microsoft ODBC for Oracle};UID=tatadb;pwd=MADHU;SERVER=mfunddb;"/>
  </connection>
  <connection id="24805" xr16:uid="{00000000-0015-0000-FFFF-FFFFE5600000}" name="Connection960" type="1" refreshedVersion="0" background="1">
    <dbPr connection="DRIVER={Microsoft ODBC for Oracle};UID=TATADB;pwd=tatadb;SERVER=MFMCY11G;"/>
  </connection>
  <connection id="24806" xr16:uid="{00000000-0015-0000-FFFF-FFFFE6600000}" name="Connection9600" type="1" refreshedVersion="0" background="1">
    <dbPr connection="DRIVER={Microsoft ODBC for Oracle};UID=TATADB;pwd=tatadb;SERVER=MFMCY11G;"/>
  </connection>
  <connection id="24807" xr16:uid="{00000000-0015-0000-FFFF-FFFFE7600000}" name="Connection9601" type="1" refreshedVersion="0" background="1">
    <dbPr connection="DRIVER={Microsoft ODBC for Oracle};UID=TATADB;pwd=tatadb;SERVER=MFMCY11G;"/>
  </connection>
  <connection id="24808" xr16:uid="{00000000-0015-0000-FFFF-FFFFE8600000}" name="Connection9602" type="1" refreshedVersion="0" background="1">
    <dbPr connection="DRIVER={Microsoft ODBC for Oracle};UID=TATADB;pwd=tatadb;SERVER=MFMCY11G;"/>
  </connection>
  <connection id="24809" xr16:uid="{00000000-0015-0000-FFFF-FFFFE9600000}" name="Connection9603" type="1" refreshedVersion="0" background="1">
    <dbPr connection="DRIVER={Microsoft ODBC for Oracle};UID=TATADB;pwd=tatadb;SERVER=MFMCY11G;"/>
  </connection>
  <connection id="24810" xr16:uid="{00000000-0015-0000-FFFF-FFFFEA600000}" name="Connection9604" type="1" refreshedVersion="0" background="1">
    <dbPr connection="DRIVER={Microsoft ODBC for Oracle};UID=TATADB;pwd=tatadb;SERVER=MFMCY11G;"/>
  </connection>
  <connection id="24811" xr16:uid="{00000000-0015-0000-FFFF-FFFFEB600000}" name="Connection9605" type="1" refreshedVersion="0" background="1">
    <dbPr connection="DRIVER={Microsoft ODBC for Oracle};UID=TATADB;pwd=tatadb;SERVER=MFMCY11G;"/>
  </connection>
  <connection id="24812" xr16:uid="{00000000-0015-0000-FFFF-FFFFEC600000}" name="Connection9606" type="1" refreshedVersion="0" background="1">
    <dbPr connection="DRIVER={Microsoft ODBC for Oracle};UID=TATADB;pwd=tatadb;SERVER=MFMCY11G;"/>
  </connection>
  <connection id="24813" xr16:uid="{00000000-0015-0000-FFFF-FFFFED600000}" name="Connection9607" type="1" refreshedVersion="0" background="1">
    <dbPr connection="DRIVER={Microsoft ODBC for Oracle};UID=TATADB;pwd=tatadb;SERVER=MFMCY11G;"/>
  </connection>
  <connection id="24814" xr16:uid="{00000000-0015-0000-FFFF-FFFFEE600000}" name="Connection9608" type="1" refreshedVersion="0" background="1">
    <dbPr connection="DRIVER={Microsoft ODBC for Oracle};UID=TATADB;pwd=tatadb;SERVER=MFMCY11G;"/>
  </connection>
  <connection id="24815" xr16:uid="{00000000-0015-0000-FFFF-FFFFEF600000}" name="Connection9609" type="1" refreshedVersion="0" background="1">
    <dbPr connection="DRIVER={Microsoft ODBC for Oracle};UID=TATADB;pwd=tatadb;SERVER=MFMCY11G;"/>
  </connection>
  <connection id="24816" xr16:uid="{00000000-0015-0000-FFFF-FFFFF0600000}" name="Connection961" type="1" refreshedVersion="0" background="1">
    <dbPr connection="DRIVER={Microsoft ODBC for Oracle};UID=TATADB;pwd=tatadb;SERVER=MFMCY11G;"/>
  </connection>
  <connection id="24817" xr16:uid="{00000000-0015-0000-FFFF-FFFFF1600000}" name="Connection9610" type="1" refreshedVersion="0" background="1">
    <dbPr connection="DRIVER={Microsoft ODBC for Oracle};UID=TATADB;pwd=tatadb;SERVER=MFMCY11G;"/>
  </connection>
  <connection id="24818" xr16:uid="{00000000-0015-0000-FFFF-FFFFF2600000}" name="Connection9611" type="1" refreshedVersion="0" background="1">
    <dbPr connection="DRIVER={Microsoft ODBC for Oracle};UID=TATADB;pwd=tatadb;SERVER=MFMCY11G;"/>
  </connection>
  <connection id="24819" xr16:uid="{00000000-0015-0000-FFFF-FFFFF3600000}" name="Connection9612" type="1" refreshedVersion="0" background="1">
    <dbPr connection="DRIVER={Microsoft ODBC for Oracle};UID=TATADB;pwd=tatadb;SERVER=MFMCY11G;"/>
  </connection>
  <connection id="24820" xr16:uid="{00000000-0015-0000-FFFF-FFFFF4600000}" name="Connection9613" type="1" refreshedVersion="0" background="1">
    <dbPr connection="DRIVER={Microsoft ODBC for Oracle};UID=TATADB;pwd=tatadb;SERVER=MFMCY11G;"/>
  </connection>
  <connection id="24821" xr16:uid="{00000000-0015-0000-FFFF-FFFFF5600000}" name="Connection9614" type="1" refreshedVersion="0" background="1">
    <dbPr connection="DRIVER={Microsoft ODBC for Oracle};UID=TATADB;pwd=tatadb;SERVER=MFMCY11G;"/>
  </connection>
  <connection id="24822" xr16:uid="{00000000-0015-0000-FFFF-FFFFF6600000}" name="Connection9615" type="1" refreshedVersion="0" background="1">
    <dbPr connection="DRIVER={Microsoft ODBC for Oracle};UID=TATADB;pwd=tatadb;SERVER=MFMCY11G;"/>
  </connection>
  <connection id="24823" xr16:uid="{00000000-0015-0000-FFFF-FFFFF7600000}" name="Connection9616" type="1" refreshedVersion="0" background="1">
    <dbPr connection="DRIVER={Microsoft ODBC for Oracle};UID=TATADB;pwd=tatadb;SERVER=MFMCY11G;"/>
  </connection>
  <connection id="24824" xr16:uid="{00000000-0015-0000-FFFF-FFFFF8600000}" name="Connection9617" type="1" refreshedVersion="0" background="1">
    <dbPr connection="DRIVER={Microsoft ODBC for Oracle};UID=TATADB;pwd=tatadb;SERVER=MFMCY11G;"/>
  </connection>
  <connection id="24825" xr16:uid="{00000000-0015-0000-FFFF-FFFFF9600000}" name="Connection9618" type="1" refreshedVersion="0" background="1">
    <dbPr connection="DRIVER={Microsoft ODBC for Oracle};UID=TATADB;pwd=tatadb;SERVER=MFMCY11G;"/>
  </connection>
  <connection id="24826" xr16:uid="{00000000-0015-0000-FFFF-FFFFFA600000}" name="Connection9619" type="1" refreshedVersion="0" background="1">
    <dbPr connection="DRIVER={Microsoft ODBC for Oracle};UID=TATADB;pwd=tatadb;SERVER=MFMCY11G;"/>
  </connection>
  <connection id="24827" xr16:uid="{00000000-0015-0000-FFFF-FFFFFB600000}" name="Connection962" type="1" refreshedVersion="0" background="1">
    <dbPr connection="DRIVER={Microsoft ODBC for Oracle};UID=TATADB;pwd=tatadb;SERVER=MFMCY11G;"/>
  </connection>
  <connection id="24828" xr16:uid="{00000000-0015-0000-FFFF-FFFFFC600000}" name="Connection9620" type="1" refreshedVersion="0" background="1">
    <dbPr connection="DRIVER={Microsoft ODBC for Oracle};UID=TATADB;pwd=tatadb;SERVER=MFMCY11G;"/>
  </connection>
  <connection id="24829" xr16:uid="{00000000-0015-0000-FFFF-FFFFFD600000}" name="Connection9621" type="1" refreshedVersion="0" background="1">
    <dbPr connection="DRIVER={Microsoft ODBC for Oracle};UID=TATADB;pwd=tatadb;SERVER=MFMCY11G;"/>
  </connection>
  <connection id="24830" xr16:uid="{00000000-0015-0000-FFFF-FFFFFE600000}" name="Connection9622" type="1" refreshedVersion="0" background="1">
    <dbPr connection="DRIVER={Microsoft ODBC for Oracle};UID=TATADB;pwd=tatadb;SERVER=MFMCY11G;"/>
  </connection>
  <connection id="24831" xr16:uid="{00000000-0015-0000-FFFF-FFFFFF600000}" name="Connection9623" type="1" refreshedVersion="0" background="1">
    <dbPr connection="DRIVER={Microsoft ODBC for Oracle};UID=TATADB;pwd=tatadb;SERVER=MFMCY11G;"/>
  </connection>
  <connection id="24832" xr16:uid="{00000000-0015-0000-FFFF-FFFF00610000}" name="Connection9624" type="1" refreshedVersion="0" background="1">
    <dbPr connection="DRIVER={Microsoft ODBC for Oracle};UID=TATADB;pwd=tatadb;SERVER=MFMCY11G;"/>
  </connection>
  <connection id="24833" xr16:uid="{00000000-0015-0000-FFFF-FFFF01610000}" name="Connection9625" type="1" refreshedVersion="0" background="1">
    <dbPr connection="DRIVER={Microsoft ODBC for Oracle};UID=TATADB;pwd=tatadb;SERVER=MFMCY11G;"/>
  </connection>
  <connection id="24834" xr16:uid="{00000000-0015-0000-FFFF-FFFF02610000}" name="Connection9626" type="1" refreshedVersion="0" background="1">
    <dbPr connection="DRIVER={Microsoft ODBC for Oracle};UID=TATADB;pwd=tatadb;SERVER=MFMCY11G;"/>
  </connection>
  <connection id="24835" xr16:uid="{00000000-0015-0000-FFFF-FFFF03610000}" name="Connection9627" type="1" refreshedVersion="0" background="1">
    <dbPr connection="DRIVER={Microsoft ODBC for Oracle};UID=TATADB;pwd=tatadb;SERVER=MFMCY11G;"/>
  </connection>
  <connection id="24836" xr16:uid="{00000000-0015-0000-FFFF-FFFF04610000}" name="Connection9628" type="1" refreshedVersion="0" background="1">
    <dbPr connection="DRIVER={Microsoft ODBC for Oracle};UID=TATADB;pwd=tatadb;SERVER=MFMCY11G;"/>
  </connection>
  <connection id="24837" xr16:uid="{00000000-0015-0000-FFFF-FFFF05610000}" name="Connection9629" type="1" refreshedVersion="0" background="1">
    <dbPr connection="DRIVER={Microsoft ODBC for Oracle};UID=TATADB;pwd=tatadb;SERVER=MFMCY11G;"/>
  </connection>
  <connection id="24838" xr16:uid="{00000000-0015-0000-FFFF-FFFF06610000}" name="Connection963" type="1" refreshedVersion="0" background="1">
    <dbPr connection="DRIVER={Microsoft ODBC for Oracle};UID=TATADB;pwd=tatadb;SERVER=MFMCY11G;"/>
  </connection>
  <connection id="24839" xr16:uid="{00000000-0015-0000-FFFF-FFFF07610000}" name="Connection9630" type="1" refreshedVersion="0" background="1">
    <dbPr connection="DRIVER={Microsoft ODBC for Oracle};UID=TATADB;pwd=tatadb;SERVER=MFMCY11G;"/>
  </connection>
  <connection id="24840" xr16:uid="{00000000-0015-0000-FFFF-FFFF08610000}" name="Connection9631" type="1" refreshedVersion="0" background="1">
    <dbPr connection="DRIVER={Microsoft ODBC for Oracle};UID=TATADB;pwd=tatadb;SERVER=MFMCY11G;"/>
  </connection>
  <connection id="24841" xr16:uid="{00000000-0015-0000-FFFF-FFFF09610000}" name="Connection9632" type="1" refreshedVersion="0" background="1">
    <dbPr connection="DRIVER={Microsoft ODBC for Oracle};UID=TATADB;pwd=tatadb;SERVER=MFMCY11G;"/>
  </connection>
  <connection id="24842" xr16:uid="{00000000-0015-0000-FFFF-FFFF0A610000}" name="Connection9633" type="1" refreshedVersion="0" background="1">
    <dbPr connection="DRIVER={Microsoft ODBC for Oracle};UID=TATADB;pwd=tatadb;SERVER=MFMCY11G;"/>
  </connection>
  <connection id="24843" xr16:uid="{00000000-0015-0000-FFFF-FFFF0B610000}" name="Connection9634" type="1" refreshedVersion="0" background="1">
    <dbPr connection="DRIVER={Microsoft ODBC for Oracle};UID=TATADB;pwd=tatadb;SERVER=MFMCY11G;"/>
  </connection>
  <connection id="24844" xr16:uid="{00000000-0015-0000-FFFF-FFFF0C610000}" name="Connection9635" type="1" refreshedVersion="0" background="1">
    <dbPr connection="DRIVER={Microsoft ODBC for Oracle};UID=TATADB;pwd=tatadb;SERVER=MFMCY11G;"/>
  </connection>
  <connection id="24845" xr16:uid="{00000000-0015-0000-FFFF-FFFF0D610000}" name="Connection9636" type="1" refreshedVersion="0" background="1">
    <dbPr connection="DRIVER={Microsoft ODBC for Oracle};UID=TATADB;pwd=tatadb;SERVER=MFMCY11G;"/>
  </connection>
  <connection id="24846" xr16:uid="{00000000-0015-0000-FFFF-FFFF0E610000}" name="Connection9637" type="1" refreshedVersion="0" background="1">
    <dbPr connection="DRIVER={Microsoft ODBC for Oracle};UID=TATADB;pwd=tatadb;SERVER=MFMCY11G;"/>
  </connection>
  <connection id="24847" xr16:uid="{00000000-0015-0000-FFFF-FFFF0F610000}" name="Connection9638" type="1" refreshedVersion="0" background="1">
    <dbPr connection="DRIVER={Microsoft ODBC for Oracle};UID=TATADB;pwd=tatadb;SERVER=MFMCY11G;"/>
  </connection>
  <connection id="24848" xr16:uid="{00000000-0015-0000-FFFF-FFFF10610000}" name="Connection9639" type="1" refreshedVersion="0" background="1">
    <dbPr connection="DRIVER={Microsoft ODBC for Oracle};UID=TATADB;pwd=tatadb;SERVER=MFMCY11G;"/>
  </connection>
  <connection id="24849" xr16:uid="{00000000-0015-0000-FFFF-FFFF11610000}" name="Connection964" type="1" refreshedVersion="0" background="1">
    <dbPr connection="DRIVER={Microsoft ODBC for Oracle};UID=TATADB;pwd=tatadb;SERVER=MFMCY11G;"/>
  </connection>
  <connection id="24850" xr16:uid="{00000000-0015-0000-FFFF-FFFF12610000}" name="Connection9640" type="1" refreshedVersion="0" background="1">
    <dbPr connection="DRIVER={Microsoft ODBC for Oracle};UID=TATADB;pwd=tatadb;SERVER=MFMCY11G;"/>
  </connection>
  <connection id="24851" xr16:uid="{00000000-0015-0000-FFFF-FFFF13610000}" name="Connection9641" type="1" refreshedVersion="0" background="1">
    <dbPr connection="DRIVER={Microsoft ODBC for Oracle};UID=TATADB;pwd=tatadb;SERVER=MFMCY11G;"/>
  </connection>
  <connection id="24852" xr16:uid="{00000000-0015-0000-FFFF-FFFF14610000}" name="Connection9642" type="1" refreshedVersion="0" background="1">
    <dbPr connection="DRIVER={Microsoft ODBC for Oracle};UID=TATADB;pwd=tatadb;SERVER=MFMCY11G;"/>
  </connection>
  <connection id="24853" xr16:uid="{00000000-0015-0000-FFFF-FFFF15610000}" name="Connection9643" type="1" refreshedVersion="0" background="1">
    <dbPr connection="DRIVER={Microsoft ODBC for Oracle};UID=TATADB;pwd=tatadb;SERVER=MFMCY11G;"/>
  </connection>
  <connection id="24854" xr16:uid="{00000000-0015-0000-FFFF-FFFF16610000}" name="Connection9644" type="1" refreshedVersion="0" background="1">
    <dbPr connection="DRIVER={Microsoft ODBC for Oracle};UID=TATADB;pwd=tatadb;SERVER=MFMCY11G;"/>
  </connection>
  <connection id="24855" xr16:uid="{00000000-0015-0000-FFFF-FFFF17610000}" name="Connection9645" type="1" refreshedVersion="0" background="1">
    <dbPr connection="DRIVER={Microsoft ODBC for Oracle};UID=TATADB;pwd=tatadb;SERVER=MFMCY11G;"/>
  </connection>
  <connection id="24856" xr16:uid="{00000000-0015-0000-FFFF-FFFF18610000}" name="Connection9646" type="1" refreshedVersion="0" background="1">
    <dbPr connection="DRIVER={Microsoft ODBC for Oracle};UID=TATADB;pwd=tatadb;SERVER=MFMCY11G;"/>
  </connection>
  <connection id="24857" xr16:uid="{00000000-0015-0000-FFFF-FFFF19610000}" name="Connection9647" type="1" refreshedVersion="0" background="1">
    <dbPr connection="DRIVER={Microsoft ODBC for Oracle};UID=TATADB;pwd=tatadb;SERVER=MFMCY11G;"/>
  </connection>
  <connection id="24858" xr16:uid="{00000000-0015-0000-FFFF-FFFF1A610000}" name="Connection9648" type="1" refreshedVersion="0" background="1">
    <dbPr connection="DRIVER={Microsoft ODBC for Oracle};UID=TATADB;pwd=tatadb;SERVER=MFMCY11G;"/>
  </connection>
  <connection id="24859" xr16:uid="{00000000-0015-0000-FFFF-FFFF1B610000}" name="Connection9649" type="1" refreshedVersion="0" background="1">
    <dbPr connection="DRIVER={Microsoft ODBC for Oracle};UID=TATADB;pwd=tatadb;SERVER=MFMCY11G;"/>
  </connection>
  <connection id="24860" xr16:uid="{00000000-0015-0000-FFFF-FFFF1C610000}" name="Connection965" type="1" refreshedVersion="0" background="1">
    <dbPr connection="DRIVER={Microsoft ODBC for Oracle};UID=TATADB;pwd=tatadb;SERVER=MFMCY11G;"/>
  </connection>
  <connection id="24861" xr16:uid="{00000000-0015-0000-FFFF-FFFF1D610000}" name="Connection9650" type="1" refreshedVersion="0" background="1">
    <dbPr connection="DRIVER={Microsoft ODBC for Oracle};UID=TATADB;pwd=tatadb;SERVER=MFMCY11G;"/>
  </connection>
  <connection id="24862" xr16:uid="{00000000-0015-0000-FFFF-FFFF1E610000}" name="Connection9651" type="1" refreshedVersion="0" background="1">
    <dbPr connection="DRIVER={Microsoft ODBC for Oracle};UID=TATADB;pwd=tatadb;SERVER=MFMCY11G;"/>
  </connection>
  <connection id="24863" xr16:uid="{00000000-0015-0000-FFFF-FFFF1F610000}" name="Connection9652" type="1" refreshedVersion="0" background="1">
    <dbPr connection="DRIVER={Microsoft ODBC for Oracle};UID=TATADB;pwd=tatadb;SERVER=MFMCY11G;"/>
  </connection>
  <connection id="24864" xr16:uid="{00000000-0015-0000-FFFF-FFFF20610000}" name="Connection9653" type="1" refreshedVersion="0" background="1">
    <dbPr connection="DRIVER={Microsoft ODBC for Oracle};UID=TATADB;pwd=tatadb;SERVER=MFMCY11G;"/>
  </connection>
  <connection id="24865" xr16:uid="{00000000-0015-0000-FFFF-FFFF21610000}" name="Connection9654" type="1" refreshedVersion="0" background="1">
    <dbPr connection="DRIVER={Microsoft ODBC for Oracle};UID=TATADB;pwd=tatadb;SERVER=MFMCY11G;"/>
  </connection>
  <connection id="24866" xr16:uid="{00000000-0015-0000-FFFF-FFFF22610000}" name="Connection9655" type="1" refreshedVersion="0" background="1">
    <dbPr connection="DRIVER={Microsoft ODBC for Oracle};UID=TATADB;pwd=tatadb;SERVER=MFMCY11G;"/>
  </connection>
  <connection id="24867" xr16:uid="{00000000-0015-0000-FFFF-FFFF23610000}" name="Connection9656" type="1" refreshedVersion="0" background="1">
    <dbPr connection="DRIVER={Microsoft ODBC for Oracle};UID=TATADB;pwd=tatadb;SERVER=MFMCY11G;"/>
  </connection>
  <connection id="24868" xr16:uid="{00000000-0015-0000-FFFF-FFFF24610000}" name="Connection9657" type="1" refreshedVersion="0" background="1">
    <dbPr connection="DRIVER={Microsoft ODBC for Oracle};UID=TATADB;pwd=tatadb;SERVER=MFMCY11G;"/>
  </connection>
  <connection id="24869" xr16:uid="{00000000-0015-0000-FFFF-FFFF25610000}" name="Connection9658" type="1" refreshedVersion="0" background="1">
    <dbPr connection="DRIVER={Microsoft ODBC for Oracle};UID=TATADB;pwd=tatadb;SERVER=MFMCY11G;"/>
  </connection>
  <connection id="24870" xr16:uid="{00000000-0015-0000-FFFF-FFFF26610000}" name="Connection9659" type="1" refreshedVersion="0" background="1">
    <dbPr connection="DRIVER={Microsoft ODBC for Oracle};UID=TATADB;pwd=tatadb;SERVER=MFMCY11G;"/>
  </connection>
  <connection id="24871" xr16:uid="{00000000-0015-0000-FFFF-FFFF27610000}" name="Connection966" type="1" refreshedVersion="0" background="1">
    <dbPr connection="DRIVER={Microsoft ODBC for Oracle};UID=TATADB;pwd=tatadb;SERVER=MFMCY11G;"/>
  </connection>
  <connection id="24872" xr16:uid="{00000000-0015-0000-FFFF-FFFF28610000}" name="Connection9660" type="1" refreshedVersion="0" background="1">
    <dbPr connection="DRIVER={Microsoft ODBC for Oracle};UID=TATADB;pwd=tatadb;SERVER=MFMCY11G;"/>
  </connection>
  <connection id="24873" xr16:uid="{00000000-0015-0000-FFFF-FFFF29610000}" name="Connection9661" type="1" refreshedVersion="0" background="1">
    <dbPr connection="DRIVER={Microsoft ODBC for Oracle};UID=TATADB;pwd=tatadb;SERVER=MFMCY11G;"/>
  </connection>
  <connection id="24874" xr16:uid="{00000000-0015-0000-FFFF-FFFF2A610000}" name="Connection9662" type="1" refreshedVersion="0" background="1">
    <dbPr connection="DRIVER={Microsoft ODBC for Oracle};UID=TATADB;pwd=tatadb;SERVER=MFMCY11G;"/>
  </connection>
  <connection id="24875" xr16:uid="{00000000-0015-0000-FFFF-FFFF2B610000}" name="Connection9663" type="1" refreshedVersion="0" background="1">
    <dbPr connection="DRIVER={Microsoft ODBC for Oracle};UID=TATADB;pwd=tatadb;SERVER=MFMCY11G;"/>
  </connection>
  <connection id="24876" xr16:uid="{00000000-0015-0000-FFFF-FFFF2C610000}" name="Connection9664" type="1" refreshedVersion="0" background="1">
    <dbPr connection="DRIVER={Microsoft ODBC for Oracle};UID=TATADB;pwd=tatadb;SERVER=MFMCY11G;"/>
  </connection>
  <connection id="24877" xr16:uid="{00000000-0015-0000-FFFF-FFFF2D610000}" name="Connection9665" type="1" refreshedVersion="0" background="1">
    <dbPr connection="DRIVER={Microsoft ODBC for Oracle};UID=TATADB;pwd=tatadb;SERVER=MFMCY11G;"/>
  </connection>
  <connection id="24878" xr16:uid="{00000000-0015-0000-FFFF-FFFF2E610000}" name="Connection9666" type="1" refreshedVersion="0" background="1">
    <dbPr connection="DRIVER={Microsoft ODBC for Oracle};UID=TATADB;pwd=tatadb;SERVER=MFMCY11G;"/>
  </connection>
  <connection id="24879" xr16:uid="{00000000-0015-0000-FFFF-FFFF2F610000}" name="Connection9667" type="1" refreshedVersion="0" background="1">
    <dbPr connection="DRIVER={Microsoft ODBC for Oracle};UID=TATADB;pwd=tatadb;SERVER=MFMCY11G;"/>
  </connection>
  <connection id="24880" xr16:uid="{00000000-0015-0000-FFFF-FFFF30610000}" name="Connection9668" type="1" refreshedVersion="0" background="1">
    <dbPr connection="DRIVER={Microsoft ODBC for Oracle};UID=TATADB;pwd=tatadb;SERVER=MFMCY11G;"/>
  </connection>
  <connection id="24881" xr16:uid="{00000000-0015-0000-FFFF-FFFF31610000}" name="Connection9669" type="1" refreshedVersion="0" background="1">
    <dbPr connection="DRIVER={Microsoft ODBC for Oracle};UID=TATADB;pwd=tatadb;SERVER=MFMCY11G;"/>
  </connection>
  <connection id="24882" xr16:uid="{00000000-0015-0000-FFFF-FFFF32610000}" name="Connection967" type="1" refreshedVersion="0" background="1">
    <dbPr connection="DRIVER={Microsoft ODBC for Oracle};UID=TATADB;pwd=tatadb;SERVER=MFMCY11G;"/>
  </connection>
  <connection id="24883" xr16:uid="{00000000-0015-0000-FFFF-FFFF33610000}" name="Connection9670" type="1" refreshedVersion="0" background="1">
    <dbPr connection="DRIVER={Microsoft ODBC for Oracle};UID=TATADB;pwd=tatadb;SERVER=MFMCY11G;"/>
  </connection>
  <connection id="24884" xr16:uid="{00000000-0015-0000-FFFF-FFFF34610000}" name="Connection9671" type="1" refreshedVersion="0" background="1">
    <dbPr connection="DRIVER={Microsoft ODBC for Oracle};UID=TATADB;pwd=tatadb;SERVER=MFMCY11G;"/>
  </connection>
  <connection id="24885" xr16:uid="{00000000-0015-0000-FFFF-FFFF35610000}" name="Connection9672" type="1" refreshedVersion="0" background="1">
    <dbPr connection="DRIVER={Microsoft ODBC for Oracle};UID=TATADB;pwd=tatadb;SERVER=MFMCY11G;"/>
  </connection>
  <connection id="24886" xr16:uid="{00000000-0015-0000-FFFF-FFFF36610000}" name="Connection9673" type="1" refreshedVersion="0" background="1">
    <dbPr connection="DRIVER={Microsoft ODBC for Oracle};UID=TATADB;pwd=tatadb;SERVER=MFMCY11G;"/>
  </connection>
  <connection id="24887" xr16:uid="{00000000-0015-0000-FFFF-FFFF37610000}" name="Connection9674" type="1" refreshedVersion="0" background="1">
    <dbPr connection="DRIVER={Microsoft ODBC for Oracle};UID=TATADB;pwd=tatadb;SERVER=MFMCY11G;"/>
  </connection>
  <connection id="24888" xr16:uid="{00000000-0015-0000-FFFF-FFFF38610000}" name="Connection9675" type="1" refreshedVersion="0" background="1">
    <dbPr connection="DRIVER={Microsoft ODBC for Oracle};UID=TATADB;pwd=tatadb;SERVER=MFMCY11G;"/>
  </connection>
  <connection id="24889" xr16:uid="{00000000-0015-0000-FFFF-FFFF39610000}" name="Connection9676" type="1" refreshedVersion="0" background="1">
    <dbPr connection="DRIVER={Microsoft ODBC for Oracle};UID=TATADB;pwd=tatadb;SERVER=MFMCY11G;"/>
  </connection>
  <connection id="24890" xr16:uid="{00000000-0015-0000-FFFF-FFFF3A610000}" name="Connection9677" type="1" refreshedVersion="0" background="1">
    <dbPr connection="DRIVER={Microsoft ODBC for Oracle};UID=TATADB;pwd=tatadb;SERVER=MFMCY11G;"/>
  </connection>
  <connection id="24891" xr16:uid="{00000000-0015-0000-FFFF-FFFF3B610000}" name="Connection9678" type="1" refreshedVersion="0" background="1">
    <dbPr connection="DRIVER={Microsoft ODBC for Oracle};UID=TATADB;pwd=tatadb;SERVER=MFMCY11G;"/>
  </connection>
  <connection id="24892" xr16:uid="{00000000-0015-0000-FFFF-FFFF3C610000}" name="Connection9679" type="1" refreshedVersion="0" background="1">
    <dbPr connection="DRIVER={Microsoft ODBC for Oracle};UID=TATADB;pwd=tatadb;SERVER=MFMCY11G;"/>
  </connection>
  <connection id="24893" xr16:uid="{00000000-0015-0000-FFFF-FFFF3D610000}" name="Connection968" type="1" refreshedVersion="0" background="1">
    <dbPr connection="DRIVER={Microsoft ODBC for Oracle};UID=TATADB;pwd=tatadb;SERVER=MFMCY11G;"/>
  </connection>
  <connection id="24894" xr16:uid="{00000000-0015-0000-FFFF-FFFF3E610000}" name="Connection9680" type="1" refreshedVersion="0" background="1">
    <dbPr connection="DRIVER={Microsoft ODBC for Oracle};UID=TATADB;pwd=tatadb;SERVER=MFMCY11G;"/>
  </connection>
  <connection id="24895" xr16:uid="{00000000-0015-0000-FFFF-FFFF3F610000}" name="Connection9681" type="1" refreshedVersion="0" background="1">
    <dbPr connection="DRIVER={Microsoft ODBC for Oracle};UID=TATADB;pwd=tatadb;SERVER=MFMCY11G;"/>
  </connection>
  <connection id="24896" xr16:uid="{00000000-0015-0000-FFFF-FFFF40610000}" name="Connection9682" type="1" refreshedVersion="0" background="1">
    <dbPr connection="DRIVER={Microsoft ODBC for Oracle};UID=TATADB;pwd=tatadb;SERVER=MFMCY11G;"/>
  </connection>
  <connection id="24897" xr16:uid="{00000000-0015-0000-FFFF-FFFF41610000}" name="Connection9683" type="1" refreshedVersion="0" background="1">
    <dbPr connection="DRIVER={Microsoft ODBC for Oracle};UID=TATADB;pwd=tatadb;SERVER=MFMCY11G;"/>
  </connection>
  <connection id="24898" xr16:uid="{00000000-0015-0000-FFFF-FFFF42610000}" name="Connection9684" type="1" refreshedVersion="0" background="1">
    <dbPr connection="DRIVER={Microsoft ODBC for Oracle};UID=TATADB;pwd=tatadb;SERVER=MFMCY11G;"/>
  </connection>
  <connection id="24899" xr16:uid="{00000000-0015-0000-FFFF-FFFF43610000}" name="Connection9685" type="1" refreshedVersion="0" background="1">
    <dbPr connection="DRIVER={Microsoft ODBC for Oracle};UID=TATADB;pwd=tatadb;SERVER=MFMCY11G;"/>
  </connection>
  <connection id="24900" xr16:uid="{00000000-0015-0000-FFFF-FFFF44610000}" name="Connection9686" type="1" refreshedVersion="0" background="1">
    <dbPr connection="DRIVER={Microsoft ODBC for Oracle};UID=TATADB;pwd=tatadb;SERVER=MFMCY11G;"/>
  </connection>
  <connection id="24901" xr16:uid="{00000000-0015-0000-FFFF-FFFF45610000}" name="Connection9687" type="1" refreshedVersion="0" background="1">
    <dbPr connection="DRIVER={Microsoft ODBC for Oracle};UID=TATADB;pwd=tatadb;SERVER=MFMCY11G;"/>
  </connection>
  <connection id="24902" xr16:uid="{00000000-0015-0000-FFFF-FFFF46610000}" name="Connection9688" type="1" refreshedVersion="0" background="1">
    <dbPr connection="DRIVER={Microsoft ODBC for Oracle};UID=TATADB;pwd=tatadb;SERVER=MFMCY11G;"/>
  </connection>
  <connection id="24903" xr16:uid="{00000000-0015-0000-FFFF-FFFF47610000}" name="Connection9689" type="1" refreshedVersion="0" background="1">
    <dbPr connection="DRIVER={Microsoft ODBC for Oracle};UID=TATADB;pwd=tatadb;SERVER=MFMCY11G;"/>
  </connection>
  <connection id="24904" xr16:uid="{00000000-0015-0000-FFFF-FFFF48610000}" name="Connection969" type="1" refreshedVersion="0" background="1">
    <dbPr connection="DRIVER={Microsoft ODBC for Oracle};UID=TATADB;pwd=tatadb;SERVER=MFMCY11G;"/>
  </connection>
  <connection id="24905" xr16:uid="{00000000-0015-0000-FFFF-FFFF49610000}" name="Connection9690" type="1" refreshedVersion="0" background="1">
    <dbPr connection="DRIVER={Microsoft ODBC for Oracle};UID=TATADB;pwd=tatadb;SERVER=MFMCY11G;"/>
  </connection>
  <connection id="24906" xr16:uid="{00000000-0015-0000-FFFF-FFFF4A610000}" name="Connection9691" type="1" refreshedVersion="0" background="1">
    <dbPr connection="DRIVER={Microsoft ODBC for Oracle};UID=TATADB;pwd=tatadb;SERVER=MFMCY11G;"/>
  </connection>
  <connection id="24907" xr16:uid="{00000000-0015-0000-FFFF-FFFF4B610000}" name="Connection9692" type="1" refreshedVersion="0" background="1">
    <dbPr connection="DRIVER={Microsoft ODBC for Oracle};UID=TATADB;pwd=tatadb;SERVER=MFMCY11G;"/>
  </connection>
  <connection id="24908" xr16:uid="{00000000-0015-0000-FFFF-FFFF4C610000}" name="Connection9693" type="1" refreshedVersion="0" background="1">
    <dbPr connection="DRIVER={Microsoft ODBC for Oracle};UID=TATADB;pwd=tatadb;SERVER=MFMCY11G;"/>
  </connection>
  <connection id="24909" xr16:uid="{00000000-0015-0000-FFFF-FFFF4D610000}" name="Connection9694" type="1" refreshedVersion="0" background="1">
    <dbPr connection="DRIVER={Microsoft ODBC for Oracle};UID=TATADB;pwd=tatadb;SERVER=MFMCY11G;"/>
  </connection>
  <connection id="24910" xr16:uid="{00000000-0015-0000-FFFF-FFFF4E610000}" name="Connection9695" type="1" refreshedVersion="0" background="1">
    <dbPr connection="DRIVER={Microsoft ODBC for Oracle};UID=TATADB;pwd=tatadb;SERVER=MFMCY11G;"/>
  </connection>
  <connection id="24911" xr16:uid="{00000000-0015-0000-FFFF-FFFF4F610000}" name="Connection9696" type="1" refreshedVersion="0" background="1">
    <dbPr connection="DRIVER={Microsoft ODBC for Oracle};UID=TATADB;pwd=tatadb;SERVER=MFMCY11G;"/>
  </connection>
  <connection id="24912" xr16:uid="{00000000-0015-0000-FFFF-FFFF50610000}" name="Connection9697" type="1" refreshedVersion="0" background="1">
    <dbPr connection="DRIVER={Microsoft ODBC for Oracle};UID=TATADB;pwd=tatadb;SERVER=MFMCY11G;"/>
  </connection>
  <connection id="24913" xr16:uid="{00000000-0015-0000-FFFF-FFFF51610000}" name="Connection9698" type="1" refreshedVersion="0" background="1">
    <dbPr connection="DRIVER={Microsoft ODBC for Oracle};UID=TATADB;pwd=tatadb;SERVER=MFMCY11G;"/>
  </connection>
  <connection id="24914" xr16:uid="{00000000-0015-0000-FFFF-FFFF52610000}" name="Connection9699" type="1" refreshedVersion="0" background="1">
    <dbPr connection="DRIVER={Microsoft ODBC for Oracle};UID=TATADB;pwd=tatadb;SERVER=MFMCY11G;"/>
  </connection>
  <connection id="24915" xr16:uid="{00000000-0015-0000-FFFF-FFFF53610000}" name="Connection97" type="1" refreshedVersion="0" background="1">
    <dbPr connection="DRIVER={Microsoft ODBC for Oracle};UID=tatadb;pwd=MADHU;SERVER=mfunddb;"/>
  </connection>
  <connection id="24916" xr16:uid="{00000000-0015-0000-FFFF-FFFF54610000}" name="Connection970" type="1" refreshedVersion="0" background="1">
    <dbPr connection="DRIVER={Microsoft ODBC for Oracle};UID=TATADB;pwd=tatadb;SERVER=MFMCY11G;"/>
  </connection>
  <connection id="24917" xr16:uid="{00000000-0015-0000-FFFF-FFFF55610000}" name="Connection9700" type="1" refreshedVersion="0" background="1">
    <dbPr connection="DRIVER={Microsoft ODBC for Oracle};UID=TATADB;pwd=tatadb;SERVER=MFMCY11G;"/>
  </connection>
  <connection id="24918" xr16:uid="{00000000-0015-0000-FFFF-FFFF56610000}" name="Connection9701" type="1" refreshedVersion="0" background="1">
    <dbPr connection="DRIVER={Microsoft ODBC for Oracle};UID=TATADB;pwd=tatadb;SERVER=MFMCY11G;"/>
  </connection>
  <connection id="24919" xr16:uid="{00000000-0015-0000-FFFF-FFFF57610000}" name="Connection9702" type="1" refreshedVersion="0" background="1">
    <dbPr connection="DRIVER={Microsoft ODBC for Oracle};UID=TATADB;pwd=tatadb;SERVER=MFMCY11G;"/>
  </connection>
  <connection id="24920" xr16:uid="{00000000-0015-0000-FFFF-FFFF58610000}" name="Connection9703" type="1" refreshedVersion="0" background="1">
    <dbPr connection="DRIVER={Microsoft ODBC for Oracle};UID=TATADB;pwd=tatadb;SERVER=MFMCY11G;"/>
  </connection>
  <connection id="24921" xr16:uid="{00000000-0015-0000-FFFF-FFFF59610000}" name="Connection9704" type="1" refreshedVersion="0" background="1">
    <dbPr connection="DRIVER={Microsoft ODBC for Oracle};UID=TATADB;pwd=tatadb;SERVER=MFMCY11G;"/>
  </connection>
  <connection id="24922" xr16:uid="{00000000-0015-0000-FFFF-FFFF5A610000}" name="Connection9705" type="1" refreshedVersion="0" background="1">
    <dbPr connection="DRIVER={Microsoft ODBC for Oracle};UID=TATADB;pwd=tatadb;SERVER=MFMCY11G;"/>
  </connection>
  <connection id="24923" xr16:uid="{00000000-0015-0000-FFFF-FFFF5B610000}" name="Connection9706" type="1" refreshedVersion="0" background="1">
    <dbPr connection="DRIVER={Microsoft ODBC for Oracle};UID=TATADB;pwd=tatadb;SERVER=MFMCY11G;"/>
  </connection>
  <connection id="24924" xr16:uid="{00000000-0015-0000-FFFF-FFFF5C610000}" name="Connection9707" type="1" refreshedVersion="0" background="1">
    <dbPr connection="DRIVER={Microsoft ODBC for Oracle};UID=TATADB;pwd=tatadb;SERVER=MFMCY11G;"/>
  </connection>
  <connection id="24925" xr16:uid="{00000000-0015-0000-FFFF-FFFF5D610000}" name="Connection9708" type="1" refreshedVersion="0" background="1">
    <dbPr connection="DRIVER={Microsoft ODBC for Oracle};UID=TATADB;pwd=tatadb;SERVER=MFMCY11G;"/>
  </connection>
  <connection id="24926" xr16:uid="{00000000-0015-0000-FFFF-FFFF5E610000}" name="Connection9709" type="1" refreshedVersion="0" background="1">
    <dbPr connection="DRIVER={Microsoft ODBC for Oracle};UID=TATADB;pwd=tatadb;SERVER=MFMCY11G;"/>
  </connection>
  <connection id="24927" xr16:uid="{00000000-0015-0000-FFFF-FFFF5F610000}" name="Connection971" type="1" refreshedVersion="0" background="1">
    <dbPr connection="DRIVER={Microsoft ODBC for Oracle};UID=TATADB;pwd=tatadb;SERVER=MFMCY11G;"/>
  </connection>
  <connection id="24928" xr16:uid="{00000000-0015-0000-FFFF-FFFF60610000}" name="Connection9710" type="1" refreshedVersion="0" background="1">
    <dbPr connection="DRIVER={Microsoft ODBC for Oracle};UID=TATADB;pwd=tatadb;SERVER=MFMCY11G;"/>
  </connection>
  <connection id="24929" xr16:uid="{00000000-0015-0000-FFFF-FFFF61610000}" name="Connection9711" type="1" refreshedVersion="0" background="1">
    <dbPr connection="DRIVER={Microsoft ODBC for Oracle};UID=TATADB;pwd=tatadb;SERVER=MFMCY11G;"/>
  </connection>
  <connection id="24930" xr16:uid="{00000000-0015-0000-FFFF-FFFF62610000}" name="Connection9712" type="1" refreshedVersion="0" background="1">
    <dbPr connection="DRIVER={Microsoft ODBC for Oracle};UID=TATADB;pwd=tatadb;SERVER=MFMCY11G;"/>
  </connection>
  <connection id="24931" xr16:uid="{00000000-0015-0000-FFFF-FFFF63610000}" name="Connection9713" type="1" refreshedVersion="0" background="1">
    <dbPr connection="DRIVER={Microsoft ODBC for Oracle};UID=TATADB;pwd=tatadb;SERVER=MFMCY11G;"/>
  </connection>
  <connection id="24932" xr16:uid="{00000000-0015-0000-FFFF-FFFF64610000}" name="Connection9714" type="1" refreshedVersion="0" background="1">
    <dbPr connection="DRIVER={Microsoft ODBC for Oracle};UID=TATADB;pwd=tatadb;SERVER=MFMCY11G;"/>
  </connection>
  <connection id="24933" xr16:uid="{00000000-0015-0000-FFFF-FFFF65610000}" name="Connection9715" type="1" refreshedVersion="0" background="1">
    <dbPr connection="DRIVER={Microsoft ODBC for Oracle};UID=TATADB;pwd=tatadb;SERVER=MFMCY11G;"/>
  </connection>
  <connection id="24934" xr16:uid="{00000000-0015-0000-FFFF-FFFF66610000}" name="Connection9716" type="1" refreshedVersion="0" background="1">
    <dbPr connection="DRIVER={Microsoft ODBC for Oracle};UID=TATADB;pwd=tatadb;SERVER=MFMCY11G;"/>
  </connection>
  <connection id="24935" xr16:uid="{00000000-0015-0000-FFFF-FFFF67610000}" name="Connection9717" type="1" refreshedVersion="0" background="1">
    <dbPr connection="DRIVER={Microsoft ODBC for Oracle};UID=TATADB;pwd=tatadb;SERVER=MFMCY11G;"/>
  </connection>
  <connection id="24936" xr16:uid="{00000000-0015-0000-FFFF-FFFF68610000}" name="Connection9718" type="1" refreshedVersion="0" background="1">
    <dbPr connection="DRIVER={Microsoft ODBC for Oracle};UID=TATADB;pwd=tatadb;SERVER=MFMCY11G;"/>
  </connection>
  <connection id="24937" xr16:uid="{00000000-0015-0000-FFFF-FFFF69610000}" name="Connection9719" type="1" refreshedVersion="0" background="1">
    <dbPr connection="DRIVER={Microsoft ODBC for Oracle};UID=TATADB;pwd=tatadb;SERVER=MFMCY11G;"/>
  </connection>
  <connection id="24938" xr16:uid="{00000000-0015-0000-FFFF-FFFF6A610000}" name="Connection972" type="1" refreshedVersion="0" background="1">
    <dbPr connection="DRIVER={Microsoft ODBC for Oracle};UID=TATADB;pwd=tatadb;SERVER=MFMCY11G;"/>
  </connection>
  <connection id="24939" xr16:uid="{00000000-0015-0000-FFFF-FFFF6B610000}" name="Connection9720" type="1" refreshedVersion="0" background="1">
    <dbPr connection="DRIVER={Microsoft ODBC for Oracle};UID=TATADB;pwd=tatadb;SERVER=MFMCY11G;"/>
  </connection>
  <connection id="24940" xr16:uid="{00000000-0015-0000-FFFF-FFFF6C610000}" name="Connection9721" type="1" refreshedVersion="0" background="1">
    <dbPr connection="DRIVER={Microsoft ODBC for Oracle};UID=TATADB;pwd=tatadb;SERVER=MFMCY11G;"/>
  </connection>
  <connection id="24941" xr16:uid="{00000000-0015-0000-FFFF-FFFF6D610000}" name="Connection9722" type="1" refreshedVersion="0" background="1">
    <dbPr connection="DRIVER={Microsoft ODBC for Oracle};UID=TATADB;pwd=tatadb;SERVER=MFMCY11G;"/>
  </connection>
  <connection id="24942" xr16:uid="{00000000-0015-0000-FFFF-FFFF6E610000}" name="Connection9723" type="1" refreshedVersion="0" background="1">
    <dbPr connection="DRIVER={Microsoft ODBC for Oracle};UID=TATADB;pwd=tatadb;SERVER=MFMCY11G;"/>
  </connection>
  <connection id="24943" xr16:uid="{00000000-0015-0000-FFFF-FFFF6F610000}" name="Connection9724" type="1" refreshedVersion="0" background="1">
    <dbPr connection="DRIVER={Microsoft ODBC for Oracle};UID=TATADB;pwd=tatadb;SERVER=MFMCY11G;"/>
  </connection>
  <connection id="24944" xr16:uid="{00000000-0015-0000-FFFF-FFFF70610000}" name="Connection9725" type="1" refreshedVersion="0" background="1">
    <dbPr connection="DRIVER={Microsoft ODBC for Oracle};UID=TATADB;pwd=tatadb;SERVER=MFMCY11G;"/>
  </connection>
  <connection id="24945" xr16:uid="{00000000-0015-0000-FFFF-FFFF71610000}" name="Connection9726" type="1" refreshedVersion="0" background="1">
    <dbPr connection="DRIVER={Microsoft ODBC for Oracle};UID=TATADB;pwd=tatadb;SERVER=MFMCY11G;"/>
  </connection>
  <connection id="24946" xr16:uid="{00000000-0015-0000-FFFF-FFFF72610000}" name="Connection9727" type="1" refreshedVersion="0" background="1">
    <dbPr connection="DRIVER={Microsoft ODBC for Oracle};UID=TATADB;pwd=tatadb;SERVER=MFMCY11G;"/>
  </connection>
  <connection id="24947" xr16:uid="{00000000-0015-0000-FFFF-FFFF73610000}" name="Connection9728" type="1" refreshedVersion="0" background="1">
    <dbPr connection="DRIVER={Microsoft ODBC for Oracle};UID=TATADB;pwd=tatadb;SERVER=MFMCY11G;"/>
  </connection>
  <connection id="24948" xr16:uid="{00000000-0015-0000-FFFF-FFFF74610000}" name="Connection9729" type="1" refreshedVersion="0" background="1">
    <dbPr connection="DRIVER={Microsoft ODBC for Oracle};UID=TATADB;pwd=tatadb;SERVER=MFMCY11G;"/>
  </connection>
  <connection id="24949" xr16:uid="{00000000-0015-0000-FFFF-FFFF75610000}" name="Connection973" type="1" refreshedVersion="0" background="1">
    <dbPr connection="DRIVER={Microsoft ODBC for Oracle};UID=TATADB;pwd=tatadb;SERVER=MFMCY11G;"/>
  </connection>
  <connection id="24950" xr16:uid="{00000000-0015-0000-FFFF-FFFF76610000}" name="Connection9730" type="1" refreshedVersion="0" background="1">
    <dbPr connection="DRIVER={Microsoft ODBC for Oracle};UID=TATADB;pwd=tatadb;SERVER=MFMCY11G;"/>
  </connection>
  <connection id="24951" xr16:uid="{00000000-0015-0000-FFFF-FFFF77610000}" name="Connection9731" type="1" refreshedVersion="0" background="1">
    <dbPr connection="DRIVER={Microsoft ODBC for Oracle};UID=TATADB;pwd=tatadb;SERVER=MFMCY11G;"/>
  </connection>
  <connection id="24952" xr16:uid="{00000000-0015-0000-FFFF-FFFF78610000}" name="Connection9732" type="1" refreshedVersion="0" background="1">
    <dbPr connection="DRIVER={Microsoft ODBC for Oracle};UID=TATADB;pwd=tatadb;SERVER=MFMCY11G;"/>
  </connection>
  <connection id="24953" xr16:uid="{00000000-0015-0000-FFFF-FFFF79610000}" name="Connection9733" type="1" refreshedVersion="0" background="1">
    <dbPr connection="DRIVER={Microsoft ODBC for Oracle};UID=TATADB;pwd=tatadb;SERVER=MFMCY11G;"/>
  </connection>
  <connection id="24954" xr16:uid="{00000000-0015-0000-FFFF-FFFF7A610000}" name="Connection9734" type="1" refreshedVersion="0" background="1">
    <dbPr connection="DRIVER={Microsoft ODBC for Oracle};UID=TATADB;pwd=tatadb;SERVER=MFMCY11G;"/>
  </connection>
  <connection id="24955" xr16:uid="{00000000-0015-0000-FFFF-FFFF7B610000}" name="Connection9735" type="1" refreshedVersion="0" background="1">
    <dbPr connection="DRIVER={Microsoft ODBC for Oracle};UID=TATADB;pwd=tatadb;SERVER=MFMCY11G;"/>
  </connection>
  <connection id="24956" xr16:uid="{00000000-0015-0000-FFFF-FFFF7C610000}" name="Connection9736" type="1" refreshedVersion="0" background="1">
    <dbPr connection="DRIVER={Microsoft ODBC for Oracle};UID=TATADB;pwd=tatadb;SERVER=MFMCY11G;"/>
  </connection>
  <connection id="24957" xr16:uid="{00000000-0015-0000-FFFF-FFFF7D610000}" name="Connection9737" type="1" refreshedVersion="0" background="1">
    <dbPr connection="DRIVER={Microsoft ODBC for Oracle};UID=TATADB;pwd=tatadb;SERVER=MFMCY11G;"/>
  </connection>
  <connection id="24958" xr16:uid="{00000000-0015-0000-FFFF-FFFF7E610000}" name="Connection9738" type="1" refreshedVersion="0" background="1">
    <dbPr connection="DRIVER={Microsoft ODBC for Oracle};UID=TATADB;pwd=tatadb;SERVER=MFMCY11G;"/>
  </connection>
  <connection id="24959" xr16:uid="{00000000-0015-0000-FFFF-FFFF7F610000}" name="Connection9739" type="1" refreshedVersion="0" background="1">
    <dbPr connection="DRIVER={Microsoft ODBC for Oracle};UID=TATADB;pwd=tatadb;SERVER=MFMCY11G;"/>
  </connection>
  <connection id="24960" xr16:uid="{00000000-0015-0000-FFFF-FFFF80610000}" name="Connection974" type="1" refreshedVersion="0" background="1">
    <dbPr connection="DRIVER={Microsoft ODBC for Oracle};UID=TATADB;pwd=tatadb;SERVER=MFMCY11G;"/>
  </connection>
  <connection id="24961" xr16:uid="{00000000-0015-0000-FFFF-FFFF81610000}" name="Connection9740" type="1" refreshedVersion="0" background="1">
    <dbPr connection="DRIVER={Microsoft ODBC for Oracle};UID=TATADB;pwd=tatadb;SERVER=MFMCY11G;"/>
  </connection>
  <connection id="24962" xr16:uid="{00000000-0015-0000-FFFF-FFFF82610000}" name="Connection9741" type="1" refreshedVersion="0" background="1">
    <dbPr connection="DRIVER={Microsoft ODBC for Oracle};UID=TATADB;pwd=tatadb;SERVER=MFMCY11G;"/>
  </connection>
  <connection id="24963" xr16:uid="{00000000-0015-0000-FFFF-FFFF83610000}" name="Connection9742" type="1" refreshedVersion="0" background="1">
    <dbPr connection="DRIVER={Microsoft ODBC for Oracle};UID=TATADB;pwd=tatadb;SERVER=MFMCY11G;"/>
  </connection>
  <connection id="24964" xr16:uid="{00000000-0015-0000-FFFF-FFFF84610000}" name="Connection9743" type="1" refreshedVersion="0" background="1">
    <dbPr connection="DRIVER={Microsoft ODBC for Oracle};UID=TATADB;pwd=tatadb;SERVER=MFMCY11G;"/>
  </connection>
  <connection id="24965" xr16:uid="{00000000-0015-0000-FFFF-FFFF85610000}" name="Connection9744" type="1" refreshedVersion="0" background="1">
    <dbPr connection="DRIVER={Microsoft ODBC for Oracle};UID=TATADB;pwd=tatadb;SERVER=MFMCY11G;"/>
  </connection>
  <connection id="24966" xr16:uid="{00000000-0015-0000-FFFF-FFFF86610000}" name="Connection9745" type="1" refreshedVersion="0" background="1">
    <dbPr connection="DRIVER={Microsoft ODBC for Oracle};UID=TATADB;pwd=tatadb;SERVER=MFMCY11G;"/>
  </connection>
  <connection id="24967" xr16:uid="{00000000-0015-0000-FFFF-FFFF87610000}" name="Connection9746" type="1" refreshedVersion="0" background="1">
    <dbPr connection="DRIVER={Microsoft ODBC for Oracle};UID=TATADB;pwd=tatadb;SERVER=MFMCY11G;"/>
  </connection>
  <connection id="24968" xr16:uid="{00000000-0015-0000-FFFF-FFFF88610000}" name="Connection9747" type="1" refreshedVersion="0" background="1">
    <dbPr connection="DRIVER={Microsoft ODBC for Oracle};UID=TATADB;pwd=tatadb;SERVER=MFMCY11G;"/>
  </connection>
  <connection id="24969" xr16:uid="{00000000-0015-0000-FFFF-FFFF89610000}" name="Connection9748" type="1" refreshedVersion="0" background="1">
    <dbPr connection="DRIVER={Microsoft ODBC for Oracle};UID=TATADB;pwd=tatadb;SERVER=MFMCY11G;"/>
  </connection>
  <connection id="24970" xr16:uid="{00000000-0015-0000-FFFF-FFFF8A610000}" name="Connection9749" type="1" refreshedVersion="0" background="1">
    <dbPr connection="DRIVER={Microsoft ODBC for Oracle};UID=TATADB;pwd=tatadb;SERVER=MFMCY11G;"/>
  </connection>
  <connection id="24971" xr16:uid="{00000000-0015-0000-FFFF-FFFF8B610000}" name="Connection975" type="1" refreshedVersion="0" background="1">
    <dbPr connection="DRIVER={Microsoft ODBC for Oracle};UID=TATADB;pwd=tatadb;SERVER=MFMCY11G;"/>
  </connection>
  <connection id="24972" xr16:uid="{00000000-0015-0000-FFFF-FFFF8C610000}" name="Connection9750" type="1" refreshedVersion="0" background="1">
    <dbPr connection="DRIVER={Microsoft ODBC for Oracle};UID=TATADB;pwd=tatadb;SERVER=MFMCY11G;"/>
  </connection>
  <connection id="24973" xr16:uid="{00000000-0015-0000-FFFF-FFFF8D610000}" name="Connection9751" type="1" refreshedVersion="0" background="1">
    <dbPr connection="DRIVER={Microsoft ODBC for Oracle};UID=TATADB;pwd=tatadb;SERVER=MFMCY11G;"/>
  </connection>
  <connection id="24974" xr16:uid="{00000000-0015-0000-FFFF-FFFF8E610000}" name="Connection9752" type="1" refreshedVersion="0" background="1">
    <dbPr connection="DRIVER={Microsoft ODBC for Oracle};UID=TATADB;pwd=tatadb;SERVER=MFMCY11G;"/>
  </connection>
  <connection id="24975" xr16:uid="{00000000-0015-0000-FFFF-FFFF8F610000}" name="Connection9753" type="1" refreshedVersion="0" background="1">
    <dbPr connection="DRIVER={Microsoft ODBC for Oracle};UID=TATADB;pwd=tatadb;SERVER=MFMCY11G;"/>
  </connection>
  <connection id="24976" xr16:uid="{00000000-0015-0000-FFFF-FFFF90610000}" name="Connection9754" type="1" refreshedVersion="0" background="1">
    <dbPr connection="DRIVER={Microsoft ODBC for Oracle};UID=TATADB;pwd=tatadb;SERVER=MFMCY11G;"/>
  </connection>
  <connection id="24977" xr16:uid="{00000000-0015-0000-FFFF-FFFF91610000}" name="Connection9755" type="1" refreshedVersion="0" background="1">
    <dbPr connection="DRIVER={Microsoft ODBC for Oracle};UID=TATADB;pwd=tatadb;SERVER=MFMCY11G;"/>
  </connection>
  <connection id="24978" xr16:uid="{00000000-0015-0000-FFFF-FFFF92610000}" name="Connection9756" type="1" refreshedVersion="0" background="1">
    <dbPr connection="DRIVER={Microsoft ODBC for Oracle};UID=TATADB;pwd=tatadb;SERVER=MFMCY11G;"/>
  </connection>
  <connection id="24979" xr16:uid="{00000000-0015-0000-FFFF-FFFF93610000}" name="Connection9757" type="1" refreshedVersion="0" background="1">
    <dbPr connection="DRIVER={Microsoft ODBC for Oracle};UID=TATADB;pwd=tatadb;SERVER=MFMCY11G;"/>
  </connection>
  <connection id="24980" xr16:uid="{00000000-0015-0000-FFFF-FFFF94610000}" name="Connection9758" type="1" refreshedVersion="0" background="1">
    <dbPr connection="DRIVER={Microsoft ODBC for Oracle};UID=TATADB;pwd=tatadb;SERVER=MFMCY11G;"/>
  </connection>
  <connection id="24981" xr16:uid="{00000000-0015-0000-FFFF-FFFF95610000}" name="Connection9759" type="1" refreshedVersion="0" background="1">
    <dbPr connection="DRIVER={Microsoft ODBC for Oracle};UID=TATADB;pwd=tatadb;SERVER=MFMCY11G;"/>
  </connection>
  <connection id="24982" xr16:uid="{00000000-0015-0000-FFFF-FFFF96610000}" name="Connection976" type="1" refreshedVersion="0" background="1">
    <dbPr connection="DRIVER={Microsoft ODBC for Oracle};UID=TATADB;pwd=tatadb;SERVER=MFMCY11G;"/>
  </connection>
  <connection id="24983" xr16:uid="{00000000-0015-0000-FFFF-FFFF97610000}" name="Connection9760" type="1" refreshedVersion="0" background="1">
    <dbPr connection="DRIVER={Microsoft ODBC for Oracle};UID=TATADB;pwd=tatadb;SERVER=MFMCY11G;"/>
  </connection>
  <connection id="24984" xr16:uid="{00000000-0015-0000-FFFF-FFFF98610000}" name="Connection9761" type="1" refreshedVersion="0" background="1">
    <dbPr connection="DRIVER={Microsoft ODBC for Oracle};UID=TATADB;pwd=tatadb;SERVER=MFMCY11G;"/>
  </connection>
  <connection id="24985" xr16:uid="{00000000-0015-0000-FFFF-FFFF99610000}" name="Connection9762" type="1" refreshedVersion="0" background="1">
    <dbPr connection="DRIVER={Microsoft ODBC for Oracle};UID=TATADB;pwd=tatadb;SERVER=MFMCY11G;"/>
  </connection>
  <connection id="24986" xr16:uid="{00000000-0015-0000-FFFF-FFFF9A610000}" name="Connection9763" type="1" refreshedVersion="0" background="1">
    <dbPr connection="DRIVER={Microsoft ODBC for Oracle};UID=TATADB;pwd=tatadb;SERVER=MFMCY11G;"/>
  </connection>
  <connection id="24987" xr16:uid="{00000000-0015-0000-FFFF-FFFF9B610000}" name="Connection9764" type="1" refreshedVersion="0" background="1">
    <dbPr connection="DRIVER={Microsoft ODBC for Oracle};UID=TATADB;pwd=tatadb;SERVER=MFMCY11G;"/>
  </connection>
  <connection id="24988" xr16:uid="{00000000-0015-0000-FFFF-FFFF9C610000}" name="Connection9765" type="1" refreshedVersion="0" background="1">
    <dbPr connection="DRIVER={Microsoft ODBC for Oracle};UID=TATADB;pwd=tatadb;SERVER=MFMCY11G;"/>
  </connection>
  <connection id="24989" xr16:uid="{00000000-0015-0000-FFFF-FFFF9D610000}" name="Connection9766" type="1" refreshedVersion="0" background="1">
    <dbPr connection="DRIVER={Microsoft ODBC for Oracle};UID=TATADB;pwd=tatadb;SERVER=MFMCY11G;"/>
  </connection>
  <connection id="24990" xr16:uid="{00000000-0015-0000-FFFF-FFFF9E610000}" name="Connection9767" type="1" refreshedVersion="0" background="1">
    <dbPr connection="DRIVER={Microsoft ODBC for Oracle};UID=TATADB;pwd=tatadb;SERVER=MFMCY11G;"/>
  </connection>
  <connection id="24991" xr16:uid="{00000000-0015-0000-FFFF-FFFF9F610000}" name="Connection9768" type="1" refreshedVersion="0" background="1">
    <dbPr connection="DRIVER={Microsoft ODBC for Oracle};UID=TATADB;pwd=tatadb;SERVER=MFMCY11G;"/>
  </connection>
  <connection id="24992" xr16:uid="{00000000-0015-0000-FFFF-FFFFA0610000}" name="Connection9769" type="1" refreshedVersion="0" background="1">
    <dbPr connection="DRIVER={Microsoft ODBC for Oracle};UID=TATADB;pwd=tatadb;SERVER=MFMCY11G;"/>
  </connection>
  <connection id="24993" xr16:uid="{00000000-0015-0000-FFFF-FFFFA1610000}" name="Connection977" type="1" refreshedVersion="0" background="1">
    <dbPr connection="DRIVER={Microsoft ODBC for Oracle};UID=TATADB;pwd=tatadb;SERVER=MFMCY11G;"/>
  </connection>
  <connection id="24994" xr16:uid="{00000000-0015-0000-FFFF-FFFFA2610000}" name="Connection9770" type="1" refreshedVersion="0" background="1">
    <dbPr connection="DRIVER={Microsoft ODBC for Oracle};UID=TATADB;pwd=tatadb;SERVER=MFMCY11G;"/>
  </connection>
  <connection id="24995" xr16:uid="{00000000-0015-0000-FFFF-FFFFA3610000}" name="Connection9771" type="1" refreshedVersion="0" background="1">
    <dbPr connection="DRIVER={Microsoft ODBC for Oracle};UID=TATADB;pwd=tatadb;SERVER=MFMCY11G;"/>
  </connection>
  <connection id="24996" xr16:uid="{00000000-0015-0000-FFFF-FFFFA4610000}" name="Connection9772" type="1" refreshedVersion="0" background="1">
    <dbPr connection="DRIVER={Microsoft ODBC for Oracle};UID=TATADB;pwd=tatadb;SERVER=MFMCY11G;"/>
  </connection>
  <connection id="24997" xr16:uid="{00000000-0015-0000-FFFF-FFFFA5610000}" name="Connection9773" type="1" refreshedVersion="0" background="1">
    <dbPr connection="DRIVER={Microsoft ODBC for Oracle};UID=TATADB;pwd=tatadb;SERVER=MFMCY11G;"/>
  </connection>
  <connection id="24998" xr16:uid="{00000000-0015-0000-FFFF-FFFFA6610000}" name="Connection9774" type="1" refreshedVersion="0" background="1">
    <dbPr connection="DRIVER={Microsoft ODBC for Oracle};UID=TATADB;pwd=tatadb;SERVER=MFMCY11G;"/>
  </connection>
  <connection id="24999" xr16:uid="{00000000-0015-0000-FFFF-FFFFA7610000}" name="Connection9775" type="1" refreshedVersion="0" background="1">
    <dbPr connection="DRIVER={Microsoft ODBC for Oracle};UID=TATADB;pwd=tatadb;SERVER=MFMCY11G;"/>
  </connection>
  <connection id="25000" xr16:uid="{00000000-0015-0000-FFFF-FFFFA8610000}" name="Connection9776" type="1" refreshedVersion="0" background="1">
    <dbPr connection="DRIVER={Microsoft ODBC for Oracle};UID=TATADB;pwd=tatadb;SERVER=MFMCY11G;"/>
  </connection>
  <connection id="25001" xr16:uid="{00000000-0015-0000-FFFF-FFFFA9610000}" name="Connection9777" type="1" refreshedVersion="0" background="1">
    <dbPr connection="DRIVER={Microsoft ODBC for Oracle};UID=TATADB;pwd=tatadb;SERVER=MFMCY11G;"/>
  </connection>
  <connection id="25002" xr16:uid="{00000000-0015-0000-FFFF-FFFFAA610000}" name="Connection9778" type="1" refreshedVersion="0" background="1">
    <dbPr connection="DRIVER={Microsoft ODBC for Oracle};UID=TATADB;pwd=tatadb;SERVER=MFMCY11G;"/>
  </connection>
  <connection id="25003" xr16:uid="{00000000-0015-0000-FFFF-FFFFAB610000}" name="Connection9779" type="1" refreshedVersion="0" background="1">
    <dbPr connection="DRIVER={Microsoft ODBC for Oracle};UID=TATADB;pwd=tatadb;SERVER=MFMCY11G;"/>
  </connection>
  <connection id="25004" xr16:uid="{00000000-0015-0000-FFFF-FFFFAC610000}" name="Connection978" type="1" refreshedVersion="0" background="1">
    <dbPr connection="DRIVER={Microsoft ODBC for Oracle};UID=TATADB;pwd=tatadb;SERVER=MFMCY11G;"/>
  </connection>
  <connection id="25005" xr16:uid="{00000000-0015-0000-FFFF-FFFFAD610000}" name="Connection9780" type="1" refreshedVersion="0" background="1">
    <dbPr connection="DRIVER={Microsoft ODBC for Oracle};UID=TATADB;pwd=tatadb;SERVER=MFMCY11G;"/>
  </connection>
  <connection id="25006" xr16:uid="{00000000-0015-0000-FFFF-FFFFAE610000}" name="Connection9781" type="1" refreshedVersion="0" background="1">
    <dbPr connection="DRIVER={Microsoft ODBC for Oracle};UID=TATADB;pwd=tatadb;SERVER=MFMCY11G;"/>
  </connection>
  <connection id="25007" xr16:uid="{00000000-0015-0000-FFFF-FFFFAF610000}" name="Connection9782" type="1" refreshedVersion="0" background="1">
    <dbPr connection="DRIVER={Microsoft ODBC for Oracle};UID=TATADB;pwd=tatadb;SERVER=MFMCY11G;"/>
  </connection>
  <connection id="25008" xr16:uid="{00000000-0015-0000-FFFF-FFFFB0610000}" name="Connection9783" type="1" refreshedVersion="0" background="1">
    <dbPr connection="DRIVER={Microsoft ODBC for Oracle};UID=TATADB;pwd=tatadb;SERVER=MFMCY11G;"/>
  </connection>
  <connection id="25009" xr16:uid="{00000000-0015-0000-FFFF-FFFFB1610000}" name="Connection9784" type="1" refreshedVersion="0" background="1">
    <dbPr connection="DRIVER={Microsoft ODBC for Oracle};UID=TATADB;pwd=tatadb;SERVER=MFMCY11G;"/>
  </connection>
  <connection id="25010" xr16:uid="{00000000-0015-0000-FFFF-FFFFB2610000}" name="Connection9785" type="1" refreshedVersion="0" background="1">
    <dbPr connection="DRIVER={Microsoft ODBC for Oracle};UID=TATADB;pwd=tatadb;SERVER=MFMCY11G;"/>
  </connection>
  <connection id="25011" xr16:uid="{00000000-0015-0000-FFFF-FFFFB3610000}" name="Connection9786" type="1" refreshedVersion="0" background="1">
    <dbPr connection="DRIVER={Microsoft ODBC for Oracle};UID=TATADB;pwd=tatadb;SERVER=MFMCY11G;"/>
  </connection>
  <connection id="25012" xr16:uid="{00000000-0015-0000-FFFF-FFFFB4610000}" name="Connection9787" type="1" refreshedVersion="0" background="1">
    <dbPr connection="DRIVER={Microsoft ODBC for Oracle};UID=TATADB;pwd=tatadb;SERVER=MFMCY11G;"/>
  </connection>
  <connection id="25013" xr16:uid="{00000000-0015-0000-FFFF-FFFFB5610000}" name="Connection9788" type="1" refreshedVersion="0" background="1">
    <dbPr connection="DRIVER={Microsoft ODBC for Oracle};UID=TATADB;pwd=tatadb;SERVER=MFMCY11G;"/>
  </connection>
  <connection id="25014" xr16:uid="{00000000-0015-0000-FFFF-FFFFB6610000}" name="Connection9789" type="1" refreshedVersion="0" background="1">
    <dbPr connection="DRIVER={Microsoft ODBC for Oracle};UID=TATADB;pwd=tatadb;SERVER=MFMCY11G;"/>
  </connection>
  <connection id="25015" xr16:uid="{00000000-0015-0000-FFFF-FFFFB7610000}" name="Connection979" type="1" refreshedVersion="0" background="1">
    <dbPr connection="DRIVER={Microsoft ODBC for Oracle};UID=TATADB;pwd=tatadb;SERVER=MFMCY11G;"/>
  </connection>
  <connection id="25016" xr16:uid="{00000000-0015-0000-FFFF-FFFFB8610000}" name="Connection9790" type="1" refreshedVersion="0" background="1">
    <dbPr connection="DRIVER={Microsoft ODBC for Oracle};UID=TATADB;pwd=tatadb;SERVER=MFMCY11G;"/>
  </connection>
  <connection id="25017" xr16:uid="{00000000-0015-0000-FFFF-FFFFB9610000}" name="Connection9791" type="1" refreshedVersion="0" background="1">
    <dbPr connection="DRIVER={Microsoft ODBC for Oracle};UID=TATADB;pwd=tatadb;SERVER=MFMCY11G;"/>
  </connection>
  <connection id="25018" xr16:uid="{00000000-0015-0000-FFFF-FFFFBA610000}" name="Connection9792" type="1" refreshedVersion="0" background="1">
    <dbPr connection="DRIVER={Microsoft ODBC for Oracle};UID=TATADB;pwd=tatadb;SERVER=MFMCY11G;"/>
  </connection>
  <connection id="25019" xr16:uid="{00000000-0015-0000-FFFF-FFFFBB610000}" name="Connection9793" type="1" refreshedVersion="0" background="1">
    <dbPr connection="DRIVER={Microsoft ODBC for Oracle};UID=TATADB;pwd=tatadb;SERVER=MFMCY11G;"/>
  </connection>
  <connection id="25020" xr16:uid="{00000000-0015-0000-FFFF-FFFFBC610000}" name="Connection9794" type="1" refreshedVersion="0" background="1">
    <dbPr connection="DRIVER={Microsoft ODBC for Oracle};UID=TATADB;pwd=tatadb;SERVER=MFMCY11G;"/>
  </connection>
  <connection id="25021" xr16:uid="{00000000-0015-0000-FFFF-FFFFBD610000}" name="Connection9795" type="1" refreshedVersion="0" background="1">
    <dbPr connection="DRIVER={Microsoft ODBC for Oracle};UID=TATADB;pwd=tatadb;SERVER=MFMCY11G;"/>
  </connection>
  <connection id="25022" xr16:uid="{00000000-0015-0000-FFFF-FFFFBE610000}" name="Connection9796" type="1" refreshedVersion="0" background="1">
    <dbPr connection="DRIVER={Microsoft ODBC for Oracle};UID=TATADB;pwd=tatadb;SERVER=MFMCY11G;"/>
  </connection>
  <connection id="25023" xr16:uid="{00000000-0015-0000-FFFF-FFFFBF610000}" name="Connection9797" type="1" refreshedVersion="0" background="1">
    <dbPr connection="DRIVER={Microsoft ODBC for Oracle};UID=TATADB;pwd=tatadb;SERVER=MFMCY11G;"/>
  </connection>
  <connection id="25024" xr16:uid="{00000000-0015-0000-FFFF-FFFFC0610000}" name="Connection9798" type="1" refreshedVersion="0" background="1">
    <dbPr connection="DRIVER={Microsoft ODBC for Oracle};UID=TATADB;pwd=tatadb;SERVER=MFMCY11G;"/>
  </connection>
  <connection id="25025" xr16:uid="{00000000-0015-0000-FFFF-FFFFC1610000}" name="Connection9799" type="1" refreshedVersion="0" background="1">
    <dbPr connection="DRIVER={Microsoft ODBC for Oracle};UID=TATADB;pwd=tatadb;SERVER=MFMCY11G;"/>
  </connection>
  <connection id="25026" xr16:uid="{00000000-0015-0000-FFFF-FFFFC2610000}" name="Connection98" type="1" refreshedVersion="0" background="1">
    <dbPr connection="DRIVER={Microsoft ODBC for Oracle};UID=tatadb;pwd=MADHU;SERVER=mfunddb;"/>
  </connection>
  <connection id="25027" xr16:uid="{00000000-0015-0000-FFFF-FFFFC3610000}" name="Connection980" type="1" refreshedVersion="0" background="1">
    <dbPr connection="DRIVER={Microsoft ODBC for Oracle};UID=TATADB;pwd=tatadb;SERVER=MFMCY11G;"/>
  </connection>
  <connection id="25028" xr16:uid="{00000000-0015-0000-FFFF-FFFFC4610000}" name="Connection9800" type="1" refreshedVersion="0" background="1">
    <dbPr connection="DRIVER={Microsoft ODBC for Oracle};UID=TATADB;pwd=tatadb;SERVER=MFMCY11G;"/>
  </connection>
  <connection id="25029" xr16:uid="{00000000-0015-0000-FFFF-FFFFC5610000}" name="Connection9801" type="1" refreshedVersion="0" background="1">
    <dbPr connection="DRIVER={Microsoft ODBC for Oracle};UID=TATADB;pwd=tatadb;SERVER=MFMCY11G;"/>
  </connection>
  <connection id="25030" xr16:uid="{00000000-0015-0000-FFFF-FFFFC6610000}" name="Connection9802" type="1" refreshedVersion="0" background="1">
    <dbPr connection="DRIVER={Microsoft ODBC for Oracle};UID=TATADB;pwd=tatadb;SERVER=MFMCY11G;"/>
  </connection>
  <connection id="25031" xr16:uid="{00000000-0015-0000-FFFF-FFFFC7610000}" name="Connection9803" type="1" refreshedVersion="0" background="1">
    <dbPr connection="DRIVER={Microsoft ODBC for Oracle};UID=TATADB;pwd=tatadb;SERVER=MFMCY11G;"/>
  </connection>
  <connection id="25032" xr16:uid="{00000000-0015-0000-FFFF-FFFFC8610000}" name="Connection9804" type="1" refreshedVersion="0" background="1">
    <dbPr connection="DRIVER={Microsoft ODBC for Oracle};UID=TATADB;pwd=tatadb;SERVER=MFMCY11G;"/>
  </connection>
  <connection id="25033" xr16:uid="{00000000-0015-0000-FFFF-FFFFC9610000}" name="Connection9805" type="1" refreshedVersion="0" background="1">
    <dbPr connection="DRIVER={Microsoft ODBC for Oracle};UID=TATADB;pwd=tatadb;SERVER=MFMCY11G;"/>
  </connection>
  <connection id="25034" xr16:uid="{00000000-0015-0000-FFFF-FFFFCA610000}" name="Connection9806" type="1" refreshedVersion="0" background="1">
    <dbPr connection="DRIVER={Microsoft ODBC for Oracle};UID=TATADB;pwd=tatadb;SERVER=MFMCY11G;"/>
  </connection>
  <connection id="25035" xr16:uid="{00000000-0015-0000-FFFF-FFFFCB610000}" name="Connection9807" type="1" refreshedVersion="0" background="1">
    <dbPr connection="DRIVER={Microsoft ODBC for Oracle};UID=TATADB;pwd=tatadb;SERVER=MFMCY11G;"/>
  </connection>
  <connection id="25036" xr16:uid="{00000000-0015-0000-FFFF-FFFFCC610000}" name="Connection9808" type="1" refreshedVersion="0" background="1">
    <dbPr connection="DRIVER={Microsoft ODBC for Oracle};UID=TATADB;pwd=tatadb;SERVER=MFMCY11G;"/>
  </connection>
  <connection id="25037" xr16:uid="{00000000-0015-0000-FFFF-FFFFCD610000}" name="Connection9809" type="1" refreshedVersion="0" background="1">
    <dbPr connection="DRIVER={Microsoft ODBC for Oracle};UID=TATADB;pwd=tatadb;SERVER=MFMCY11G;"/>
  </connection>
  <connection id="25038" xr16:uid="{00000000-0015-0000-FFFF-FFFFCE610000}" name="Connection981" type="1" refreshedVersion="0" background="1">
    <dbPr connection="DRIVER={Microsoft ODBC for Oracle};UID=TATADB;pwd=tatadb;SERVER=MFMCY11G;"/>
  </connection>
  <connection id="25039" xr16:uid="{00000000-0015-0000-FFFF-FFFFCF610000}" name="Connection9810" type="1" refreshedVersion="0" background="1">
    <dbPr connection="DRIVER={Microsoft ODBC for Oracle};UID=TATADB;pwd=tatadb;SERVER=MFMCY11G;"/>
  </connection>
  <connection id="25040" xr16:uid="{00000000-0015-0000-FFFF-FFFFD0610000}" name="Connection9811" type="1" refreshedVersion="0" background="1">
    <dbPr connection="DRIVER={Microsoft ODBC for Oracle};UID=TATADB;pwd=tatadb;SERVER=MFMCY11G;"/>
  </connection>
  <connection id="25041" xr16:uid="{00000000-0015-0000-FFFF-FFFFD1610000}" name="Connection9812" type="1" refreshedVersion="0" background="1">
    <dbPr connection="DRIVER={Microsoft ODBC for Oracle};UID=TATADB;pwd=tatadb;SERVER=MFMCY11G;"/>
  </connection>
  <connection id="25042" xr16:uid="{00000000-0015-0000-FFFF-FFFFD2610000}" name="Connection9813" type="1" refreshedVersion="0" background="1">
    <dbPr connection="DRIVER={Microsoft ODBC for Oracle};UID=TATADB;pwd=tatadb;SERVER=MFMCY11G;"/>
  </connection>
  <connection id="25043" xr16:uid="{00000000-0015-0000-FFFF-FFFFD3610000}" name="Connection9814" type="1" refreshedVersion="0" background="1">
    <dbPr connection="DRIVER={Microsoft ODBC for Oracle};UID=TATADB;pwd=tatadb;SERVER=MFMCY11G;"/>
  </connection>
  <connection id="25044" xr16:uid="{00000000-0015-0000-FFFF-FFFFD4610000}" name="Connection9815" type="1" refreshedVersion="0" background="1">
    <dbPr connection="DRIVER={Microsoft ODBC for Oracle};UID=TATADB;pwd=tatadb;SERVER=MFMCY11G;"/>
  </connection>
  <connection id="25045" xr16:uid="{00000000-0015-0000-FFFF-FFFFD5610000}" name="Connection9816" type="1" refreshedVersion="0" background="1">
    <dbPr connection="DRIVER={Microsoft ODBC for Oracle};UID=TATADB;pwd=tatadb;SERVER=MFMCY11G;"/>
  </connection>
  <connection id="25046" xr16:uid="{00000000-0015-0000-FFFF-FFFFD6610000}" name="Connection9817" type="1" refreshedVersion="0" background="1">
    <dbPr connection="DRIVER={Microsoft ODBC for Oracle};UID=TATADB;pwd=tatadb;SERVER=MFMCY11G;"/>
  </connection>
  <connection id="25047" xr16:uid="{00000000-0015-0000-FFFF-FFFFD7610000}" name="Connection9818" type="1" refreshedVersion="0" background="1">
    <dbPr connection="DRIVER={Microsoft ODBC for Oracle};UID=TATADB;pwd=tatadb;SERVER=MFMCY11G;"/>
  </connection>
  <connection id="25048" xr16:uid="{00000000-0015-0000-FFFF-FFFFD8610000}" name="Connection9819" type="1" refreshedVersion="0" background="1">
    <dbPr connection="DRIVER={Microsoft ODBC for Oracle};UID=TATADB;pwd=tatadb;SERVER=MFMCY11G;"/>
  </connection>
  <connection id="25049" xr16:uid="{00000000-0015-0000-FFFF-FFFFD9610000}" name="Connection982" type="1" refreshedVersion="0" background="1">
    <dbPr connection="DRIVER={Microsoft ODBC for Oracle};UID=TATADB;pwd=tatadb;SERVER=MFMCY11G;"/>
  </connection>
  <connection id="25050" xr16:uid="{00000000-0015-0000-FFFF-FFFFDA610000}" name="Connection9820" type="1" refreshedVersion="0" background="1">
    <dbPr connection="DRIVER={Microsoft ODBC for Oracle};UID=TATADB;pwd=tatadb;SERVER=MFMCY11G;"/>
  </connection>
  <connection id="25051" xr16:uid="{00000000-0015-0000-FFFF-FFFFDB610000}" name="Connection9821" type="1" refreshedVersion="0" background="1">
    <dbPr connection="DRIVER={Microsoft ODBC for Oracle};UID=TATADB;pwd=tatadb;SERVER=MFMCY11G;"/>
  </connection>
  <connection id="25052" xr16:uid="{00000000-0015-0000-FFFF-FFFFDC610000}" name="Connection9822" type="1" refreshedVersion="0" background="1">
    <dbPr connection="DRIVER={Microsoft ODBC for Oracle};UID=TATADB;pwd=tatadb;SERVER=MFMCY11G;"/>
  </connection>
  <connection id="25053" xr16:uid="{00000000-0015-0000-FFFF-FFFFDD610000}" name="Connection9823" type="1" refreshedVersion="0" background="1">
    <dbPr connection="DRIVER={Microsoft ODBC for Oracle};UID=TATADB;pwd=tatadb;SERVER=MFMCY11G;"/>
  </connection>
  <connection id="25054" xr16:uid="{00000000-0015-0000-FFFF-FFFFDE610000}" name="Connection9824" type="1" refreshedVersion="0" background="1">
    <dbPr connection="DRIVER={Microsoft ODBC for Oracle};UID=TATADB;pwd=tatadb;SERVER=MFMCY11G;"/>
  </connection>
  <connection id="25055" xr16:uid="{00000000-0015-0000-FFFF-FFFFDF610000}" name="Connection9825" type="1" refreshedVersion="0" background="1">
    <dbPr connection="DRIVER={Microsoft ODBC for Oracle};UID=TATADB;pwd=tatadb;SERVER=MFMCY11G;"/>
  </connection>
  <connection id="25056" xr16:uid="{00000000-0015-0000-FFFF-FFFFE0610000}" name="Connection9826" type="1" refreshedVersion="0" background="1">
    <dbPr connection="DRIVER={Microsoft ODBC for Oracle};UID=TATADB;pwd=tatadb;SERVER=MFMCY11G;"/>
  </connection>
  <connection id="25057" xr16:uid="{00000000-0015-0000-FFFF-FFFFE1610000}" name="Connection9827" type="1" refreshedVersion="0" background="1">
    <dbPr connection="DRIVER={Microsoft ODBC for Oracle};UID=TATADB;pwd=tatadb;SERVER=MFMCY11G;"/>
  </connection>
  <connection id="25058" xr16:uid="{00000000-0015-0000-FFFF-FFFFE2610000}" name="Connection9828" type="1" refreshedVersion="0" background="1">
    <dbPr connection="DRIVER={Microsoft ODBC for Oracle};UID=TATADB;pwd=tatadb;SERVER=MFMCY11G;"/>
  </connection>
  <connection id="25059" xr16:uid="{00000000-0015-0000-FFFF-FFFFE3610000}" name="Connection9829" type="1" refreshedVersion="0" background="1">
    <dbPr connection="DRIVER={Microsoft ODBC for Oracle};UID=TATADB;pwd=tatadb;SERVER=MFMCY11G;"/>
  </connection>
  <connection id="25060" xr16:uid="{00000000-0015-0000-FFFF-FFFFE4610000}" name="Connection983" type="1" refreshedVersion="0" background="1">
    <dbPr connection="DRIVER={Microsoft ODBC for Oracle};UID=TATADB;pwd=tatadb;SERVER=MFMCY11G;"/>
  </connection>
  <connection id="25061" xr16:uid="{00000000-0015-0000-FFFF-FFFFE5610000}" name="Connection9830" type="1" refreshedVersion="0" background="1">
    <dbPr connection="DRIVER={Microsoft ODBC for Oracle};UID=TATADB;pwd=tatadb;SERVER=MFMCY11G;"/>
  </connection>
  <connection id="25062" xr16:uid="{00000000-0015-0000-FFFF-FFFFE6610000}" name="Connection9831" type="1" refreshedVersion="0" background="1">
    <dbPr connection="DRIVER={Microsoft ODBC for Oracle};UID=TATADB;pwd=tatadb;SERVER=MFMCY11G;"/>
  </connection>
  <connection id="25063" xr16:uid="{00000000-0015-0000-FFFF-FFFFE7610000}" name="Connection9832" type="1" refreshedVersion="0" background="1">
    <dbPr connection="DRIVER={Microsoft ODBC for Oracle};UID=TATADB;pwd=tatadb;SERVER=MFMCY11G;"/>
  </connection>
  <connection id="25064" xr16:uid="{00000000-0015-0000-FFFF-FFFFE8610000}" name="Connection9833" type="1" refreshedVersion="0" background="1">
    <dbPr connection="DRIVER={Microsoft ODBC for Oracle};UID=TATADB;pwd=tatadb;SERVER=MFMCY11G;"/>
  </connection>
  <connection id="25065" xr16:uid="{00000000-0015-0000-FFFF-FFFFE9610000}" name="Connection9834" type="1" refreshedVersion="0" background="1">
    <dbPr connection="DRIVER={Microsoft ODBC for Oracle};UID=TATADB;pwd=tatadb;SERVER=MFMCY11G;"/>
  </connection>
  <connection id="25066" xr16:uid="{00000000-0015-0000-FFFF-FFFFEA610000}" name="Connection9835" type="1" refreshedVersion="0" background="1">
    <dbPr connection="DRIVER={Microsoft ODBC for Oracle};UID=TATADB;pwd=tatadb;SERVER=MFMCY11G;"/>
  </connection>
  <connection id="25067" xr16:uid="{00000000-0015-0000-FFFF-FFFFEB610000}" name="Connection9836" type="1" refreshedVersion="0" background="1">
    <dbPr connection="DRIVER={Microsoft ODBC for Oracle};UID=TATADB;pwd=tatadb;SERVER=MFMCY11G;"/>
  </connection>
  <connection id="25068" xr16:uid="{00000000-0015-0000-FFFF-FFFFEC610000}" name="Connection9837" type="1" refreshedVersion="0" background="1">
    <dbPr connection="DRIVER={Microsoft ODBC for Oracle};UID=TATADB;pwd=tatadb;SERVER=MFMCY11G;"/>
  </connection>
  <connection id="25069" xr16:uid="{00000000-0015-0000-FFFF-FFFFED610000}" name="Connection9838" type="1" refreshedVersion="0" background="1">
    <dbPr connection="DRIVER={Microsoft ODBC for Oracle};UID=TATADB;pwd=tatadb;SERVER=MFMCY11G;"/>
  </connection>
  <connection id="25070" xr16:uid="{00000000-0015-0000-FFFF-FFFFEE610000}" name="Connection9839" type="1" refreshedVersion="0" background="1">
    <dbPr connection="DRIVER={Microsoft ODBC for Oracle};UID=TATADB;pwd=tatadb;SERVER=MFMCY11G;"/>
  </connection>
  <connection id="25071" xr16:uid="{00000000-0015-0000-FFFF-FFFFEF610000}" name="Connection984" type="1" refreshedVersion="0" background="1">
    <dbPr connection="DRIVER={Microsoft ODBC for Oracle};UID=TATADB;pwd=tatadb;SERVER=MFMCY11G;"/>
  </connection>
  <connection id="25072" xr16:uid="{00000000-0015-0000-FFFF-FFFFF0610000}" name="Connection9840" type="1" refreshedVersion="0" background="1">
    <dbPr connection="DRIVER={Microsoft ODBC for Oracle};UID=TATADB;pwd=tatadb;SERVER=MFMCY11G;"/>
  </connection>
  <connection id="25073" xr16:uid="{00000000-0015-0000-FFFF-FFFFF1610000}" name="Connection9841" type="1" refreshedVersion="0" background="1">
    <dbPr connection="DRIVER={Microsoft ODBC for Oracle};UID=TATADB;pwd=tatadb;SERVER=MFMCY11G;"/>
  </connection>
  <connection id="25074" xr16:uid="{00000000-0015-0000-FFFF-FFFFF2610000}" name="Connection9842" type="1" refreshedVersion="0" background="1">
    <dbPr connection="DRIVER={Microsoft ODBC for Oracle};UID=TATADB;pwd=tatadb;SERVER=MFMCY11G;"/>
  </connection>
  <connection id="25075" xr16:uid="{00000000-0015-0000-FFFF-FFFFF3610000}" name="Connection9843" type="1" refreshedVersion="0" background="1">
    <dbPr connection="DRIVER={Microsoft ODBC for Oracle};UID=TATADB;pwd=tatadb;SERVER=MFMCY11G;"/>
  </connection>
  <connection id="25076" xr16:uid="{00000000-0015-0000-FFFF-FFFFF4610000}" name="Connection9844" type="1" refreshedVersion="0" background="1">
    <dbPr connection="DRIVER={Microsoft ODBC for Oracle};UID=TATADB;pwd=tatadb;SERVER=MFMCY11G;"/>
  </connection>
  <connection id="25077" xr16:uid="{00000000-0015-0000-FFFF-FFFFF5610000}" name="Connection9845" type="1" refreshedVersion="0" background="1">
    <dbPr connection="DRIVER={Microsoft ODBC for Oracle};UID=TATADB;pwd=tatadb;SERVER=MFMCY11G;"/>
  </connection>
  <connection id="25078" xr16:uid="{00000000-0015-0000-FFFF-FFFFF6610000}" name="Connection9846" type="1" refreshedVersion="0" background="1">
    <dbPr connection="DRIVER={Microsoft ODBC for Oracle};UID=TATADB;pwd=tatadb;SERVER=MFMCY11G;"/>
  </connection>
  <connection id="25079" xr16:uid="{00000000-0015-0000-FFFF-FFFFF7610000}" name="Connection9847" type="1" refreshedVersion="0" background="1">
    <dbPr connection="DRIVER={Microsoft ODBC for Oracle};UID=TATADB;pwd=tatadb;SERVER=MFMCY11G;"/>
  </connection>
  <connection id="25080" xr16:uid="{00000000-0015-0000-FFFF-FFFFF8610000}" name="Connection9848" type="1" refreshedVersion="0" background="1">
    <dbPr connection="DRIVER={Microsoft ODBC for Oracle};UID=TATADB;pwd=tatadb;SERVER=MFMCY11G;"/>
  </connection>
  <connection id="25081" xr16:uid="{00000000-0015-0000-FFFF-FFFFF9610000}" name="Connection9849" type="1" refreshedVersion="0" background="1">
    <dbPr connection="DRIVER={Microsoft ODBC for Oracle};UID=TATADB;pwd=tatadb;SERVER=MFMCY11G;"/>
  </connection>
  <connection id="25082" xr16:uid="{00000000-0015-0000-FFFF-FFFFFA610000}" name="Connection985" type="1" refreshedVersion="0" background="1">
    <dbPr connection="DRIVER={Microsoft ODBC for Oracle};UID=TATADB;pwd=tatadb;SERVER=MFMCY11G;"/>
  </connection>
  <connection id="25083" xr16:uid="{00000000-0015-0000-FFFF-FFFFFB610000}" name="Connection9850" type="1" refreshedVersion="0" background="1">
    <dbPr connection="DRIVER={Microsoft ODBC for Oracle};UID=TATADB;pwd=tatadb;SERVER=MFMCY11G;"/>
  </connection>
  <connection id="25084" xr16:uid="{00000000-0015-0000-FFFF-FFFFFC610000}" name="Connection9851" type="1" refreshedVersion="0" background="1">
    <dbPr connection="DRIVER={Microsoft ODBC for Oracle};UID=TATADB;pwd=tatadb;SERVER=MFMCY11G;"/>
  </connection>
  <connection id="25085" xr16:uid="{00000000-0015-0000-FFFF-FFFFFD610000}" name="Connection9852" type="1" refreshedVersion="0" background="1">
    <dbPr connection="DRIVER={Microsoft ODBC for Oracle};UID=TATADB;pwd=tatadb;SERVER=MFMCY11G;"/>
  </connection>
  <connection id="25086" xr16:uid="{00000000-0015-0000-FFFF-FFFFFE610000}" name="Connection9853" type="1" refreshedVersion="0" background="1">
    <dbPr connection="DRIVER={Microsoft ODBC for Oracle};UID=TATADB;pwd=tatadb;SERVER=MFMCY11G;"/>
  </connection>
  <connection id="25087" xr16:uid="{00000000-0015-0000-FFFF-FFFFFF610000}" name="Connection9854" type="1" refreshedVersion="0" background="1">
    <dbPr connection="DRIVER={Microsoft ODBC for Oracle};UID=TATADB;pwd=tatadb;SERVER=MFMCY11G;"/>
  </connection>
  <connection id="25088" xr16:uid="{00000000-0015-0000-FFFF-FFFF00620000}" name="Connection9855" type="1" refreshedVersion="0" background="1">
    <dbPr connection="DRIVER={Microsoft ODBC for Oracle};UID=TATADB;pwd=tatadb;SERVER=MFMCY11G;"/>
  </connection>
  <connection id="25089" xr16:uid="{00000000-0015-0000-FFFF-FFFF01620000}" name="Connection9856" type="1" refreshedVersion="0" background="1">
    <dbPr connection="DRIVER={Microsoft ODBC for Oracle};UID=TATADB;pwd=tatadb;SERVER=MFMCY11G;"/>
  </connection>
  <connection id="25090" xr16:uid="{00000000-0015-0000-FFFF-FFFF02620000}" name="Connection9857" type="1" refreshedVersion="0" background="1">
    <dbPr connection="DRIVER={Microsoft ODBC for Oracle};UID=TATADB;pwd=tatadb;SERVER=MFMCY11G;"/>
  </connection>
  <connection id="25091" xr16:uid="{00000000-0015-0000-FFFF-FFFF03620000}" name="Connection9858" type="1" refreshedVersion="0" background="1">
    <dbPr connection="DRIVER={Microsoft ODBC for Oracle};UID=TATADB;pwd=tatadb;SERVER=MFMCY11G;"/>
  </connection>
  <connection id="25092" xr16:uid="{00000000-0015-0000-FFFF-FFFF04620000}" name="Connection9859" type="1" refreshedVersion="0" background="1">
    <dbPr connection="DRIVER={Microsoft ODBC for Oracle};UID=TATADB;pwd=tatadb;SERVER=MFMCY11G;"/>
  </connection>
  <connection id="25093" xr16:uid="{00000000-0015-0000-FFFF-FFFF05620000}" name="Connection986" type="1" refreshedVersion="0" background="1">
    <dbPr connection="DRIVER={Microsoft ODBC for Oracle};UID=TATADB;pwd=tatadb;SERVER=MFMCY11G;"/>
  </connection>
  <connection id="25094" xr16:uid="{00000000-0015-0000-FFFF-FFFF06620000}" name="Connection9860" type="1" refreshedVersion="0" background="1">
    <dbPr connection="DRIVER={Microsoft ODBC for Oracle};UID=TATADB;pwd=tatadb;SERVER=MFMCY11G;"/>
  </connection>
  <connection id="25095" xr16:uid="{00000000-0015-0000-FFFF-FFFF07620000}" name="Connection9861" type="1" refreshedVersion="0" background="1">
    <dbPr connection="DRIVER={Microsoft ODBC for Oracle};UID=TATADB;pwd=tatadb;SERVER=MFMCY11G;"/>
  </connection>
  <connection id="25096" xr16:uid="{00000000-0015-0000-FFFF-FFFF08620000}" name="Connection9862" type="1" refreshedVersion="0" background="1">
    <dbPr connection="DRIVER={Microsoft ODBC for Oracle};UID=TATADB;pwd=tatadb;SERVER=MFMCY11G;"/>
  </connection>
  <connection id="25097" xr16:uid="{00000000-0015-0000-FFFF-FFFF09620000}" name="Connection9863" type="1" refreshedVersion="0" background="1">
    <dbPr connection="DRIVER={Microsoft ODBC for Oracle};UID=TATADB;pwd=tatadb;SERVER=MFMCY11G;"/>
  </connection>
  <connection id="25098" xr16:uid="{00000000-0015-0000-FFFF-FFFF0A620000}" name="Connection9864" type="1" refreshedVersion="0" background="1">
    <dbPr connection="DRIVER={Microsoft ODBC for Oracle};UID=TATADB;pwd=tatadb;SERVER=MFMCY11G;"/>
  </connection>
  <connection id="25099" xr16:uid="{00000000-0015-0000-FFFF-FFFF0B620000}" name="Connection9865" type="1" refreshedVersion="0" background="1">
    <dbPr connection="DRIVER={Microsoft ODBC for Oracle};UID=TATADB;pwd=tatadb;SERVER=MFMCY11G;"/>
  </connection>
  <connection id="25100" xr16:uid="{00000000-0015-0000-FFFF-FFFF0C620000}" name="Connection9866" type="1" refreshedVersion="0" background="1">
    <dbPr connection="DRIVER={Microsoft ODBC for Oracle};UID=TATADB;pwd=tatadb;SERVER=MFMCY11G;"/>
  </connection>
  <connection id="25101" xr16:uid="{00000000-0015-0000-FFFF-FFFF0D620000}" name="Connection9867" type="1" refreshedVersion="0" background="1">
    <dbPr connection="DRIVER={Microsoft ODBC for Oracle};UID=TATADB;pwd=tatadb;SERVER=MFMCY11G;"/>
  </connection>
  <connection id="25102" xr16:uid="{00000000-0015-0000-FFFF-FFFF0E620000}" name="Connection9868" type="1" refreshedVersion="0" background="1">
    <dbPr connection="DRIVER={Microsoft ODBC for Oracle};UID=TATADB;pwd=tatadb;SERVER=MFMCY11G;"/>
  </connection>
  <connection id="25103" xr16:uid="{00000000-0015-0000-FFFF-FFFF0F620000}" name="Connection9869" type="1" refreshedVersion="0" background="1">
    <dbPr connection="DRIVER={Microsoft ODBC for Oracle};UID=TATADB;pwd=tatadb;SERVER=MFMCY11G;"/>
  </connection>
  <connection id="25104" xr16:uid="{00000000-0015-0000-FFFF-FFFF10620000}" name="Connection987" type="1" refreshedVersion="0" background="1">
    <dbPr connection="DRIVER={Microsoft ODBC for Oracle};UID=TATADB;pwd=tatadb;SERVER=MFMCY11G;"/>
  </connection>
  <connection id="25105" xr16:uid="{00000000-0015-0000-FFFF-FFFF11620000}" name="Connection9870" type="1" refreshedVersion="0" background="1">
    <dbPr connection="DRIVER={Microsoft ODBC for Oracle};UID=TATADB;pwd=tatadb;SERVER=MFMCY11G;"/>
  </connection>
  <connection id="25106" xr16:uid="{00000000-0015-0000-FFFF-FFFF12620000}" name="Connection9871" type="1" refreshedVersion="0" background="1">
    <dbPr connection="DRIVER={Microsoft ODBC for Oracle};UID=TATADB;pwd=tatadb;SERVER=MFMCY11G;"/>
  </connection>
  <connection id="25107" xr16:uid="{00000000-0015-0000-FFFF-FFFF13620000}" name="Connection9872" type="1" refreshedVersion="0" background="1">
    <dbPr connection="DRIVER={Microsoft ODBC for Oracle};UID=TATADB;pwd=tatadb;SERVER=MFMCY11G;"/>
  </connection>
  <connection id="25108" xr16:uid="{00000000-0015-0000-FFFF-FFFF14620000}" name="Connection9873" type="1" refreshedVersion="0" background="1">
    <dbPr connection="DRIVER={Microsoft ODBC for Oracle};UID=TATADB;pwd=tatadb;SERVER=MFMCY11G;"/>
  </connection>
  <connection id="25109" xr16:uid="{00000000-0015-0000-FFFF-FFFF15620000}" name="Connection9874" type="1" refreshedVersion="0" background="1">
    <dbPr connection="DRIVER={Microsoft ODBC for Oracle};UID=TATADB;pwd=tatadb;SERVER=MFMCY11G;"/>
  </connection>
  <connection id="25110" xr16:uid="{00000000-0015-0000-FFFF-FFFF16620000}" name="Connection9875" type="1" refreshedVersion="0" background="1">
    <dbPr connection="DRIVER={Microsoft ODBC for Oracle};UID=TATADB;pwd=tatadb;SERVER=MFMCY11G;"/>
  </connection>
  <connection id="25111" xr16:uid="{00000000-0015-0000-FFFF-FFFF17620000}" name="Connection9876" type="1" refreshedVersion="0" background="1">
    <dbPr connection="DRIVER={Microsoft ODBC for Oracle};UID=TATADB;pwd=tatadb;SERVER=MFMCY11G;"/>
  </connection>
  <connection id="25112" xr16:uid="{00000000-0015-0000-FFFF-FFFF18620000}" name="Connection9877" type="1" refreshedVersion="0" background="1">
    <dbPr connection="DRIVER={Microsoft ODBC for Oracle};UID=TATADB;pwd=tatadb;SERVER=MFMCY11G;"/>
  </connection>
  <connection id="25113" xr16:uid="{00000000-0015-0000-FFFF-FFFF19620000}" name="Connection9878" type="1" refreshedVersion="0" background="1">
    <dbPr connection="DRIVER={Microsoft ODBC for Oracle};UID=TATADB;pwd=tatadb;SERVER=MFMCY11G;"/>
  </connection>
  <connection id="25114" xr16:uid="{00000000-0015-0000-FFFF-FFFF1A620000}" name="Connection9879" type="1" refreshedVersion="0" background="1">
    <dbPr connection="DRIVER={Microsoft ODBC for Oracle};UID=TATADB;pwd=tatadb;SERVER=MFMCY11G;"/>
  </connection>
  <connection id="25115" xr16:uid="{00000000-0015-0000-FFFF-FFFF1B620000}" name="Connection988" type="1" refreshedVersion="0" background="1">
    <dbPr connection="DRIVER={Microsoft ODBC for Oracle};UID=TATADB;pwd=tatadb;SERVER=MFMCY11G;"/>
  </connection>
  <connection id="25116" xr16:uid="{00000000-0015-0000-FFFF-FFFF1C620000}" name="Connection9880" type="1" refreshedVersion="0" background="1">
    <dbPr connection="DRIVER={Microsoft ODBC for Oracle};UID=TATADB;pwd=tatadb;SERVER=MFMCY11G;"/>
  </connection>
  <connection id="25117" xr16:uid="{00000000-0015-0000-FFFF-FFFF1D620000}" name="Connection9881" type="1" refreshedVersion="0" background="1">
    <dbPr connection="DRIVER={Microsoft ODBC for Oracle};UID=TATADB;pwd=tatadb;SERVER=MFMCY11G;"/>
  </connection>
  <connection id="25118" xr16:uid="{00000000-0015-0000-FFFF-FFFF1E620000}" name="Connection9882" type="1" refreshedVersion="0" background="1">
    <dbPr connection="DRIVER={Microsoft ODBC for Oracle};UID=TATADB;pwd=tatadb;SERVER=MFMCY11G;"/>
  </connection>
  <connection id="25119" xr16:uid="{00000000-0015-0000-FFFF-FFFF1F620000}" name="Connection9883" type="1" refreshedVersion="0" background="1">
    <dbPr connection="DRIVER={Microsoft ODBC for Oracle};UID=TATADB;pwd=tatadb;SERVER=MFMCY11G;"/>
  </connection>
  <connection id="25120" xr16:uid="{00000000-0015-0000-FFFF-FFFF20620000}" name="Connection9884" type="1" refreshedVersion="0" background="1">
    <dbPr connection="DRIVER={Microsoft ODBC for Oracle};UID=TATADB;pwd=tatadb;SERVER=MFMCY11G;"/>
  </connection>
  <connection id="25121" xr16:uid="{00000000-0015-0000-FFFF-FFFF21620000}" name="Connection9885" type="1" refreshedVersion="0" background="1">
    <dbPr connection="DRIVER={Microsoft ODBC for Oracle};UID=TATADB;pwd=tatadb;SERVER=MFMCY11G;"/>
  </connection>
  <connection id="25122" xr16:uid="{00000000-0015-0000-FFFF-FFFF22620000}" name="Connection9886" type="1" refreshedVersion="0" background="1">
    <dbPr connection="DRIVER={Microsoft ODBC for Oracle};UID=TATADB;pwd=tatadb;SERVER=MFMCY11G;"/>
  </connection>
  <connection id="25123" xr16:uid="{00000000-0015-0000-FFFF-FFFF23620000}" name="Connection9887" type="1" refreshedVersion="0" background="1">
    <dbPr connection="DRIVER={Microsoft ODBC for Oracle};UID=TATADB;pwd=tatadb;SERVER=MFMCY11G;"/>
  </connection>
  <connection id="25124" xr16:uid="{00000000-0015-0000-FFFF-FFFF24620000}" name="Connection9888" type="1" refreshedVersion="0" background="1">
    <dbPr connection="DRIVER={Microsoft ODBC for Oracle};UID=TATADB;pwd=tatadb;SERVER=MFMCY11G;"/>
  </connection>
  <connection id="25125" xr16:uid="{00000000-0015-0000-FFFF-FFFF25620000}" name="Connection9889" type="1" refreshedVersion="0" background="1">
    <dbPr connection="DRIVER={Microsoft ODBC for Oracle};UID=TATADB;pwd=tatadb;SERVER=MFMCY11G;"/>
  </connection>
  <connection id="25126" xr16:uid="{00000000-0015-0000-FFFF-FFFF26620000}" name="Connection989" type="1" refreshedVersion="0" background="1">
    <dbPr connection="DRIVER={Microsoft ODBC for Oracle};UID=TATADB;pwd=tatadb;SERVER=MFMCY11G;"/>
  </connection>
  <connection id="25127" xr16:uid="{00000000-0015-0000-FFFF-FFFF27620000}" name="Connection9890" type="1" refreshedVersion="0" background="1">
    <dbPr connection="DRIVER={Microsoft ODBC for Oracle};UID=TATADB;pwd=tatadb;SERVER=MFMCY11G;"/>
  </connection>
  <connection id="25128" xr16:uid="{00000000-0015-0000-FFFF-FFFF28620000}" name="Connection9891" type="1" refreshedVersion="0" background="1">
    <dbPr connection="DRIVER={Microsoft ODBC for Oracle};UID=TATADB;pwd=tatadb;SERVER=MFMCY11G;"/>
  </connection>
  <connection id="25129" xr16:uid="{00000000-0015-0000-FFFF-FFFF29620000}" name="Connection9892" type="1" refreshedVersion="0" background="1">
    <dbPr connection="DRIVER={Microsoft ODBC for Oracle};UID=TATADB;pwd=tatadb;SERVER=MFMCY11G;"/>
  </connection>
  <connection id="25130" xr16:uid="{00000000-0015-0000-FFFF-FFFF2A620000}" name="Connection9893" type="1" refreshedVersion="0" background="1">
    <dbPr connection="DRIVER={Microsoft ODBC for Oracle};UID=TATADB;pwd=tatadb;SERVER=MFMCY11G;"/>
  </connection>
  <connection id="25131" xr16:uid="{00000000-0015-0000-FFFF-FFFF2B620000}" name="Connection9894" type="1" refreshedVersion="0" background="1">
    <dbPr connection="DRIVER={Microsoft ODBC for Oracle};UID=TATADB;pwd=tatadb;SERVER=MFMCY11G;"/>
  </connection>
  <connection id="25132" xr16:uid="{00000000-0015-0000-FFFF-FFFF2C620000}" name="Connection9895" type="1" refreshedVersion="0" background="1">
    <dbPr connection="DRIVER={Microsoft ODBC for Oracle};UID=TATADB;pwd=tatadb;SERVER=MFMCY11G;"/>
  </connection>
  <connection id="25133" xr16:uid="{00000000-0015-0000-FFFF-FFFF2D620000}" name="Connection9896" type="1" refreshedVersion="0" background="1">
    <dbPr connection="DRIVER={Microsoft ODBC for Oracle};UID=TATADB;pwd=tatadb;SERVER=MFMCY11G;"/>
  </connection>
  <connection id="25134" xr16:uid="{00000000-0015-0000-FFFF-FFFF2E620000}" name="Connection9897" type="1" refreshedVersion="0" background="1">
    <dbPr connection="DRIVER={Microsoft ODBC for Oracle};UID=TATADB;pwd=tatadb;SERVER=MFMCY11G;"/>
  </connection>
  <connection id="25135" xr16:uid="{00000000-0015-0000-FFFF-FFFF2F620000}" name="Connection9898" type="1" refreshedVersion="0" background="1">
    <dbPr connection="DRIVER={Microsoft ODBC for Oracle};UID=TATADB;pwd=tatadb;SERVER=MFMCY11G;"/>
  </connection>
  <connection id="25136" xr16:uid="{00000000-0015-0000-FFFF-FFFF30620000}" name="Connection9899" type="1" refreshedVersion="0" background="1">
    <dbPr connection="DRIVER={Microsoft ODBC for Oracle};UID=TATADB;pwd=tatadb;SERVER=MFMCY11G;"/>
  </connection>
  <connection id="25137" xr16:uid="{00000000-0015-0000-FFFF-FFFF31620000}" name="Connection99" type="1" refreshedVersion="0" background="1">
    <dbPr connection="DRIVER={Microsoft ODBC for Oracle};UID=tatadb;pwd=MADHU;SERVER=mfunddb;"/>
  </connection>
  <connection id="25138" xr16:uid="{00000000-0015-0000-FFFF-FFFF32620000}" name="Connection990" type="1" refreshedVersion="0" background="1">
    <dbPr connection="DRIVER={Microsoft ODBC for Oracle};UID=TATADB;pwd=tatadb;SERVER=MFMCY11G;"/>
  </connection>
  <connection id="25139" xr16:uid="{00000000-0015-0000-FFFF-FFFF33620000}" name="Connection9900" type="1" refreshedVersion="0" background="1">
    <dbPr connection="DRIVER={Microsoft ODBC for Oracle};UID=TATADB;pwd=tatadb;SERVER=MFMCY11G;"/>
  </connection>
  <connection id="25140" xr16:uid="{00000000-0015-0000-FFFF-FFFF34620000}" name="Connection9901" type="1" refreshedVersion="0" background="1">
    <dbPr connection="DRIVER={Microsoft ODBC for Oracle};UID=TATADB;pwd=tatadb;SERVER=MFMCY11G;"/>
  </connection>
  <connection id="25141" xr16:uid="{00000000-0015-0000-FFFF-FFFF35620000}" name="Connection9902" type="1" refreshedVersion="0" background="1">
    <dbPr connection="DRIVER={Microsoft ODBC for Oracle};UID=TATADB;pwd=tatadb;SERVER=MFMCY11G;"/>
  </connection>
  <connection id="25142" xr16:uid="{00000000-0015-0000-FFFF-FFFF36620000}" name="Connection9903" type="1" refreshedVersion="0" background="1">
    <dbPr connection="DRIVER={Microsoft ODBC for Oracle};UID=TATADB;pwd=tatadb;SERVER=MFMCY11G;"/>
  </connection>
  <connection id="25143" xr16:uid="{00000000-0015-0000-FFFF-FFFF37620000}" name="Connection9904" type="1" refreshedVersion="0" background="1">
    <dbPr connection="DRIVER={Microsoft ODBC for Oracle};UID=TATADB;pwd=tatadb;SERVER=MFMCY11G;"/>
  </connection>
  <connection id="25144" xr16:uid="{00000000-0015-0000-FFFF-FFFF38620000}" name="Connection9905" type="1" refreshedVersion="0" background="1">
    <dbPr connection="DRIVER={Microsoft ODBC for Oracle};UID=TATADB;pwd=tatadb;SERVER=MFMCY11G;"/>
  </connection>
  <connection id="25145" xr16:uid="{00000000-0015-0000-FFFF-FFFF39620000}" name="Connection9906" type="1" refreshedVersion="0" background="1">
    <dbPr connection="DRIVER={Microsoft ODBC for Oracle};UID=TATADB;pwd=tatadb;SERVER=MFMCY11G;"/>
  </connection>
  <connection id="25146" xr16:uid="{00000000-0015-0000-FFFF-FFFF3A620000}" name="Connection9907" type="1" refreshedVersion="0" background="1">
    <dbPr connection="DRIVER={Microsoft ODBC for Oracle};UID=TATADB;pwd=tatadb;SERVER=MFMCY11G;"/>
  </connection>
  <connection id="25147" xr16:uid="{00000000-0015-0000-FFFF-FFFF3B620000}" name="Connection9908" type="1" refreshedVersion="0" background="1">
    <dbPr connection="DRIVER={Microsoft ODBC for Oracle};UID=TATADB;pwd=tatadb;SERVER=MFMCY11G;"/>
  </connection>
  <connection id="25148" xr16:uid="{00000000-0015-0000-FFFF-FFFF3C620000}" name="Connection9909" type="1" refreshedVersion="0" background="1">
    <dbPr connection="DRIVER={Microsoft ODBC for Oracle};UID=TATADB;pwd=tatadb;SERVER=MFMCY11G;"/>
  </connection>
  <connection id="25149" xr16:uid="{00000000-0015-0000-FFFF-FFFF3D620000}" name="Connection991" type="1" refreshedVersion="0" background="1">
    <dbPr connection="DRIVER={Microsoft ODBC for Oracle};UID=TATADB;pwd=tatadb;SERVER=MFMCY11G;"/>
  </connection>
  <connection id="25150" xr16:uid="{00000000-0015-0000-FFFF-FFFF3E620000}" name="Connection9910" type="1" refreshedVersion="0" background="1">
    <dbPr connection="DRIVER={Microsoft ODBC for Oracle};UID=TATADB;pwd=tatadb;SERVER=MFMCY11G;"/>
  </connection>
  <connection id="25151" xr16:uid="{00000000-0015-0000-FFFF-FFFF3F620000}" name="Connection9911" type="1" refreshedVersion="0" background="1">
    <dbPr connection="DRIVER={Microsoft ODBC for Oracle};UID=TATADB;pwd=tatadb;SERVER=MFMCY11G;"/>
  </connection>
  <connection id="25152" xr16:uid="{00000000-0015-0000-FFFF-FFFF40620000}" name="Connection9912" type="1" refreshedVersion="0" background="1">
    <dbPr connection="DRIVER={Microsoft ODBC for Oracle};UID=TATADB;pwd=tatadb;SERVER=MFMCY11G;"/>
  </connection>
  <connection id="25153" xr16:uid="{00000000-0015-0000-FFFF-FFFF41620000}" name="Connection9913" type="1" refreshedVersion="0" background="1">
    <dbPr connection="DRIVER={Microsoft ODBC for Oracle};UID=TATADB;pwd=tatadb;SERVER=MFMCY11G;"/>
  </connection>
  <connection id="25154" xr16:uid="{00000000-0015-0000-FFFF-FFFF42620000}" name="Connection9914" type="1" refreshedVersion="0" background="1">
    <dbPr connection="DRIVER={Microsoft ODBC for Oracle};UID=TATADB;pwd=tatadb;SERVER=MFMCY11G;"/>
  </connection>
  <connection id="25155" xr16:uid="{00000000-0015-0000-FFFF-FFFF43620000}" name="Connection9915" type="1" refreshedVersion="0" background="1">
    <dbPr connection="DRIVER={Microsoft ODBC for Oracle};UID=TATADB;pwd=tatadb;SERVER=MFMCY11G;"/>
  </connection>
  <connection id="25156" xr16:uid="{00000000-0015-0000-FFFF-FFFF44620000}" name="Connection9916" type="1" refreshedVersion="0" background="1">
    <dbPr connection="DRIVER={Microsoft ODBC for Oracle};UID=TATADB;pwd=tatadb;SERVER=MFMCY11G;"/>
  </connection>
  <connection id="25157" xr16:uid="{00000000-0015-0000-FFFF-FFFF45620000}" name="Connection9917" type="1" refreshedVersion="0" background="1">
    <dbPr connection="DRIVER={Microsoft ODBC for Oracle};UID=TATADB;pwd=tatadb;SERVER=MFMCY11G;"/>
  </connection>
  <connection id="25158" xr16:uid="{00000000-0015-0000-FFFF-FFFF46620000}" name="Connection9918" type="1" refreshedVersion="0" background="1">
    <dbPr connection="DRIVER={Microsoft ODBC for Oracle};UID=TATADB;pwd=tatadb;SERVER=MFMCY11G;"/>
  </connection>
  <connection id="25159" xr16:uid="{00000000-0015-0000-FFFF-FFFF47620000}" name="Connection9919" type="1" refreshedVersion="0" background="1">
    <dbPr connection="DRIVER={Microsoft ODBC for Oracle};UID=TATADB;pwd=tatadb;SERVER=MFMCY11G;"/>
  </connection>
  <connection id="25160" xr16:uid="{00000000-0015-0000-FFFF-FFFF48620000}" name="Connection992" type="1" refreshedVersion="0" background="1">
    <dbPr connection="DRIVER={Microsoft ODBC for Oracle};UID=TATADB;pwd=tatadb;SERVER=MFMCY11G;"/>
  </connection>
  <connection id="25161" xr16:uid="{00000000-0015-0000-FFFF-FFFF49620000}" name="Connection9920" type="1" refreshedVersion="0" background="1">
    <dbPr connection="DRIVER={Microsoft ODBC for Oracle};UID=TATADB;pwd=tatadb;SERVER=MFMCY11G;"/>
  </connection>
  <connection id="25162" xr16:uid="{00000000-0015-0000-FFFF-FFFF4A620000}" name="Connection9921" type="1" refreshedVersion="0" background="1">
    <dbPr connection="DRIVER={Microsoft ODBC for Oracle};UID=TATADB;pwd=tatadb;SERVER=MFMCY11G;"/>
  </connection>
  <connection id="25163" xr16:uid="{00000000-0015-0000-FFFF-FFFF4B620000}" name="Connection9922" type="1" refreshedVersion="0" background="1">
    <dbPr connection="DRIVER={Microsoft ODBC for Oracle};UID=TATADB;pwd=tatadb;SERVER=MFMCY11G;"/>
  </connection>
  <connection id="25164" xr16:uid="{00000000-0015-0000-FFFF-FFFF4C620000}" name="Connection9923" type="1" refreshedVersion="0" background="1">
    <dbPr connection="DRIVER={Microsoft ODBC for Oracle};UID=TATADB;pwd=tatadb;SERVER=MFMCY11G;"/>
  </connection>
  <connection id="25165" xr16:uid="{00000000-0015-0000-FFFF-FFFF4D620000}" name="Connection9924" type="1" refreshedVersion="0" background="1">
    <dbPr connection="DRIVER={Microsoft ODBC for Oracle};UID=TATADB;pwd=tatadb;SERVER=MFMCY11G;"/>
  </connection>
  <connection id="25166" xr16:uid="{00000000-0015-0000-FFFF-FFFF4E620000}" name="Connection9925" type="1" refreshedVersion="0" background="1">
    <dbPr connection="DRIVER={Microsoft ODBC for Oracle};UID=TATADB;pwd=tatadb;SERVER=MFMCY11G;"/>
  </connection>
  <connection id="25167" xr16:uid="{00000000-0015-0000-FFFF-FFFF4F620000}" name="Connection9926" type="1" refreshedVersion="0" background="1">
    <dbPr connection="DRIVER={Microsoft ODBC for Oracle};UID=TATADB;pwd=tatadb;SERVER=MFMCY11G;"/>
  </connection>
  <connection id="25168" xr16:uid="{00000000-0015-0000-FFFF-FFFF50620000}" name="Connection9927" type="1" refreshedVersion="0" background="1">
    <dbPr connection="DRIVER={Microsoft ODBC for Oracle};UID=TATADB;pwd=tatadb;SERVER=MFMCY11G;"/>
  </connection>
  <connection id="25169" xr16:uid="{00000000-0015-0000-FFFF-FFFF51620000}" name="Connection9928" type="1" refreshedVersion="0" background="1">
    <dbPr connection="DRIVER={Microsoft ODBC for Oracle};UID=TATADB;pwd=tatadb;SERVER=MFMCY11G;"/>
  </connection>
  <connection id="25170" xr16:uid="{00000000-0015-0000-FFFF-FFFF52620000}" name="Connection9929" type="1" refreshedVersion="0" background="1">
    <dbPr connection="DRIVER={Microsoft ODBC for Oracle};UID=TATADB;pwd=tatadb;SERVER=MFMCY11G;"/>
  </connection>
  <connection id="25171" xr16:uid="{00000000-0015-0000-FFFF-FFFF53620000}" name="Connection993" type="1" refreshedVersion="0" background="1">
    <dbPr connection="DRIVER={Microsoft ODBC for Oracle};UID=TATADB;pwd=tatadb;SERVER=MFMCY11G;"/>
  </connection>
  <connection id="25172" xr16:uid="{00000000-0015-0000-FFFF-FFFF54620000}" name="Connection9930" type="1" refreshedVersion="0" background="1">
    <dbPr connection="DRIVER={Microsoft ODBC for Oracle};UID=TATADB;pwd=tatadb;SERVER=MFMCY11G;"/>
  </connection>
  <connection id="25173" xr16:uid="{00000000-0015-0000-FFFF-FFFF55620000}" name="Connection9931" type="1" refreshedVersion="0" background="1">
    <dbPr connection="DRIVER={Microsoft ODBC for Oracle};UID=TATADB;pwd=tatadb;SERVER=MFMCY11G;"/>
  </connection>
  <connection id="25174" xr16:uid="{00000000-0015-0000-FFFF-FFFF56620000}" name="Connection9932" type="1" refreshedVersion="0" background="1">
    <dbPr connection="DRIVER={Microsoft ODBC for Oracle};UID=TATADB;pwd=tatadb;SERVER=MFMCY11G;"/>
  </connection>
  <connection id="25175" xr16:uid="{00000000-0015-0000-FFFF-FFFF57620000}" name="Connection9933" type="1" refreshedVersion="0" background="1">
    <dbPr connection="DRIVER={Microsoft ODBC for Oracle};UID=TATADB;pwd=tatadb;SERVER=MFMCY11G;"/>
  </connection>
  <connection id="25176" xr16:uid="{00000000-0015-0000-FFFF-FFFF58620000}" name="Connection9934" type="1" refreshedVersion="0" background="1">
    <dbPr connection="DRIVER={Microsoft ODBC for Oracle};UID=TATADB;pwd=tatadb;SERVER=MFMCY11G;"/>
  </connection>
  <connection id="25177" xr16:uid="{00000000-0015-0000-FFFF-FFFF59620000}" name="Connection9935" type="1" refreshedVersion="0" background="1">
    <dbPr connection="DRIVER={Microsoft ODBC for Oracle};UID=TATADB;pwd=tatadb;SERVER=MFMCY11G;"/>
  </connection>
  <connection id="25178" xr16:uid="{00000000-0015-0000-FFFF-FFFF5A620000}" name="Connection9936" type="1" refreshedVersion="0" background="1">
    <dbPr connection="DRIVER={Microsoft ODBC for Oracle};UID=TATADB;pwd=tatadb;SERVER=MFMCY11G;"/>
  </connection>
  <connection id="25179" xr16:uid="{00000000-0015-0000-FFFF-FFFF5B620000}" name="Connection9937" type="1" refreshedVersion="0" background="1">
    <dbPr connection="DRIVER={Microsoft ODBC for Oracle};UID=TATADB;pwd=tatadb;SERVER=MFMCY11G;"/>
  </connection>
  <connection id="25180" xr16:uid="{00000000-0015-0000-FFFF-FFFF5C620000}" name="Connection9938" type="1" refreshedVersion="0" background="1">
    <dbPr connection="DRIVER={Microsoft ODBC for Oracle};UID=TATADB;pwd=tatadb;SERVER=MFMCY11G;"/>
  </connection>
  <connection id="25181" xr16:uid="{00000000-0015-0000-FFFF-FFFF5D620000}" name="Connection9939" type="1" refreshedVersion="0" background="1">
    <dbPr connection="DRIVER={Microsoft ODBC for Oracle};UID=TATADB;pwd=tatadb;SERVER=MFMCY11G;"/>
  </connection>
  <connection id="25182" xr16:uid="{00000000-0015-0000-FFFF-FFFF5E620000}" name="Connection994" type="1" refreshedVersion="0" background="1">
    <dbPr connection="DRIVER={Microsoft ODBC for Oracle};UID=TATADB;pwd=tatadb;SERVER=MFMCY11G;"/>
  </connection>
  <connection id="25183" xr16:uid="{00000000-0015-0000-FFFF-FFFF5F620000}" name="Connection9940" type="1" refreshedVersion="0" background="1">
    <dbPr connection="DRIVER={Microsoft ODBC for Oracle};UID=TATADB;pwd=tatadb;SERVER=MFMCY11G;"/>
  </connection>
  <connection id="25184" xr16:uid="{00000000-0015-0000-FFFF-FFFF60620000}" name="Connection9941" type="1" refreshedVersion="0" background="1">
    <dbPr connection="DRIVER={Microsoft ODBC for Oracle};UID=TATADB;pwd=tatadb;SERVER=MFMCY11G;"/>
  </connection>
  <connection id="25185" xr16:uid="{00000000-0015-0000-FFFF-FFFF61620000}" name="Connection9942" type="1" refreshedVersion="0" background="1">
    <dbPr connection="DRIVER={Microsoft ODBC for Oracle};UID=TATADB;pwd=tatadb;SERVER=MFMCY11G;"/>
  </connection>
  <connection id="25186" xr16:uid="{00000000-0015-0000-FFFF-FFFF62620000}" name="Connection9943" type="1" refreshedVersion="0" background="1">
    <dbPr connection="DRIVER={Microsoft ODBC for Oracle};UID=TATADB;pwd=tatadb;SERVER=MFMCY11G;"/>
  </connection>
  <connection id="25187" xr16:uid="{00000000-0015-0000-FFFF-FFFF63620000}" name="Connection9944" type="1" refreshedVersion="0" background="1">
    <dbPr connection="DRIVER={Microsoft ODBC for Oracle};UID=TATADB;pwd=tatadb;SERVER=MFMCY11G;"/>
  </connection>
  <connection id="25188" xr16:uid="{00000000-0015-0000-FFFF-FFFF64620000}" name="Connection9945" type="1" refreshedVersion="0" background="1">
    <dbPr connection="DRIVER={Microsoft ODBC for Oracle};UID=TATADB;pwd=tatadb;SERVER=MFMCY11G;"/>
  </connection>
  <connection id="25189" xr16:uid="{00000000-0015-0000-FFFF-FFFF65620000}" name="Connection9946" type="1" refreshedVersion="0" background="1">
    <dbPr connection="DRIVER={Microsoft ODBC for Oracle};UID=TATADB;pwd=tatadb;SERVER=MFMCY11G;"/>
  </connection>
  <connection id="25190" xr16:uid="{00000000-0015-0000-FFFF-FFFF66620000}" name="Connection9947" type="1" refreshedVersion="0" background="1">
    <dbPr connection="DRIVER={Microsoft ODBC for Oracle};UID=TATADB;pwd=tatadb;SERVER=MFMCY11G;"/>
  </connection>
  <connection id="25191" xr16:uid="{00000000-0015-0000-FFFF-FFFF67620000}" name="Connection9948" type="1" refreshedVersion="0" background="1">
    <dbPr connection="DRIVER={Microsoft ODBC for Oracle};UID=TATADB;pwd=tatadb;SERVER=MFMCY11G;"/>
  </connection>
  <connection id="25192" xr16:uid="{00000000-0015-0000-FFFF-FFFF68620000}" name="Connection9949" type="1" refreshedVersion="0" background="1">
    <dbPr connection="DRIVER={Microsoft ODBC for Oracle};UID=TATADB;pwd=tatadb;SERVER=MFMCY11G;"/>
  </connection>
  <connection id="25193" xr16:uid="{00000000-0015-0000-FFFF-FFFF69620000}" name="Connection995" type="1" refreshedVersion="0" background="1">
    <dbPr connection="DRIVER={Microsoft ODBC for Oracle};UID=TATADB;pwd=tatadb;SERVER=MFMCY11G;"/>
  </connection>
  <connection id="25194" xr16:uid="{00000000-0015-0000-FFFF-FFFF6A620000}" name="Connection9950" type="1" refreshedVersion="0" background="1">
    <dbPr connection="DRIVER={Microsoft ODBC for Oracle};UID=TATADB;pwd=tatadb;SERVER=MFMCY11G;"/>
  </connection>
  <connection id="25195" xr16:uid="{00000000-0015-0000-FFFF-FFFF6B620000}" name="Connection9951" type="1" refreshedVersion="0" background="1">
    <dbPr connection="DRIVER={Microsoft ODBC for Oracle};UID=TATADB;pwd=tatadb;SERVER=MFMCY11G;"/>
  </connection>
  <connection id="25196" xr16:uid="{00000000-0015-0000-FFFF-FFFF6C620000}" name="Connection9952" type="1" refreshedVersion="0" background="1">
    <dbPr connection="DRIVER={Microsoft ODBC for Oracle};UID=TATADB;pwd=tatadb;SERVER=MFMCY11G;"/>
  </connection>
  <connection id="25197" xr16:uid="{00000000-0015-0000-FFFF-FFFF6D620000}" name="Connection9953" type="1" refreshedVersion="0" background="1">
    <dbPr connection="DRIVER={Microsoft ODBC for Oracle};UID=TATADB;pwd=tatadb;SERVER=MFMCY11G;"/>
  </connection>
  <connection id="25198" xr16:uid="{00000000-0015-0000-FFFF-FFFF6E620000}" name="Connection9954" type="1" refreshedVersion="0" background="1">
    <dbPr connection="DRIVER={Microsoft ODBC for Oracle};UID=TATADB;pwd=tatadb;SERVER=MFMCY11G;"/>
  </connection>
  <connection id="25199" xr16:uid="{00000000-0015-0000-FFFF-FFFF6F620000}" name="Connection9955" type="1" refreshedVersion="0" background="1">
    <dbPr connection="DRIVER={Microsoft ODBC for Oracle};UID=TATADB;pwd=tatadb;SERVER=MFMCY11G;"/>
  </connection>
  <connection id="25200" xr16:uid="{00000000-0015-0000-FFFF-FFFF70620000}" name="Connection9956" type="1" refreshedVersion="0" background="1">
    <dbPr connection="DRIVER={Microsoft ODBC for Oracle};UID=TATADB;pwd=tatadb;SERVER=MFMCY11G;"/>
  </connection>
  <connection id="25201" xr16:uid="{00000000-0015-0000-FFFF-FFFF71620000}" name="Connection9957" type="1" refreshedVersion="0" background="1">
    <dbPr connection="DRIVER={Microsoft ODBC for Oracle};UID=TATADB;pwd=tatadb;SERVER=MFMCY11G;"/>
  </connection>
  <connection id="25202" xr16:uid="{00000000-0015-0000-FFFF-FFFF72620000}" name="Connection9958" type="1" refreshedVersion="0" background="1">
    <dbPr connection="DRIVER={Microsoft ODBC for Oracle};UID=TATADB;pwd=tatadb;SERVER=MFMCY11G;"/>
  </connection>
  <connection id="25203" xr16:uid="{00000000-0015-0000-FFFF-FFFF73620000}" name="Connection9959" type="1" refreshedVersion="0" background="1">
    <dbPr connection="DRIVER={Microsoft ODBC for Oracle};UID=TATADB;pwd=tatadb;SERVER=MFMCY11G;"/>
  </connection>
  <connection id="25204" xr16:uid="{00000000-0015-0000-FFFF-FFFF74620000}" name="Connection996" type="1" refreshedVersion="0" background="1">
    <dbPr connection="DRIVER={Microsoft ODBC for Oracle};UID=TATADB;pwd=tatadb;SERVER=MFMCY11G;"/>
  </connection>
  <connection id="25205" xr16:uid="{00000000-0015-0000-FFFF-FFFF75620000}" name="Connection9960" type="1" refreshedVersion="0" background="1">
    <dbPr connection="DRIVER={Microsoft ODBC for Oracle};UID=TATADB;pwd=tatadb;SERVER=MFMCY11G;"/>
  </connection>
  <connection id="25206" xr16:uid="{00000000-0015-0000-FFFF-FFFF76620000}" name="Connection9961" type="1" refreshedVersion="0" background="1">
    <dbPr connection="DRIVER={Microsoft ODBC for Oracle};UID=TATADB;pwd=tatadb;SERVER=MFMCY11G;"/>
  </connection>
  <connection id="25207" xr16:uid="{00000000-0015-0000-FFFF-FFFF77620000}" name="Connection9962" type="1" refreshedVersion="0" background="1">
    <dbPr connection="DRIVER={Microsoft ODBC for Oracle};UID=TATADB;pwd=tatadb;SERVER=MFMCY11G;"/>
  </connection>
  <connection id="25208" xr16:uid="{00000000-0015-0000-FFFF-FFFF78620000}" name="Connection9963" type="1" refreshedVersion="0" background="1">
    <dbPr connection="DRIVER={Microsoft ODBC for Oracle};UID=TATADB;pwd=tatadb;SERVER=MFMCY11G;"/>
  </connection>
  <connection id="25209" xr16:uid="{00000000-0015-0000-FFFF-FFFF79620000}" name="Connection9964" type="1" refreshedVersion="0" background="1">
    <dbPr connection="DRIVER={Microsoft ODBC for Oracle};UID=TATADB;pwd=tatadb;SERVER=MFMCY11G;"/>
  </connection>
  <connection id="25210" xr16:uid="{00000000-0015-0000-FFFF-FFFF7A620000}" name="Connection9965" type="1" refreshedVersion="0" background="1">
    <dbPr connection="DRIVER={Microsoft ODBC for Oracle};UID=TATADB;pwd=tatadb;SERVER=MFMCY11G;"/>
  </connection>
  <connection id="25211" xr16:uid="{00000000-0015-0000-FFFF-FFFF7B620000}" name="Connection9966" type="1" refreshedVersion="0" background="1">
    <dbPr connection="DRIVER={Microsoft ODBC for Oracle};UID=TATADB;pwd=tatadb;SERVER=MFMCY11G;"/>
  </connection>
  <connection id="25212" xr16:uid="{00000000-0015-0000-FFFF-FFFF7C620000}" name="Connection9967" type="1" refreshedVersion="0" background="1">
    <dbPr connection="DRIVER={Microsoft ODBC for Oracle};UID=TATADB;pwd=tatadb;SERVER=MFMCY11G;"/>
  </connection>
  <connection id="25213" xr16:uid="{00000000-0015-0000-FFFF-FFFF7D620000}" name="Connection9968" type="1" refreshedVersion="0" background="1">
    <dbPr connection="DRIVER={Microsoft ODBC for Oracle};UID=TATADB;pwd=tatadb;SERVER=MFMCY11G;"/>
  </connection>
  <connection id="25214" xr16:uid="{00000000-0015-0000-FFFF-FFFF7E620000}" name="Connection9969" type="1" refreshedVersion="0" background="1">
    <dbPr connection="DRIVER={Microsoft ODBC for Oracle};UID=TATADB;pwd=tatadb;SERVER=MFMCY11G;"/>
  </connection>
  <connection id="25215" xr16:uid="{00000000-0015-0000-FFFF-FFFF7F620000}" name="Connection997" type="1" refreshedVersion="0" background="1">
    <dbPr connection="DRIVER={Microsoft ODBC for Oracle};UID=TATADB;pwd=tatadb;SERVER=MFMCY11G;"/>
  </connection>
  <connection id="25216" xr16:uid="{00000000-0015-0000-FFFF-FFFF80620000}" name="Connection9970" type="1" refreshedVersion="0" background="1">
    <dbPr connection="DRIVER={Microsoft ODBC for Oracle};UID=TATADB;pwd=tatadb;SERVER=MFMCY11G;"/>
  </connection>
  <connection id="25217" xr16:uid="{00000000-0015-0000-FFFF-FFFF81620000}" name="Connection9971" type="1" refreshedVersion="0" background="1">
    <dbPr connection="DRIVER={Microsoft ODBC for Oracle};UID=TATADB;pwd=tatadb;SERVER=MFMCY11G;"/>
  </connection>
  <connection id="25218" xr16:uid="{00000000-0015-0000-FFFF-FFFF82620000}" name="Connection9972" type="1" refreshedVersion="0" background="1">
    <dbPr connection="DRIVER={Microsoft ODBC for Oracle};UID=TATADB;pwd=tatadb;SERVER=MFMCY11G;"/>
  </connection>
  <connection id="25219" xr16:uid="{00000000-0015-0000-FFFF-FFFF83620000}" name="Connection9973" type="1" refreshedVersion="0" background="1">
    <dbPr connection="DRIVER={Microsoft ODBC for Oracle};UID=TATADB;pwd=tatadb;SERVER=MFMCY11G;"/>
  </connection>
  <connection id="25220" xr16:uid="{00000000-0015-0000-FFFF-FFFF84620000}" name="Connection9974" type="1" refreshedVersion="0" background="1">
    <dbPr connection="DRIVER={Microsoft ODBC for Oracle};UID=TATADB;pwd=tatadb;SERVER=MFMCY11G;"/>
  </connection>
  <connection id="25221" xr16:uid="{00000000-0015-0000-FFFF-FFFF85620000}" name="Connection9975" type="1" refreshedVersion="0" background="1">
    <dbPr connection="DRIVER={Microsoft ODBC for Oracle};UID=TATADB;pwd=tatadb;SERVER=MFMCY11G;"/>
  </connection>
  <connection id="25222" xr16:uid="{00000000-0015-0000-FFFF-FFFF86620000}" name="Connection9976" type="1" refreshedVersion="0" background="1">
    <dbPr connection="DRIVER={Microsoft ODBC for Oracle};UID=TATADB;pwd=tatadb;SERVER=MFMCY11G;"/>
  </connection>
  <connection id="25223" xr16:uid="{00000000-0015-0000-FFFF-FFFF87620000}" name="Connection9977" type="1" refreshedVersion="0" background="1">
    <dbPr connection="DRIVER={Microsoft ODBC for Oracle};UID=TATADB;pwd=tatadb;SERVER=MFMCY11G;"/>
  </connection>
  <connection id="25224" xr16:uid="{00000000-0015-0000-FFFF-FFFF88620000}" name="Connection9978" type="1" refreshedVersion="0" background="1">
    <dbPr connection="DRIVER={Microsoft ODBC for Oracle};UID=TATADB;pwd=tatadb;SERVER=MFMCY11G;"/>
  </connection>
  <connection id="25225" xr16:uid="{00000000-0015-0000-FFFF-FFFF89620000}" name="Connection9979" type="1" refreshedVersion="0" background="1">
    <dbPr connection="DRIVER={Microsoft ODBC for Oracle};UID=TATADB;pwd=tatadb;SERVER=MFMCY11G;"/>
  </connection>
  <connection id="25226" xr16:uid="{00000000-0015-0000-FFFF-FFFF8A620000}" name="Connection998" type="1" refreshedVersion="0" background="1">
    <dbPr connection="DRIVER={Microsoft ODBC for Oracle};UID=TATADB;pwd=tatadb;SERVER=MFMCY11G;"/>
  </connection>
  <connection id="25227" xr16:uid="{00000000-0015-0000-FFFF-FFFF8B620000}" name="Connection9980" type="1" refreshedVersion="0" background="1">
    <dbPr connection="DRIVER={Microsoft ODBC for Oracle};UID=TATADB;pwd=tatadb;SERVER=MFMCY11G;"/>
  </connection>
  <connection id="25228" xr16:uid="{00000000-0015-0000-FFFF-FFFF8C620000}" name="Connection9981" type="1" refreshedVersion="0" background="1">
    <dbPr connection="DRIVER={Microsoft ODBC for Oracle};UID=TATADB;pwd=tatadb;SERVER=MFMCY11G;"/>
  </connection>
  <connection id="25229" xr16:uid="{00000000-0015-0000-FFFF-FFFF8D620000}" name="Connection9982" type="1" refreshedVersion="0" background="1">
    <dbPr connection="DRIVER={Microsoft ODBC for Oracle};UID=TATADB;pwd=tatadb;SERVER=MFMCY11G;"/>
  </connection>
  <connection id="25230" xr16:uid="{00000000-0015-0000-FFFF-FFFF8E620000}" name="Connection9983" type="1" refreshedVersion="0" background="1">
    <dbPr connection="DRIVER={Microsoft ODBC for Oracle};UID=TATADB;pwd=tatadb;SERVER=MFMCY11G;"/>
  </connection>
  <connection id="25231" xr16:uid="{00000000-0015-0000-FFFF-FFFF8F620000}" name="Connection9984" type="1" refreshedVersion="0" background="1">
    <dbPr connection="DRIVER={Microsoft ODBC for Oracle};UID=TATADB;pwd=tatadb;SERVER=MFMCY11G;"/>
  </connection>
  <connection id="25232" xr16:uid="{00000000-0015-0000-FFFF-FFFF90620000}" name="Connection9985" type="1" refreshedVersion="0" background="1">
    <dbPr connection="DRIVER={Microsoft ODBC for Oracle};UID=TATADB;pwd=tatadb;SERVER=MFMCY11G;"/>
  </connection>
  <connection id="25233" xr16:uid="{00000000-0015-0000-FFFF-FFFF91620000}" name="Connection9986" type="1" refreshedVersion="0" background="1">
    <dbPr connection="DRIVER={Microsoft ODBC for Oracle};UID=TATADB;pwd=tatadb;SERVER=MFMCY11G;"/>
  </connection>
  <connection id="25234" xr16:uid="{00000000-0015-0000-FFFF-FFFF92620000}" name="Connection9987" type="1" refreshedVersion="0" background="1">
    <dbPr connection="DRIVER={Microsoft ODBC for Oracle};UID=TATADB;pwd=tatadb;SERVER=MFMCY11G;"/>
  </connection>
  <connection id="25235" xr16:uid="{00000000-0015-0000-FFFF-FFFF93620000}" name="Connection9988" type="1" refreshedVersion="0" background="1">
    <dbPr connection="DRIVER={Microsoft ODBC for Oracle};UID=TATADB;pwd=tatadb;SERVER=MFMCY11G;"/>
  </connection>
  <connection id="25236" xr16:uid="{00000000-0015-0000-FFFF-FFFF94620000}" name="Connection9989" type="1" refreshedVersion="0" background="1">
    <dbPr connection="DRIVER={Microsoft ODBC for Oracle};UID=TATADB;pwd=tatadb;SERVER=MFMCY11G;"/>
  </connection>
  <connection id="25237" xr16:uid="{00000000-0015-0000-FFFF-FFFF95620000}" name="Connection999" type="1" refreshedVersion="0" background="1">
    <dbPr connection="DRIVER={Microsoft ODBC for Oracle};UID=TATADB;pwd=tatadb;SERVER=MFMCY11G;"/>
  </connection>
  <connection id="25238" xr16:uid="{00000000-0015-0000-FFFF-FFFF96620000}" name="Connection9990" type="1" refreshedVersion="0" background="1">
    <dbPr connection="DRIVER={Microsoft ODBC for Oracle};UID=TATADB;pwd=tatadb;SERVER=MFMCY11G;"/>
  </connection>
  <connection id="25239" xr16:uid="{00000000-0015-0000-FFFF-FFFF97620000}" name="Connection9991" type="1" refreshedVersion="0" background="1">
    <dbPr connection="DRIVER={Microsoft ODBC for Oracle};UID=TATADB;pwd=tatadb;SERVER=MFMCY11G;"/>
  </connection>
  <connection id="25240" xr16:uid="{00000000-0015-0000-FFFF-FFFF98620000}" name="Connection9992" type="1" refreshedVersion="0" background="1">
    <dbPr connection="DRIVER={Microsoft ODBC for Oracle};UID=TATADB;pwd=tatadb;SERVER=MFMCY11G;"/>
  </connection>
  <connection id="25241" xr16:uid="{00000000-0015-0000-FFFF-FFFF99620000}" name="Connection9993" type="1" refreshedVersion="0" background="1">
    <dbPr connection="DRIVER={Microsoft ODBC for Oracle};UID=TATADB;pwd=tatadb;SERVER=MFMCY11G;"/>
  </connection>
  <connection id="25242" xr16:uid="{00000000-0015-0000-FFFF-FFFF9A620000}" name="Connection9994" type="1" refreshedVersion="0" background="1">
    <dbPr connection="DRIVER={Microsoft ODBC for Oracle};UID=TATADB;pwd=tatadb;SERVER=MFMCY11G;"/>
  </connection>
  <connection id="25243" xr16:uid="{00000000-0015-0000-FFFF-FFFF9B620000}" name="Connection9995" type="1" refreshedVersion="0" background="1">
    <dbPr connection="DRIVER={Microsoft ODBC for Oracle};UID=TATADB;pwd=tatadb;SERVER=MFMCY11G;"/>
  </connection>
  <connection id="25244" xr16:uid="{00000000-0015-0000-FFFF-FFFF9C620000}" name="Connection9996" type="1" refreshedVersion="0" background="1">
    <dbPr connection="DRIVER={Microsoft ODBC for Oracle};UID=TATADB;pwd=tatadb;SERVER=MFMCY11G;"/>
  </connection>
  <connection id="25245" xr16:uid="{00000000-0015-0000-FFFF-FFFF9D620000}" name="Connection9997" type="1" refreshedVersion="0" background="1">
    <dbPr connection="DRIVER={Microsoft ODBC for Oracle};UID=TATADB;pwd=tatadb;SERVER=MFMCY11G;"/>
  </connection>
  <connection id="25246" xr16:uid="{00000000-0015-0000-FFFF-FFFF9E620000}" name="Connection9998" type="1" refreshedVersion="0" background="1">
    <dbPr connection="DRIVER={Microsoft ODBC for Oracle};UID=TATADB;pwd=tatadb;SERVER=MFMCY11G;"/>
  </connection>
  <connection id="25247" xr16:uid="{00000000-0015-0000-FFFF-FFFF9F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<sst xmlns="http://schemas.openxmlformats.org/spreadsheetml/2006/main" count="27687" uniqueCount="4167">
  <si>
    <t>CRISIL-AAA(CE)</t>
  </si>
  <si>
    <t>INE103D08039</t>
  </si>
  <si>
    <t>** 09.10 % POWER FINANCE CORPORATION - 23/03/2029</t>
  </si>
  <si>
    <t>INE134E08JX9</t>
  </si>
  <si>
    <t>INE020B08CU7</t>
  </si>
  <si>
    <t>INE909H08337</t>
  </si>
  <si>
    <t>INE115A07PN6</t>
  </si>
  <si>
    <t>INE053F07BA5</t>
  </si>
  <si>
    <t>INE115A07OR0</t>
  </si>
  <si>
    <t>INE053F07BC1</t>
  </si>
  <si>
    <t>INE053F08122</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</si>
  <si>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</si>
  <si>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</si>
  <si>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</si>
  <si>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</si>
  <si>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</si>
  <si>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</si>
  <si>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</si>
  <si>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</si>
  <si>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</si>
  <si>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</si>
  <si>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</si>
  <si>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</si>
  <si>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</si>
  <si>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</si>
  <si>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</si>
  <si>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</si>
  <si>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</si>
  <si>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</si>
  <si>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</si>
  <si>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</si>
  <si>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</si>
  <si>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</si>
  <si>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</si>
  <si>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</si>
  <si>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</si>
  <si>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</si>
  <si>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</si>
  <si>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</si>
  <si>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t>
  </si>
  <si>
    <t>IN1920230357</t>
  </si>
  <si>
    <t>INE002A08542</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</si>
  <si>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</si>
  <si>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</si>
  <si>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</si>
  <si>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</si>
  <si>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</si>
  <si>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</si>
  <si>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</si>
  <si>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</si>
  <si>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</si>
  <si>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</si>
  <si>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</si>
  <si>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</si>
  <si>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</si>
  <si>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</si>
  <si>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</si>
  <si>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</si>
  <si>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</si>
  <si>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</si>
  <si>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SDL RAJASTHAN 8.30% (13/01/2026)</t>
  </si>
  <si>
    <t>IN2920150223</t>
  </si>
  <si>
    <t>SDL GUJARAT 8.20% (09/12/2025)</t>
  </si>
  <si>
    <t>IN1520150096</t>
  </si>
  <si>
    <t>** - SMALL INDUST DEVLOP BANK  OF INDIA - CD - 11/03/2026</t>
  </si>
  <si>
    <t>INE556F16BD2</t>
  </si>
  <si>
    <t>** - UNION BANK OF INDIA - CD - 27/01/2026</t>
  </si>
  <si>
    <t>INE692A16IM2</t>
  </si>
  <si>
    <t>INE171A16MW8</t>
  </si>
  <si>
    <t>IN002024Z495</t>
  </si>
  <si>
    <t>INE238AD6AO8</t>
  </si>
  <si>
    <t>** - PUNJAB NATIONAL BANK - CD - 18/03/2026</t>
  </si>
  <si>
    <t>INE160A16RK5</t>
  </si>
  <si>
    <t>INE040A16GN6</t>
  </si>
  <si>
    <t>** - NABARD - CD - 27/02/2026</t>
  </si>
  <si>
    <t>INE261F16967</t>
  </si>
  <si>
    <t>INE115A14FN3</t>
  </si>
  <si>
    <t>** - POWER FINANCE CORPORATION - CP - 15/12/2025</t>
  </si>
  <si>
    <t>INE134E14AT4</t>
  </si>
  <si>
    <t>** TREASURY BILL 182 DAYS (18/09/2025)</t>
  </si>
  <si>
    <t>IN002024Y498</t>
  </si>
  <si>
    <t>** - EXIM - CD - 11/06/2026</t>
  </si>
  <si>
    <t>INE514E16CM3</t>
  </si>
  <si>
    <t>INE036D16IC7</t>
  </si>
  <si>
    <t>** - NABARD - CD - 23/01/2026</t>
  </si>
  <si>
    <t>INE261F16918</t>
  </si>
  <si>
    <t>INE115A14FI3</t>
  </si>
  <si>
    <t>** - KOTAK MAHINDRA BANK - CD - 27/02/2026</t>
  </si>
  <si>
    <t>INE237A166Z3</t>
  </si>
  <si>
    <t>** - KOTAK MAHINDRA BANK - CD - 24/03/2026</t>
  </si>
  <si>
    <t>INE237AD6026</t>
  </si>
  <si>
    <t>INE763G14XS9</t>
  </si>
  <si>
    <t>INE168A16MZ7</t>
  </si>
  <si>
    <t>** TREASURY BILL 364 DAYS (27/02/2026)</t>
  </si>
  <si>
    <t>IN002024Z461</t>
  </si>
  <si>
    <t>** - NABARD - CD - 17/02/2026</t>
  </si>
  <si>
    <t>INE261F16959</t>
  </si>
  <si>
    <t>INE171A16MT4</t>
  </si>
  <si>
    <t>INE539K14BS1</t>
  </si>
  <si>
    <t>INE01WN14BO6</t>
  </si>
  <si>
    <t>** - NABARD - CD - 10/03/2026</t>
  </si>
  <si>
    <t>INE261F16975</t>
  </si>
  <si>
    <t>** - SMALL INDUST DEVLOP BANK  OF INDIA - CD - 05/12/2025</t>
  </si>
  <si>
    <t>INE556F16AX2</t>
  </si>
  <si>
    <t>INE095A16X93</t>
  </si>
  <si>
    <t>INE040A16GF2</t>
  </si>
  <si>
    <t>INE516Y14HV1</t>
  </si>
  <si>
    <t>** - NABARD - CD - 20/01/2026</t>
  </si>
  <si>
    <t>INE261F16892</t>
  </si>
  <si>
    <t>** - BANK OF INDIA - CD - 03/02/2026</t>
  </si>
  <si>
    <t>INE084A16DA8</t>
  </si>
  <si>
    <t>INE040A16GJ4</t>
  </si>
  <si>
    <t>** - EQUITAS SMALL FINANCE BANK LTD - CD - 27/01/2026</t>
  </si>
  <si>
    <t>INE063P16AS8</t>
  </si>
  <si>
    <t>INE008A16Y15</t>
  </si>
  <si>
    <t>INE763G14XI0</t>
  </si>
  <si>
    <t>INE516Y14HO6</t>
  </si>
  <si>
    <t>INE891K14OT7</t>
  </si>
  <si>
    <t>INE040A16FY5</t>
  </si>
  <si>
    <t>IN002024Y472</t>
  </si>
  <si>
    <t>** - AU SMALL FINANCE BANK - CD - 15/12/2025</t>
  </si>
  <si>
    <t>INE949L16DF8</t>
  </si>
  <si>
    <t>INE732I14BF3</t>
  </si>
  <si>
    <t>INE238AD6AM2</t>
  </si>
  <si>
    <t>INE144H14HI4</t>
  </si>
  <si>
    <t>INE824H14RC3</t>
  </si>
  <si>
    <t>** - EQUITAS SMALL FINANCE BANK LTD - CD - 23/01/2026</t>
  </si>
  <si>
    <t>INE063P16AR0</t>
  </si>
  <si>
    <t>INE008A16X99</t>
  </si>
  <si>
    <t>** - BANK OF BARODA - CD - 13/03/2026</t>
  </si>
  <si>
    <t>IND-A1+</t>
  </si>
  <si>
    <t>INE028A16IC0</t>
  </si>
  <si>
    <t>** - MASHREQ BANK - CD - 27/02/2026</t>
  </si>
  <si>
    <t>INE0JOL16041</t>
  </si>
  <si>
    <t>INE763G14XX9</t>
  </si>
  <si>
    <t>INE539K14BX1</t>
  </si>
  <si>
    <t>INE403D14551</t>
  </si>
  <si>
    <t>INE121A14XM6</t>
  </si>
  <si>
    <t>INE572E14JM1</t>
  </si>
  <si>
    <t>INE824H14QR3</t>
  </si>
  <si>
    <t>** TREASURY BILL 364 DAYS (12/02/2026)</t>
  </si>
  <si>
    <t>IN002024Z446</t>
  </si>
  <si>
    <t>INE040A16GD7</t>
  </si>
  <si>
    <t>** - MASHREQ BANK - CD - 30/01/2026</t>
  </si>
  <si>
    <t>INE0JOL16033</t>
  </si>
  <si>
    <t>INE860H144V6</t>
  </si>
  <si>
    <t>** - NABARD - CD - 13/03/2026</t>
  </si>
  <si>
    <t>INE261F16983</t>
  </si>
  <si>
    <t>INE036D16II4</t>
  </si>
  <si>
    <t>INE338I14JI6</t>
  </si>
  <si>
    <t>** - MUTHOOT FINCORP - CP - 27/02/2026</t>
  </si>
  <si>
    <t>INE549K14BW2</t>
  </si>
  <si>
    <t>INE403D14536</t>
  </si>
  <si>
    <t>** - BANK OF BARODA - CD - 13/01/2026</t>
  </si>
  <si>
    <t>INE028A16HK5</t>
  </si>
  <si>
    <t>** - PUNJAB NATIONAL BANK - CD - 25/03/2026</t>
  </si>
  <si>
    <t>INE160A16RP4</t>
  </si>
  <si>
    <t>INE168A16NB6</t>
  </si>
  <si>
    <t>** TREASURY BILL 364 DAYS (29/01/2026)</t>
  </si>
  <si>
    <t>IN002024Z420</t>
  </si>
  <si>
    <t>INE918K14CD7</t>
  </si>
  <si>
    <t>INE523L14856</t>
  </si>
  <si>
    <t>INE095A16Y76</t>
  </si>
  <si>
    <t>** - CANARA BANK - CD - 26/12/2025</t>
  </si>
  <si>
    <t>INE476A16ZW3</t>
  </si>
  <si>
    <t>INE539K14BT9</t>
  </si>
  <si>
    <t>INE092T16XZ6</t>
  </si>
  <si>
    <t>INE040A16GE5</t>
  </si>
  <si>
    <t>** TREASURY BILL 364 DAYS (12/03/2026)</t>
  </si>
  <si>
    <t>IN002024Z487</t>
  </si>
  <si>
    <t>INE531F14EX2</t>
  </si>
  <si>
    <t>** - INDIAN BANK - CD - 08/01/2026</t>
  </si>
  <si>
    <t>INE562A16NV8</t>
  </si>
  <si>
    <t>** - UNION BANK OF INDIA - CD - 16/01/2026</t>
  </si>
  <si>
    <t>INE692A16IK6</t>
  </si>
  <si>
    <t>** - MUTHOOT FINCORP - CP - 08/01/2026</t>
  </si>
  <si>
    <t>INE549K14BV4</t>
  </si>
  <si>
    <t>** TREASURY BILL 364 DAYS (18/12/2025)</t>
  </si>
  <si>
    <t>IN002024Z362</t>
  </si>
  <si>
    <t>** - CANARA BANK - CD - 05/12/2025</t>
  </si>
  <si>
    <t>INE476A16ZP7</t>
  </si>
  <si>
    <t>** - INDIAN BANK - CD - 06/03/2026</t>
  </si>
  <si>
    <t>INE562A16OG7</t>
  </si>
  <si>
    <t>** - KOTAK MAHINDRA BANK - CD - 15/01/2026</t>
  </si>
  <si>
    <t>INE237A162Z2</t>
  </si>
  <si>
    <t>(C) TREPS</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</si>
  <si>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</si>
  <si>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</si>
  <si>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</si>
  <si>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</si>
  <si>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</si>
  <si>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INE704I14KF3</t>
  </si>
  <si>
    <t>INE918I01026</t>
  </si>
  <si>
    <t>INE849A01020</t>
  </si>
  <si>
    <t>CAPITAL MARKETS</t>
  </si>
  <si>
    <t>NET CURRENT LIABILITIES</t>
  </si>
  <si>
    <t>GOI - 7.26% (06/02/2033)</t>
  </si>
  <si>
    <t>IN0020220151</t>
  </si>
  <si>
    <t>TATA MONEY MARKET FUND</t>
  </si>
  <si>
    <t>B) MONEY MARKET INSTRUMENTS</t>
  </si>
  <si>
    <t>ICRA-A1+</t>
  </si>
  <si>
    <t>CRISIL-A1+</t>
  </si>
  <si>
    <t>INE403D14544</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</si>
  <si>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</si>
  <si>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</si>
  <si>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</si>
  <si>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</si>
  <si>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</si>
  <si>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</si>
  <si>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</si>
  <si>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</si>
  <si>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</si>
  <si>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</si>
  <si>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</si>
  <si>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Banks</t>
  </si>
  <si>
    <t>INE040A01034</t>
  </si>
  <si>
    <t>Diversified FMCG</t>
  </si>
  <si>
    <t>INE154A01025</t>
  </si>
  <si>
    <t>IT - Software</t>
  </si>
  <si>
    <t>INE467B01029</t>
  </si>
  <si>
    <t>Retailing</t>
  </si>
  <si>
    <t>INE758T01015</t>
  </si>
  <si>
    <t>Capital Markets</t>
  </si>
  <si>
    <t>Beverages</t>
  </si>
  <si>
    <t>Chemicals &amp; Petrochemicals</t>
  </si>
  <si>
    <t>Food Products</t>
  </si>
  <si>
    <t>Petroleum Products</t>
  </si>
  <si>
    <t>INE002A01018</t>
  </si>
  <si>
    <t>Consumer Durables</t>
  </si>
  <si>
    <t>INE935N01020</t>
  </si>
  <si>
    <t>Gas</t>
  </si>
  <si>
    <t>Industrial Manufacturing</t>
  </si>
  <si>
    <t>INE090A01021</t>
  </si>
  <si>
    <t>Cement &amp; Cement Products</t>
  </si>
  <si>
    <t>Transport Infrastructure</t>
  </si>
  <si>
    <t>INE742F01042</t>
  </si>
  <si>
    <t>Insurance</t>
  </si>
  <si>
    <t>Agricultural Food &amp; other Products</t>
  </si>
  <si>
    <t>INE192A01025</t>
  </si>
  <si>
    <t>Industrial Products</t>
  </si>
  <si>
    <t>INE455K01017</t>
  </si>
  <si>
    <t>Oil</t>
  </si>
  <si>
    <t>INE274J01014</t>
  </si>
  <si>
    <t>INE860A01027</t>
  </si>
  <si>
    <t>INE795G01014</t>
  </si>
  <si>
    <t>Finance</t>
  </si>
  <si>
    <t>INE414G01012</t>
  </si>
  <si>
    <t>Auto Components</t>
  </si>
  <si>
    <t>INE854D01024</t>
  </si>
  <si>
    <t>Realty</t>
  </si>
  <si>
    <t>Fertilizers &amp; Agrochemicals</t>
  </si>
  <si>
    <t>Automobiles</t>
  </si>
  <si>
    <t>INE765G01017</t>
  </si>
  <si>
    <t>INE158A01026</t>
  </si>
  <si>
    <t>EQUITY &amp; EQUITY RELATED TOTAL</t>
  </si>
  <si>
    <t>INE403D08165</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</si>
  <si>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</si>
  <si>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</si>
  <si>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</si>
  <si>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</si>
  <si>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</si>
  <si>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</si>
  <si>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</si>
  <si>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</si>
  <si>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</si>
  <si>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</si>
  <si>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</si>
  <si>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</si>
  <si>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- 5.77% (03/08/2030)</t>
  </si>
  <si>
    <t>IN0020200153</t>
  </si>
  <si>
    <t>GOI - 6.54% (17/01/2032)</t>
  </si>
  <si>
    <t>IN0020210244</t>
  </si>
  <si>
    <t>** 07.45 % EXIM - 12/04/2028</t>
  </si>
  <si>
    <t>INE514E08GB4</t>
  </si>
  <si>
    <t>** 07.54 % SMALL INDUST DEVLOP BANK  OF INDIA - 12/01/2026</t>
  </si>
  <si>
    <t>INE556F08KF5</t>
  </si>
  <si>
    <t>C) MONEY MARKET INSTRUMENTS</t>
  </si>
  <si>
    <t>INE040A16FM0</t>
  </si>
  <si>
    <t>D) REPO</t>
  </si>
  <si>
    <t>TATA TREASURY ADVANTAGE FUND</t>
  </si>
  <si>
    <t>** 07.40 % NABARD - 30/01/2026</t>
  </si>
  <si>
    <t>INE261F08DO9</t>
  </si>
  <si>
    <t>SDL GUJARAT 8.53% (20/11/2028)</t>
  </si>
  <si>
    <t>IN1520180192</t>
  </si>
  <si>
    <t>INE238AD6892</t>
  </si>
  <si>
    <t>INE289B07099</t>
  </si>
  <si>
    <t>** 08.60 % SANSAR JAN 2025 TRUST - 25/10/2028</t>
  </si>
  <si>
    <t>INE1WMT15017</t>
  </si>
  <si>
    <t>C) REPO</t>
  </si>
  <si>
    <t>B) REPO</t>
  </si>
  <si>
    <t>INE725H08238</t>
  </si>
  <si>
    <t>INE0NR607058</t>
  </si>
  <si>
    <t>INE176B01034</t>
  </si>
  <si>
    <t>INE129A01019</t>
  </si>
  <si>
    <t>INE302A01020</t>
  </si>
  <si>
    <t>INE280A01028</t>
  </si>
  <si>
    <t>INE745G01035</t>
  </si>
  <si>
    <t>SGS MAHARASHTRA 6.77% (30/04/2037)</t>
  </si>
  <si>
    <t>IN2220250053</t>
  </si>
  <si>
    <t>INE1CBK15037</t>
  </si>
  <si>
    <t>SECURITISED DEBT PRIVATELY PLACED/ UNLISTED TOTAL</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</si>
  <si>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</si>
  <si>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</si>
  <si>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</si>
  <si>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</si>
  <si>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</si>
  <si>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</si>
  <si>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</si>
  <si>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</si>
  <si>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</si>
  <si>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</si>
  <si>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</si>
  <si>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</si>
  <si>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</si>
  <si>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</si>
  <si>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</si>
  <si>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</si>
  <si>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</si>
  <si>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</si>
  <si>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</si>
  <si>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</si>
  <si>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</si>
  <si>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</si>
  <si>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</si>
  <si>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</si>
  <si>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</si>
  <si>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</si>
  <si>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</si>
  <si>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</si>
  <si>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</si>
  <si>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</si>
  <si>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</si>
  <si>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</si>
  <si>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</si>
  <si>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</si>
  <si>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</si>
  <si>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</si>
  <si>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</si>
  <si>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</si>
  <si>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</si>
  <si>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</si>
  <si>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</si>
  <si>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</si>
  <si>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</si>
  <si>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</si>
  <si>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</si>
  <si>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</si>
  <si>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</si>
  <si>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</si>
  <si>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</si>
  <si>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</si>
  <si>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</si>
  <si>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</si>
  <si>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</si>
  <si>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</si>
  <si>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</si>
  <si>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</si>
  <si>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</si>
  <si>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</si>
  <si>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</si>
  <si>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</si>
  <si>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</si>
  <si>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</si>
  <si>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</si>
  <si>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</si>
  <si>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</si>
  <si>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</si>
  <si>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</si>
  <si>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</si>
  <si>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</si>
  <si>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</si>
  <si>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</si>
  <si>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</si>
  <si>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</si>
  <si>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</si>
  <si>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</si>
  <si>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</si>
  <si>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</si>
  <si>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</si>
  <si>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</si>
  <si>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</si>
  <si>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</si>
  <si>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</si>
  <si>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</si>
  <si>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</si>
  <si>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</si>
  <si>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</si>
  <si>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</si>
  <si>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</si>
  <si>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</si>
  <si>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</si>
  <si>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</si>
  <si>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</si>
  <si>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</si>
  <si>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</si>
  <si>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</si>
  <si>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</si>
  <si>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</si>
  <si>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</si>
  <si>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</si>
  <si>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</si>
  <si>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</si>
  <si>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UTTAR PRADESH 7.56% (11/10/2027)</t>
  </si>
  <si>
    <t>IN3320170118</t>
  </si>
  <si>
    <t>SDL KARNATAKA 7.69% (20/12/2027)</t>
  </si>
  <si>
    <t>IN1920170124</t>
  </si>
  <si>
    <t>SDL GUJARAT  7.69% (20/12/2027)</t>
  </si>
  <si>
    <t>IN1520170144</t>
  </si>
  <si>
    <t>INE020B08AQ9</t>
  </si>
  <si>
    <t>INE053F07AD1</t>
  </si>
  <si>
    <t>INE752E07OF7</t>
  </si>
  <si>
    <t>INE752E07OG5</t>
  </si>
  <si>
    <t>INE053F07983</t>
  </si>
  <si>
    <t>INE053F07AB5</t>
  </si>
  <si>
    <t>** 07.65 % POWER FINANCE CORPORATION - 22/11/2027</t>
  </si>
  <si>
    <t>INE134E08JG4</t>
  </si>
  <si>
    <t>INE053F07AC3</t>
  </si>
  <si>
    <t>INE053F07AA7</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</si>
  <si>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</si>
  <si>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</si>
  <si>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</si>
  <si>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</si>
  <si>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</si>
  <si>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</si>
  <si>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</si>
  <si>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</si>
  <si>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</si>
  <si>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</si>
  <si>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</si>
  <si>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</si>
  <si>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</si>
  <si>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INE343H01029</t>
  </si>
  <si>
    <t>INE118H01025</t>
  </si>
  <si>
    <t>INE944F01028</t>
  </si>
  <si>
    <t>Household Products</t>
  </si>
  <si>
    <t>INE321T01012</t>
  </si>
  <si>
    <t>BIKAJI FOODS INTERNATIONAL LTD</t>
  </si>
  <si>
    <t>INE00E101023</t>
  </si>
  <si>
    <t>INE002S01010</t>
  </si>
  <si>
    <t>INE298J01013</t>
  </si>
  <si>
    <t>INE036D01028</t>
  </si>
  <si>
    <t>INE466L01038</t>
  </si>
  <si>
    <t>INE118D01016</t>
  </si>
  <si>
    <t>INE239A01024</t>
  </si>
  <si>
    <t>INE317I01021</t>
  </si>
  <si>
    <t>INE520A01027</t>
  </si>
  <si>
    <t>INE811A01020</t>
  </si>
  <si>
    <t>INE094J01016</t>
  </si>
  <si>
    <t>INE563J01010</t>
  </si>
  <si>
    <t>INE371P01015</t>
  </si>
  <si>
    <t>INE850D01014</t>
  </si>
  <si>
    <t>INE726V01018</t>
  </si>
  <si>
    <t>GODREJ INDUSTRIES LTD</t>
  </si>
  <si>
    <t>Diversified</t>
  </si>
  <si>
    <t>INE233A01035</t>
  </si>
  <si>
    <t>INE278Y01022</t>
  </si>
  <si>
    <t>INE759A01021</t>
  </si>
  <si>
    <t>INE805D01034</t>
  </si>
  <si>
    <t>GOI - 7.17% (17/04/2030)</t>
  </si>
  <si>
    <t>IN0020230036</t>
  </si>
  <si>
    <t>GOI - 7.36% (12/09/2052)</t>
  </si>
  <si>
    <t>IN0020220086</t>
  </si>
  <si>
    <t>GOI 8.24% 15/02/2027</t>
  </si>
  <si>
    <t>IN0020060078</t>
  </si>
  <si>
    <t>GOI -  8.20% (24/09/2025)</t>
  </si>
  <si>
    <t>IN0020120047</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</si>
  <si>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</si>
  <si>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</si>
  <si>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</si>
  <si>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</si>
  <si>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</si>
  <si>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</si>
  <si>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</si>
  <si>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</si>
  <si>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</si>
  <si>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</si>
  <si>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</si>
  <si>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</si>
  <si>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</si>
  <si>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</si>
  <si>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GOI - 6.19% (16/09/2034)</t>
  </si>
  <si>
    <t>IN0020200096</t>
  </si>
  <si>
    <t>GOI - 7.26% (14/01/2029)</t>
  </si>
  <si>
    <t>IN0020180454</t>
  </si>
  <si>
    <t>SDL TAMILNADU 8.18% (19/12/2028)</t>
  </si>
  <si>
    <t>IN3120180192</t>
  </si>
  <si>
    <t>INE115A07QO2</t>
  </si>
  <si>
    <t>** 07.64 % POWER FINANCE CORPORATION - 25/08/2026</t>
  </si>
  <si>
    <t>INE134E08MT1</t>
  </si>
  <si>
    <t>** 07.55 % POWER FINANCE CORPORATION - 15/07/2026</t>
  </si>
  <si>
    <t>INE134E08ML8</t>
  </si>
  <si>
    <t>** 07.58 % NABARD - 31/07/2026</t>
  </si>
  <si>
    <t>INE261F08DX0</t>
  </si>
  <si>
    <t>INE115A07RG6</t>
  </si>
  <si>
    <t>** 07.43 % SMALL INDUST DEVLOP BANK  OF INDIA - 31/08/2026</t>
  </si>
  <si>
    <t>INE556F08KH1</t>
  </si>
  <si>
    <t>** 07.59 % POWER FINANCE CORPORATION - 17/01/2028</t>
  </si>
  <si>
    <t>INE134E08LX5</t>
  </si>
  <si>
    <t>** 07.45 % POWER FINANCE CORPORATION - 15/07/2028</t>
  </si>
  <si>
    <t>INE134E08NP7</t>
  </si>
  <si>
    <t>INE020B08FA2</t>
  </si>
  <si>
    <t>INE033L07IM5</t>
  </si>
  <si>
    <t>** 07.44 % SMALL INDUST DEVLOP BANK  OF INDIA - 10/04/2028</t>
  </si>
  <si>
    <t>INE556F08KT6</t>
  </si>
  <si>
    <t>INE115A07QY1</t>
  </si>
  <si>
    <t>INE306N07NO7</t>
  </si>
  <si>
    <t>** 07.47 % SMALL INDUST DEVLOP BANK  OF INDIA - 25/11/2025</t>
  </si>
  <si>
    <t>INE556F08KE8</t>
  </si>
  <si>
    <t>INE053F08502</t>
  </si>
  <si>
    <t>** 08.27 % NATIONAL HIGHWAYS AUTHORITY OF INDIA - 28/03/2029</t>
  </si>
  <si>
    <t>INE906B07GP0</t>
  </si>
  <si>
    <t>INE16J715019</t>
  </si>
  <si>
    <t>INE1CBK15029</t>
  </si>
  <si>
    <t>INE16J715027</t>
  </si>
  <si>
    <t>INE238AD6AF6</t>
  </si>
  <si>
    <t>INE238AD6AE9</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</si>
  <si>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</si>
  <si>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</si>
  <si>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</si>
  <si>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</si>
  <si>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</si>
  <si>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</si>
  <si>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</si>
  <si>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</si>
  <si>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</si>
  <si>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</si>
  <si>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</si>
  <si>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SGS KARNATAKA 6.95% (25/09/2028)</t>
  </si>
  <si>
    <t>IN1920240018</t>
  </si>
  <si>
    <t>SDL HARYANA 7.63% (01/06/2028)</t>
  </si>
  <si>
    <t>IN1620220070</t>
  </si>
  <si>
    <t>SDL UTTAR PRADESH 6.87% (30/11/2026)</t>
  </si>
  <si>
    <t>IN3320160283</t>
  </si>
  <si>
    <t>SDL MADHYA PRADESH 8.42% (08/08/2028)</t>
  </si>
  <si>
    <t>IN2120180053</t>
  </si>
  <si>
    <t xml:space="preserve">SDL GUJARAT 8.50% (28/11/2028) </t>
  </si>
  <si>
    <t>IN1520180200</t>
  </si>
  <si>
    <t>SDL BIHAR 6.89% (23/11/2026)</t>
  </si>
  <si>
    <t>IN1320160113</t>
  </si>
  <si>
    <t>SDL JHARKHAND 6.90% (23/11/2026)</t>
  </si>
  <si>
    <t>IN3720160032</t>
  </si>
  <si>
    <t>SDL GUJARAT 8.17% (19/12/2028)</t>
  </si>
  <si>
    <t>IN1520180226</t>
  </si>
  <si>
    <t>SDL GUJARAT 8.08% (26/12/2028)</t>
  </si>
  <si>
    <t>IN1520180234</t>
  </si>
  <si>
    <t>SDL KARNATAKA 7.08% (14/12/2026)</t>
  </si>
  <si>
    <t>IN1920160059</t>
  </si>
  <si>
    <t>SDL HARYANA 6.86% (23/11/2026)</t>
  </si>
  <si>
    <t>IN1620160235</t>
  </si>
  <si>
    <t>SDL KARNATAKA 08.08% (26/12/2028)</t>
  </si>
  <si>
    <t>IN1920180115</t>
  </si>
  <si>
    <t>SDL TAMILNADU 8.28% (21/02/2028)</t>
  </si>
  <si>
    <t>IN3120170128</t>
  </si>
  <si>
    <t>SDL TAMILNADU 08.68% (10/10/2028)</t>
  </si>
  <si>
    <t>IN3120180143</t>
  </si>
  <si>
    <t>SDL KARNATAKA 8.52% (28/11/2028)</t>
  </si>
  <si>
    <t>IN1920180081</t>
  </si>
  <si>
    <t>INE756I07EO2</t>
  </si>
  <si>
    <t>** 07.80 % NABARD - 15/03/2027</t>
  </si>
  <si>
    <t>INE261F08EF5</t>
  </si>
  <si>
    <t>** 07.40 % NATIONAL HOUSING BANK - 16/07/2026</t>
  </si>
  <si>
    <t>INE557F08FS6</t>
  </si>
  <si>
    <t>INE033L07IE2</t>
  </si>
  <si>
    <t>INE756I07EL8</t>
  </si>
  <si>
    <t>INE667F07IZ4</t>
  </si>
  <si>
    <t>INE071G07819</t>
  </si>
  <si>
    <t>** 06.50 % POWER FINANCE CORPORATION - 17/09/2025</t>
  </si>
  <si>
    <t>INE134E08LD7</t>
  </si>
  <si>
    <t>INE071G07462</t>
  </si>
  <si>
    <t>INE071G07660</t>
  </si>
  <si>
    <t>** 07.44 % SMALL INDUST DEVLOP BANK  OF INDIA - 04/09/2026</t>
  </si>
  <si>
    <t>INE556F08KI9</t>
  </si>
  <si>
    <t>INE733E07JX0</t>
  </si>
  <si>
    <t>INE733E07KA6</t>
  </si>
  <si>
    <t>INE020B08963</t>
  </si>
  <si>
    <t>** - SMALL INDUST DEVLOP BANK  OF INDIA - CD - 27/02/2026</t>
  </si>
  <si>
    <t>INE556F16BB6</t>
  </si>
  <si>
    <t>** - PUNJAB NATIONAL BANK - CD - 11/12/2025</t>
  </si>
  <si>
    <t>INE160A16QL5</t>
  </si>
  <si>
    <t>** - BANK OF BARODA - CD - 12/12/2025</t>
  </si>
  <si>
    <t>INE028A16HY6</t>
  </si>
  <si>
    <t>INE040A16FN8</t>
  </si>
  <si>
    <t>** - CANARA BANK - CD - 18/12/2025</t>
  </si>
  <si>
    <t>INE476A16ZT9</t>
  </si>
  <si>
    <t>** - INDIAN BANK - CD - 19/03/2026</t>
  </si>
  <si>
    <t>INE562A16OL7</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</si>
  <si>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</si>
  <si>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</si>
  <si>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</si>
  <si>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</si>
  <si>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</si>
  <si>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</si>
  <si>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 07.11 % SMALL INDUST DEVLOP BANK  OF INDIA - 27/02/2026</t>
  </si>
  <si>
    <t>INE556F08KB4</t>
  </si>
  <si>
    <t>** 07.75 % SMALL INDUST DEVLOP BANK  OF INDIA - 27/10/2025</t>
  </si>
  <si>
    <t>INE556F08KD0</t>
  </si>
  <si>
    <t>ICRA-AA</t>
  </si>
  <si>
    <t>INE539K07270</t>
  </si>
  <si>
    <t>INE721A07RH9</t>
  </si>
  <si>
    <t>** 07.23 % SMALL INDUST DEVLOP BANK  OF INDIA - 09/03/2026</t>
  </si>
  <si>
    <t>INE556F08KC2</t>
  </si>
  <si>
    <t>INE01WN07094</t>
  </si>
  <si>
    <t>INE530B07435</t>
  </si>
  <si>
    <t>INE020B08DH2</t>
  </si>
  <si>
    <t>IND-AA+</t>
  </si>
  <si>
    <t>INE477A07423</t>
  </si>
  <si>
    <t>INE012I07041</t>
  </si>
  <si>
    <t>INE115A07QE3</t>
  </si>
  <si>
    <t>CRISIL-AA-</t>
  </si>
  <si>
    <t>INE896L07AI0</t>
  </si>
  <si>
    <t>** 07.20 % NABARD - 23/09/2025</t>
  </si>
  <si>
    <t>INE261F08DR2</t>
  </si>
  <si>
    <t>INE115A07OY6</t>
  </si>
  <si>
    <t>INE432R07422</t>
  </si>
  <si>
    <t>INE896L07AH2</t>
  </si>
  <si>
    <t>** - KOTAK MAHINDRA BANK - CD - 04/12/2025</t>
  </si>
  <si>
    <t>INE237A168Y2</t>
  </si>
  <si>
    <t>INE248U14RF1</t>
  </si>
  <si>
    <t>INE523L14815</t>
  </si>
  <si>
    <t>INE095A16Y84</t>
  </si>
  <si>
    <t>INE896L14EO6</t>
  </si>
  <si>
    <t>INE523L14864</t>
  </si>
  <si>
    <t>TATA LIQUID FUND</t>
  </si>
  <si>
    <t>Tata liquid fund</t>
  </si>
  <si>
    <t>(An open ended Liquid Scheme. A Relatively Low Interest Rate Risk and Moderate Credit Risk)</t>
  </si>
  <si>
    <t>• Regular Income for Short Term.</t>
  </si>
  <si>
    <t>• Investment in Debt / Money Market Instruments.</t>
  </si>
  <si>
    <t>** - BANK OF BARODA - CD - 04/09/2025</t>
  </si>
  <si>
    <t>INE028A16IY4</t>
  </si>
  <si>
    <t>** TREASURY BILL 91 DAYS (11/09/2025)</t>
  </si>
  <si>
    <t>IN002025X117</t>
  </si>
  <si>
    <t>** - NABARD - CP - 03/09/2025</t>
  </si>
  <si>
    <t>INE261F14NU3</t>
  </si>
  <si>
    <t>** - CANARA BANK - CD - 02/09/2025</t>
  </si>
  <si>
    <t>INE476A16YY2</t>
  </si>
  <si>
    <t>INE242A14XX7</t>
  </si>
  <si>
    <t>INE09OL14HO7</t>
  </si>
  <si>
    <t>** TREASURY BILL 91 DAYS (04/09/2025)</t>
  </si>
  <si>
    <t>IN002025X109</t>
  </si>
  <si>
    <t>** - SMALL INDUST DEVLOP BANK  OF INDIA - CP - 08/09/2025</t>
  </si>
  <si>
    <t>INE556F14LF1</t>
  </si>
  <si>
    <t>** - SMALL INDUST DEVLOP BANK  OF INDIA - CP - 04/09/2025</t>
  </si>
  <si>
    <t>INE556F14LE4</t>
  </si>
  <si>
    <t>INE929O14DN3</t>
  </si>
  <si>
    <t>INE700G14OQ4</t>
  </si>
  <si>
    <t>INE870H14VI5</t>
  </si>
  <si>
    <t>INE01C314BW7</t>
  </si>
  <si>
    <t>** - IGH HOLDING PVT LTD - CP - 10/09/2025</t>
  </si>
  <si>
    <t>INE02FN14556</t>
  </si>
  <si>
    <t>** - IGH HOLDING PVT LTD - CP - 08/09/2025</t>
  </si>
  <si>
    <t>INE02FN14549</t>
  </si>
  <si>
    <t>INE0JRU14180</t>
  </si>
  <si>
    <t>INE115A14FF9</t>
  </si>
  <si>
    <t>Debt</t>
  </si>
  <si>
    <t>TCORPBF</t>
  </si>
  <si>
    <t>TCIGIF0426</t>
  </si>
  <si>
    <t>TFRF</t>
  </si>
  <si>
    <t>TGSFR</t>
  </si>
  <si>
    <t>TLF</t>
  </si>
  <si>
    <t>TNGIF1226</t>
  </si>
  <si>
    <t>TNGIF1229</t>
  </si>
  <si>
    <t>TNSIFDEC27</t>
  </si>
  <si>
    <t>TOF</t>
  </si>
  <si>
    <t>TRSFC</t>
  </si>
  <si>
    <t>TSTBF</t>
  </si>
  <si>
    <t>TFF</t>
  </si>
  <si>
    <t>TUSTF</t>
  </si>
  <si>
    <t>Liquid</t>
  </si>
  <si>
    <t>TFRSTF</t>
  </si>
  <si>
    <t>** 07.50 % NABARD - 17/12/2025</t>
  </si>
  <si>
    <t>INE261F08DT8</t>
  </si>
  <si>
    <t>INE403D08181</t>
  </si>
  <si>
    <t>INE403D08157</t>
  </si>
  <si>
    <t>INE1CBK15011</t>
  </si>
  <si>
    <t>CRISIL-AA</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</si>
  <si>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</si>
  <si>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</si>
  <si>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</si>
  <si>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</si>
  <si>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</si>
  <si>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</si>
  <si>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</si>
  <si>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</si>
  <si>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</si>
  <si>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</si>
  <si>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</si>
  <si>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</si>
  <si>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</si>
  <si>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</si>
  <si>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</si>
  <si>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</si>
  <si>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</si>
  <si>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</si>
  <si>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</si>
  <si>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</si>
  <si>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</si>
  <si>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</si>
  <si>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</si>
  <si>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</si>
  <si>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</si>
  <si>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</si>
  <si>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</si>
  <si>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</si>
  <si>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</si>
  <si>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UTTAR PRADESH 7.46% (22/03/2039)</t>
  </si>
  <si>
    <t>IN3320230326</t>
  </si>
  <si>
    <t>SGS MAHARASHTRA 7.63% (31/01/2036)</t>
  </si>
  <si>
    <t>IN2220230204</t>
  </si>
  <si>
    <t>GOVERNMENT SECURITIES TOTAL</t>
  </si>
  <si>
    <t>(II) NON-CONVERTIBLE DEBENTURES/BONDS</t>
  </si>
  <si>
    <t>CRISIL-AAA</t>
  </si>
  <si>
    <t>CRISIL-AA+</t>
  </si>
  <si>
    <t>INE403D08264</t>
  </si>
  <si>
    <t>ICRA-AA+</t>
  </si>
  <si>
    <t>ICRA-AAA</t>
  </si>
  <si>
    <t>INE020B08EZ2</t>
  </si>
  <si>
    <t>INE721A07RU2</t>
  </si>
  <si>
    <t>INE484J08048</t>
  </si>
  <si>
    <t>NON-CONVERTIBLE DEBENTURES/BONDS TOTAL</t>
  </si>
  <si>
    <t>B) SECURITISED DEBT PRIVATELY PLACED/ UNLISTED</t>
  </si>
  <si>
    <t>CRISIL-AAA(SO)</t>
  </si>
  <si>
    <t>INE0YWN15017</t>
  </si>
  <si>
    <t>** 08.20 % INDIA UNIVERSAL TRUST AL1 - 20/09/2030</t>
  </si>
  <si>
    <t>IND-AAA(SO)</t>
  </si>
  <si>
    <t>INE16J715035</t>
  </si>
  <si>
    <t>** 08.17 % INDIA UNIVERSAL TRUST AL2 - 21/11/2030</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</si>
  <si>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</si>
  <si>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</si>
  <si>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</si>
  <si>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</si>
  <si>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</si>
  <si>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</si>
  <si>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</si>
  <si>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</si>
  <si>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</si>
  <si>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</si>
  <si>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</si>
  <si>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</si>
  <si>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</si>
  <si>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</si>
  <si>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</si>
  <si>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</si>
  <si>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</si>
  <si>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</si>
  <si>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</si>
  <si>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</si>
  <si>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</si>
  <si>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</si>
  <si>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</si>
  <si>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</si>
  <si>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</si>
  <si>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</si>
  <si>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</si>
  <si>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</si>
  <si>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</si>
  <si>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</si>
  <si>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</si>
  <si>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</si>
  <si>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</si>
  <si>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</si>
  <si>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</si>
  <si>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</si>
  <si>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</si>
  <si>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</si>
  <si>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</si>
  <si>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</si>
  <si>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</si>
  <si>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</si>
  <si>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</si>
  <si>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</si>
  <si>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</si>
  <si>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</si>
  <si>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</si>
  <si>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</si>
  <si>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</si>
  <si>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</si>
  <si>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</si>
  <si>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</si>
  <si>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</si>
  <si>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</si>
  <si>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</si>
  <si>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</si>
  <si>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</si>
  <si>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</si>
  <si>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SDL TAMILNADU 8.00% (28/10/2025)</t>
  </si>
  <si>
    <t>IN3120150120</t>
  </si>
  <si>
    <t>** 07.53 % NABARD - 24/03/2028</t>
  </si>
  <si>
    <t>INE261F08EM1</t>
  </si>
  <si>
    <t>** 07.34 % SMALL INDUST DEVLOP BANK  OF INDIA - 26/02/2029</t>
  </si>
  <si>
    <t>INE556F08KS8</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</si>
  <si>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</si>
  <si>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</si>
  <si>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</si>
  <si>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</si>
  <si>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</si>
  <si>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</si>
  <si>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</si>
  <si>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</si>
  <si>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</si>
  <si>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</si>
  <si>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</si>
  <si>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</si>
  <si>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</si>
  <si>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</si>
  <si>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INE121A08PP7</t>
  </si>
  <si>
    <t>INE752E08551</t>
  </si>
  <si>
    <t>** 07.35 % NATIONAL HOUSING BANK - 02/01/2032</t>
  </si>
  <si>
    <t>INE557F08GD6</t>
  </si>
  <si>
    <t>** 07.60 % POWER FINANCE CORPORATION - 13/04/2029</t>
  </si>
  <si>
    <t>INE134E08MX3</t>
  </si>
  <si>
    <t>** 07.44 % POWER FINANCE CORPORATION - 15/01/2030</t>
  </si>
  <si>
    <t>INE134E08NO0</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</si>
  <si>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</si>
  <si>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</si>
  <si>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</si>
  <si>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</si>
  <si>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</si>
  <si>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</si>
  <si>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</si>
  <si>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</si>
  <si>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INE976I07CY9</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</si>
  <si>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</si>
  <si>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</si>
  <si>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</si>
  <si>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</si>
  <si>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</si>
  <si>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</si>
  <si>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</si>
  <si>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</si>
  <si>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</si>
  <si>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INE403D08231</t>
  </si>
  <si>
    <t>INE403D08249</t>
  </si>
  <si>
    <t>INE020B08DT7</t>
  </si>
  <si>
    <t>INE020B08FB0</t>
  </si>
  <si>
    <t>INE115A07QR5</t>
  </si>
  <si>
    <t>INE115A07QN4</t>
  </si>
  <si>
    <t>INE020B08EH0</t>
  </si>
  <si>
    <t>** 07.40 % NABARD - 29/04/2030</t>
  </si>
  <si>
    <t>INE261F08EL3</t>
  </si>
  <si>
    <t>** 07.39 % SMALL INDUST DEVLOP BANK  OF INDIA - 21/03/2030</t>
  </si>
  <si>
    <t>INE556F08KY6</t>
  </si>
  <si>
    <t>INE033L07HY2</t>
  </si>
  <si>
    <t>INE020B08FR6</t>
  </si>
  <si>
    <t>INE115A07QS3</t>
  </si>
  <si>
    <t>INE115A07QW5</t>
  </si>
  <si>
    <t>IND-AAA</t>
  </si>
  <si>
    <t>INE357L07499</t>
  </si>
  <si>
    <t>INE572E07167</t>
  </si>
  <si>
    <t>INE071G07603</t>
  </si>
  <si>
    <t>INE414G07JM5</t>
  </si>
  <si>
    <t>INE414G07JL7</t>
  </si>
  <si>
    <t>INE033L07HQ8</t>
  </si>
  <si>
    <t>INE121A08PS1</t>
  </si>
  <si>
    <t>** 06.07 % NABARD - 19/11/2027</t>
  </si>
  <si>
    <t>INE261F08CM5</t>
  </si>
  <si>
    <t>** 07.95 % MINDSPACE BUSINESS PARKS REIT - 27/07/2027</t>
  </si>
  <si>
    <t>INE0CCU07066</t>
  </si>
  <si>
    <t>INE414G07JO1</t>
  </si>
  <si>
    <t>as on 31-08-25</t>
  </si>
  <si>
    <t>GOI - 6.68% (07/07/2040)</t>
  </si>
  <si>
    <t>IN0020250042</t>
  </si>
  <si>
    <t>INE053F07AY7</t>
  </si>
  <si>
    <t>INE020B08FF1</t>
  </si>
  <si>
    <t>INE414G07JQ6</t>
  </si>
  <si>
    <t>INE020B08FZ9</t>
  </si>
  <si>
    <t>INE752E07MU0</t>
  </si>
  <si>
    <t>** 07.74 % POWER FINANCE CORPORATION - 29/01/2028</t>
  </si>
  <si>
    <t>INE134E08JI0</t>
  </si>
  <si>
    <t>INE053F08387</t>
  </si>
  <si>
    <t>INE660A07RY4</t>
  </si>
  <si>
    <t>INE115A07RH4</t>
  </si>
  <si>
    <t>INE377Y07565</t>
  </si>
  <si>
    <t>** 08.85 % SANSAR JUNE 2024 TRUST - 25/08/2027</t>
  </si>
  <si>
    <t>31st August 2025</t>
  </si>
  <si>
    <t>NAV AS ON 31-AUG-25: RS.12.4462 (REGULAR - MONTHLY IDCW)</t>
  </si>
  <si>
    <t>NAV AS ON 31-AUG-25: RS.12.4462 (REGULAR - QUARTERLY IDCW)</t>
  </si>
  <si>
    <t>NAV AS ON 31-AUG-25: RS.12.4462 (REGULAR - PERIODIC IDCW)</t>
  </si>
  <si>
    <t>NAV AS ON 31-AUG-25: RS.12.4462 (REGULAR - GROWTH)</t>
  </si>
  <si>
    <t>NAV AS ON 31-AUG-25: RS.12.7142 (DIRECT - MONTHLY IDCW)</t>
  </si>
  <si>
    <t>NAV AS ON 31-AUG-25: RS.12.7142 (DIRECT - QUARTERLY IDCW)</t>
  </si>
  <si>
    <t>NAV AS ON 31-AUG-25: RS.12.7142 (DIRECT - PERIODIC IDCW)</t>
  </si>
  <si>
    <t>NAV AS ON 31-AUG-25: RS.12.7142 (DIRECT - GROWTH)</t>
  </si>
  <si>
    <t>NAV AS ON 28-FEB-25: RS.11.9628 (REGULAR - MONTHLY IDCW)</t>
  </si>
  <si>
    <t>NAV AS ON 28-FEB-25: RS.11.9628 (REGULAR - QUARTERLY IDCW)</t>
  </si>
  <si>
    <t>NAV AS ON 28-FEB-25: RS.11.9628 (REGULAR - PERIODIC IDCW)</t>
  </si>
  <si>
    <t>NAV AS ON 28-FEB-25: RS.11.9628 (REGULAR - GROWTH)</t>
  </si>
  <si>
    <t>NAV AS ON 28-FEB-25: RS.12.188 (DIRECT - MONTHLY IDCW)</t>
  </si>
  <si>
    <t>NAV AS ON 28-FEB-25: RS.12.188 (DIRECT - QUARTERLY IDCW)</t>
  </si>
  <si>
    <t>NAV AS ON 28-FEB-25: RS.12.188 (DIRECT - PERIODIC IDCW)</t>
  </si>
  <si>
    <t>NAV AS ON 28-FEB-25: RS.12.188 (DIRECT - GROWTH)</t>
  </si>
  <si>
    <t>AVERAGE MATURITY : 5.74 YEARS</t>
  </si>
  <si>
    <t xml:space="preserve">For the period ended 31st August 2025 the following for hedging transactions through futures which have been squared off/expired </t>
  </si>
  <si>
    <t>Hedging Positions through Put Options as on 31st August 2025</t>
  </si>
  <si>
    <t>For the period ended 31st August 2025 the following for hedging transactions through options which have already been exercised/expired</t>
  </si>
  <si>
    <t>Other than Hedging Positions through Options as on 31st August 2025</t>
  </si>
  <si>
    <t>Hedging Positions through Interest Rate Swaps as on 31st August 2025</t>
  </si>
  <si>
    <t>NAV AS ON 31-AUG-25: RS.12.2666 (REGULAR - IDCW)</t>
  </si>
  <si>
    <t>NAV AS ON 31-AUG-25: RS.12.2666 (REGULAR - GROWTH)</t>
  </si>
  <si>
    <t>NAV AS ON 31-AUG-25: RS.12.359 (DIRECT - IDCW)</t>
  </si>
  <si>
    <t>NAV AS ON 31-AUG-25: RS.12.359 (DIRECT - GROWTH)</t>
  </si>
  <si>
    <t>NAV AS ON 28-FEB-25: RS.11.838 (REGULAR - IDCW)</t>
  </si>
  <si>
    <t>NAV AS ON 28-FEB-25: RS.11.838 (REGULAR - GROWTH)</t>
  </si>
  <si>
    <t>NAV AS ON 28-FEB-25: RS.11.9133 (DIRECT - IDCW)</t>
  </si>
  <si>
    <t>NAV AS ON 28-FEB-25: RS.11.9133 (DIRECT - GROWTH)</t>
  </si>
  <si>
    <t>AVERAGE MATURITY : 0.58 YEARS</t>
  </si>
  <si>
    <t>INE00V208124</t>
  </si>
  <si>
    <t>** 05.00 % GMR AIRPORTS LTD - 13/02/2027</t>
  </si>
  <si>
    <t>CARE-A</t>
  </si>
  <si>
    <t>INE776C08083</t>
  </si>
  <si>
    <t>INE115A07MW4</t>
  </si>
  <si>
    <t>** 07.62 % NABARD - 31/01/2028</t>
  </si>
  <si>
    <t>INE261F08DV4</t>
  </si>
  <si>
    <t>NAV AS ON 31-AUG-25: RS.12.8451 (REGULAR - MONTHLY IDCW)</t>
  </si>
  <si>
    <t>NAV AS ON 31-AUG-25: RS.12.8451 (REGULAR - QUARTERLY IDCW)</t>
  </si>
  <si>
    <t>NAV AS ON 31-AUG-25: RS.12.8451 (REGULAR - PERIODIC IDCW)</t>
  </si>
  <si>
    <t>NAV AS ON 31-AUG-25: RS.12.8451 (REGULAR - GROWTH)</t>
  </si>
  <si>
    <t>NAV AS ON 31-AUG-25: RS.13.0794 (DIRECT - MONTHLY IDCW)</t>
  </si>
  <si>
    <t>NAV AS ON 31-AUG-25: RS.13.0794 (DIRECT - QUARTERLY IDCW)</t>
  </si>
  <si>
    <t>NAV AS ON 31-AUG-25: RS.13.0794 (DIRECT - PERIODIC IDCW)</t>
  </si>
  <si>
    <t>NAV AS ON 31-AUG-25: RS.13.0794 (DIRECT - GROWTH)</t>
  </si>
  <si>
    <t>NAV AS ON 28-FEB-25: RS.12.3286 (REGULAR - MONTHLY IDCW)</t>
  </si>
  <si>
    <t>NAV AS ON 28-FEB-25: RS.12.3286 (REGULAR - QUARTERLY IDCW)</t>
  </si>
  <si>
    <t>NAV AS ON 28-FEB-25: RS.12.3286 (REGULAR - PERIODIC IDCW)</t>
  </si>
  <si>
    <t>NAV AS ON 28-FEB-25: RS.12.3286 (REGULAR - GROWTH)</t>
  </si>
  <si>
    <t>NAV AS ON 28-FEB-25: RS.12.5261 (DIRECT - MONTHLY IDCW)</t>
  </si>
  <si>
    <t>NAV AS ON 28-FEB-25: RS.12.5261 (DIRECT - QUARTERLY IDCW)</t>
  </si>
  <si>
    <t>NAV AS ON 28-FEB-25: RS.12.5261 (DIRECT - PERIODIC IDCW)</t>
  </si>
  <si>
    <t>NAV AS ON 28-FEB-25: RS.12.5261 (DIRECT - GROWTH)</t>
  </si>
  <si>
    <t>NAV AS ON 31-AUG-25: RS.21.285 (REGULAR - IDCW)</t>
  </si>
  <si>
    <t>NAV AS ON 31-AUG-25: RS.24.2454 (DIRECT - IDCW)</t>
  </si>
  <si>
    <t>NAV AS ON 31-AUG-25: RS.86.1122 (DIRECT - GROWTH)</t>
  </si>
  <si>
    <t>NAV AS ON 31-AUG-25: RS.76.7823 (REGULAR - GROWTH)</t>
  </si>
  <si>
    <t>NAV AS ON 28-FEB-25: RS.20.8036 (REGULAR - IDCW)</t>
  </si>
  <si>
    <t>NAV AS ON 28-FEB-25: RS.34.1747 (RP280225 - IDCW)</t>
  </si>
  <si>
    <t>NAV AS ON 28-FEB-25: RS.34.2334 (RP280225 - GROWTH)</t>
  </si>
  <si>
    <t>NAV AS ON 28-FEB-25: RS.23.5683 (DIRECT - IDCW)</t>
  </si>
  <si>
    <t>NAV AS ON 28-FEB-25: RS.83.7034 (DIRECT - GROWTH)</t>
  </si>
  <si>
    <t>NAV AS ON 28-FEB-25: RS.75.0477 (REGULAR - GROWTH)</t>
  </si>
  <si>
    <t>** - BANK OF BARODA - CD - 06/04/2026</t>
  </si>
  <si>
    <t>INE028A16JG9</t>
  </si>
  <si>
    <t>IN002025Y131</t>
  </si>
  <si>
    <t>** - SMALL INDUST DEVLOP BANK  OF INDIA - CP - 03/03/2026</t>
  </si>
  <si>
    <t>INE556F14LG9</t>
  </si>
  <si>
    <t>** TREASURY BILL 91 DAYS (30/10/2025)</t>
  </si>
  <si>
    <t>IN002025X182</t>
  </si>
  <si>
    <t>** - BANK OF BARODA - CD - 10/12/2025</t>
  </si>
  <si>
    <t>INE028A16JE4</t>
  </si>
  <si>
    <t>** - SMALL INDUST DEVLOP BANK  OF INDIA - CD - 26/03/2026</t>
  </si>
  <si>
    <t>INE556F16BG5</t>
  </si>
  <si>
    <t>INE763G14ZJ3</t>
  </si>
  <si>
    <t>INE377Y14BQ1</t>
  </si>
  <si>
    <t>INE377Y14BP3</t>
  </si>
  <si>
    <t>INE121A14XT1</t>
  </si>
  <si>
    <t>** TREASURY BILL 182 DAYS (08/01/2026)</t>
  </si>
  <si>
    <t>IN002025Y156</t>
  </si>
  <si>
    <t>INE763G14ZL9</t>
  </si>
  <si>
    <t>** TREASURY BILL 182 DAYS (18/12/2025)</t>
  </si>
  <si>
    <t>IN002025Y123</t>
  </si>
  <si>
    <t>** - CANARA BANK - CD - 12/03/2026</t>
  </si>
  <si>
    <t>INE476A16B23</t>
  </si>
  <si>
    <t>** TREASURY BILL 182 DAYS (11/12/2025)</t>
  </si>
  <si>
    <t>IN002025Y115</t>
  </si>
  <si>
    <t>INE530B14ES3</t>
  </si>
  <si>
    <t>** - SMALL INDUST DEVLOP BANK  OF INDIA - CD - 17/03/2026</t>
  </si>
  <si>
    <t>INE556F16BE0</t>
  </si>
  <si>
    <t>INE238AD6BC1</t>
  </si>
  <si>
    <t>INE238AD6AY7</t>
  </si>
  <si>
    <t>INE121A14XV7</t>
  </si>
  <si>
    <t>INE040A16GS5</t>
  </si>
  <si>
    <t>** - UNION BANK OF INDIA - CD - 04/12/2025</t>
  </si>
  <si>
    <t>INE692A16IC3</t>
  </si>
  <si>
    <t>INE238AD6AX9</t>
  </si>
  <si>
    <t>** - BANK OF BARODA - CD - 06/02/2026</t>
  </si>
  <si>
    <t>INE028A16JM7</t>
  </si>
  <si>
    <t>** - BANK OF BARODA - CD - 24/02/2026</t>
  </si>
  <si>
    <t>INE028A16JJ3</t>
  </si>
  <si>
    <t>** - EXIM - CD - 20/03/2026</t>
  </si>
  <si>
    <t>INE514E16CK7</t>
  </si>
  <si>
    <t>INE338I14KR5</t>
  </si>
  <si>
    <t>** - CANARA BANK - CD - 12/12/2025</t>
  </si>
  <si>
    <t>INE476A16ZQ5</t>
  </si>
  <si>
    <t>INE498L14EK9</t>
  </si>
  <si>
    <t>** - BANK OF BARODA - CD - 11/03/2026</t>
  </si>
  <si>
    <t>INE028A16HZ3</t>
  </si>
  <si>
    <t>INE121A14XU9</t>
  </si>
  <si>
    <t>INE879F14LA8</t>
  </si>
  <si>
    <t>** TREASURY BILL 182 DAYS (19/02/2026)</t>
  </si>
  <si>
    <t>IN002025Y214</t>
  </si>
  <si>
    <t>INE238AD6AN0</t>
  </si>
  <si>
    <t>INE202B14PL0</t>
  </si>
  <si>
    <t>** - UNION BANK OF INDIA - CD - 25/06/2026</t>
  </si>
  <si>
    <t>INE692A16JQ1</t>
  </si>
  <si>
    <t>** - PUNJAB NATIONAL BANK - CD - 16/01/2026</t>
  </si>
  <si>
    <t>INE160A16QV4</t>
  </si>
  <si>
    <t>INE732I14BY4</t>
  </si>
  <si>
    <t>INE238AD6AZ4</t>
  </si>
  <si>
    <t>** - INDIAN BANK - CD - 12/03/2026</t>
  </si>
  <si>
    <t>INE562A16OI3</t>
  </si>
  <si>
    <t>INE140A146O5</t>
  </si>
  <si>
    <t>** - CANARA BANK - CD - 19/12/2025</t>
  </si>
  <si>
    <t>INE476A16ZU7</t>
  </si>
  <si>
    <t>** - NABARD - CP - 10/12/2025</t>
  </si>
  <si>
    <t>INE261F14OC9</t>
  </si>
  <si>
    <t>NAV AS ON 31-AUG-25: RS.4782.0583 (REGULAR - GROWTH)</t>
  </si>
  <si>
    <t>NAV AS ON 31-AUG-25: RS.1114.8637 (REGULAR - DAILY IDCW)</t>
  </si>
  <si>
    <t>NAV AS ON 31-AUG-25: RS.4873.7615 (DIRECT - GROWTH)</t>
  </si>
  <si>
    <t>NAV AS ON 31-AUG-25: RS.1114.8795 (DIRECT - DAILY IDCW)</t>
  </si>
  <si>
    <t>NAV AS ON 28-FEB-25: RS.4592.2306 (REGULAR - GROWTH)</t>
  </si>
  <si>
    <t>NAV AS ON 28-FEB-25: RS.1114.52 (REGULAR - DAILY IDCW)</t>
  </si>
  <si>
    <t>NAV AS ON 28-FEB-25: RS.4674.4108 (DIRECT - GROWTH)</t>
  </si>
  <si>
    <t>NAV AS ON 28-FEB-25: RS.1114.52 (DIRECT - DAILY IDCW)</t>
  </si>
  <si>
    <t>NAV AS ON 31-AUG-25: RS.12.0484 (REGULAR - IDCW)</t>
  </si>
  <si>
    <t>NAV AS ON 31-AUG-25: RS.12.0484 (REGULAR - GROWTH)</t>
  </si>
  <si>
    <t>NAV AS ON 31-AUG-25: RS.12.1553 (DIRECT - IDCW)</t>
  </si>
  <si>
    <t>NAV AS ON 31-AUG-25: RS.12.1552 (DIRECT - GROWTH)</t>
  </si>
  <si>
    <t>NAV AS ON 28-FEB-25: RS.11.5811 (REGULAR - IDCW)</t>
  </si>
  <si>
    <t>NAV AS ON 28-FEB-25: RS.11.5811 (REGULAR - GROWTH)</t>
  </si>
  <si>
    <t>NAV AS ON 28-FEB-25: RS.11.6656 (DIRECT - IDCW)</t>
  </si>
  <si>
    <t>NAV AS ON 28-FEB-25: RS.11.6656 (DIRECT - GROWTH)</t>
  </si>
  <si>
    <t>NAV AS ON 31-AUG-25: RS.12.2527 (REGULAR - IDCW)</t>
  </si>
  <si>
    <t>NAV AS ON 31-AUG-25: RS.12.2527 (REGULAR - GROWTH)</t>
  </si>
  <si>
    <t>NAV AS ON 31-AUG-25: RS.12.3648 (DIRECT - IDCW)</t>
  </si>
  <si>
    <t>NAV AS ON 31-AUG-25: RS.12.3647 (DIRECT - GROWTH)</t>
  </si>
  <si>
    <t>NAV AS ON 28-FEB-25: RS.11.7625 (REGULAR - IDCW)</t>
  </si>
  <si>
    <t>NAV AS ON 28-FEB-25: RS.11.7625 (REGULAR - GROWTH)</t>
  </si>
  <si>
    <t>NAV AS ON 28-FEB-25: RS.11.851 (DIRECT - IDCW)</t>
  </si>
  <si>
    <t>NAV AS ON 28-FEB-25: RS.11.851 (DIRECT - GROWTH)</t>
  </si>
  <si>
    <t>NAV AS ON 31-AUG-25: RS.12.5129 (REGULAR - IDCW)</t>
  </si>
  <si>
    <t>NAV AS ON 31-AUG-25: RS.12.5129 (REGULAR - GROWTH)</t>
  </si>
  <si>
    <t>NAV AS ON 31-AUG-25: RS.12.6316 (DIRECT - IDCW)</t>
  </si>
  <si>
    <t>NAV AS ON 31-AUG-25: RS.12.6316 (DIRECT - GROWTH)</t>
  </si>
  <si>
    <t>NAV AS ON 28-FEB-25: RS.11.9687 (REGULAR - IDCW)</t>
  </si>
  <si>
    <t>NAV AS ON 28-FEB-25: RS.11.9687 (REGULAR - GROWTH)</t>
  </si>
  <si>
    <t>NAV AS ON 28-FEB-25: RS.12.0674 (DIRECT - IDCW)</t>
  </si>
  <si>
    <t>NAV AS ON 28-FEB-25: RS.12.0674 (DIRECT - GROWTH)</t>
  </si>
  <si>
    <t>IN002024Y480</t>
  </si>
  <si>
    <t>NAV AS ON 31-AUG-25: RS.1000 (REGULAR - DAILY IDCW)</t>
  </si>
  <si>
    <t>NAV AS ON 31-AUG-25: RS.1369.2144 (REGULAR - GROWTH)</t>
  </si>
  <si>
    <t>NAV AS ON 31-AUG-25: RS.1000 (DIRECT - DAILY IDCW)</t>
  </si>
  <si>
    <t>NAV AS ON 31-AUG-25: RS.1379.1261 (DIRECT - GROWTH)</t>
  </si>
  <si>
    <t>NAV AS ON 28-FEB-25: RS.1000 (REGULAR - DAILY IDCW)</t>
  </si>
  <si>
    <t>NAV AS ON 28-FEB-25: RS.1331.3497 (REGULAR - GROWTH)</t>
  </si>
  <si>
    <t>NAV AS ON 28-FEB-25: RS.1000 (DIRECT - DAILY IDCW)</t>
  </si>
  <si>
    <t>NAV AS ON 28-FEB-25: RS.1340.171 (DIRECT - GROWTH)</t>
  </si>
  <si>
    <t>INE484J01027</t>
  </si>
  <si>
    <t>INE522D01027</t>
  </si>
  <si>
    <t>Healthcare Services</t>
  </si>
  <si>
    <t>INE961O01016</t>
  </si>
  <si>
    <t>NAV AS ON 31-AUG-25: RS.31.3513 (REGULAR - GROWTH)</t>
  </si>
  <si>
    <t>NAV AS ON 31-AUG-25: RS.36.7609 (DIRECT - GROWTH)</t>
  </si>
  <si>
    <t>NAV AS ON 28-FEB-25: RS.29.6108 (REGULAR - GROWTH)</t>
  </si>
  <si>
    <t>NAV AS ON 28-FEB-25: RS.34.5132 (DIRECT - GROWTH)</t>
  </si>
  <si>
    <t>SDL GUJARAT 7.11% (17/03/2031)</t>
  </si>
  <si>
    <t>IN1520200297</t>
  </si>
  <si>
    <t>SGS ANDHRA PRADESH 6.77% (06/08/2031)</t>
  </si>
  <si>
    <t>IN1020250255</t>
  </si>
  <si>
    <t>** 06.66 % SMALL INDUST DEVLOP BANK  OF INDIA - 25/10/2028</t>
  </si>
  <si>
    <t>INE556F08KZ3</t>
  </si>
  <si>
    <t>** 07.83 % SMALL INDUST DEVLOP BANK  OF INDIA - 24/11/2028</t>
  </si>
  <si>
    <t>INE556F08KL3</t>
  </si>
  <si>
    <t>** 07.70 % NABARD - 30/09/2027</t>
  </si>
  <si>
    <t>INE261F08EI9</t>
  </si>
  <si>
    <t>INE936D07182</t>
  </si>
  <si>
    <t>INE020B08EK4</t>
  </si>
  <si>
    <t>INE377Y07532</t>
  </si>
  <si>
    <t>** 07.62 % EXIM - 01/09/2026</t>
  </si>
  <si>
    <t>INE514E08FG5</t>
  </si>
  <si>
    <t>** 08.02 % INDIA UNIVERSAL TRUST AL1 - 20/07/2026</t>
  </si>
  <si>
    <t>** 08.09 % INDIA UNIVERSAL TRUST AL2 - 21/10/2027</t>
  </si>
  <si>
    <t>** 08.12 % INDIA UNIVERSAL TRUST AL1 - 20/05/2027</t>
  </si>
  <si>
    <t>NAV AS ON 31-AUG-25: RS.21.7718 (REGULAR - MONTHLY IDCW)</t>
  </si>
  <si>
    <t>NAV AS ON 31-AUG-25: RS.48.2078 (REGULAR - GROWTH)</t>
  </si>
  <si>
    <t>NAV AS ON 31-AUG-25: RS.24.2601 (DIRECT - MONTHLY IDCW)</t>
  </si>
  <si>
    <t>NAV AS ON 31-AUG-25: RS.53.4114 (DIRECT - GROWTH)</t>
  </si>
  <si>
    <t>NAV AS ON 31-AUG-25: RS.25.5438 (REGULAR - PERIODIC IDCW)</t>
  </si>
  <si>
    <t>NAV AS ON 31-AUG-25: RS.28.3421 (DIRECT - PERIODIC IDCW)</t>
  </si>
  <si>
    <t>NAV AS ON 28-FEB-25: RS.20.9609 (REGULAR - MONTHLY IDCW)</t>
  </si>
  <si>
    <t>NAV AS ON 28-FEB-25: RS.46.4143 (REGULAR - GROWTH)</t>
  </si>
  <si>
    <t>NAV AS ON 28-FEB-25: RS.23.2577 (DIRECT - MONTHLY IDCW)</t>
  </si>
  <si>
    <t>NAV AS ON 28-FEB-25: RS.51.2097 (DIRECT - GROWTH)</t>
  </si>
  <si>
    <t>NAV AS ON 28-FEB-25: RS.24.5923 (REGULAR - PERIODIC IDCW)</t>
  </si>
  <si>
    <t>NAV AS ON 28-FEB-25: RS.27.1722 (DIRECT - PERIODIC IDCW)</t>
  </si>
  <si>
    <t>SDL GUJARAT 7.45% (24/03/2030)</t>
  </si>
  <si>
    <t>IN1520190225</t>
  </si>
  <si>
    <t>INE296A07SJ6</t>
  </si>
  <si>
    <t>INE498L07160</t>
  </si>
  <si>
    <t>** 07.08 % JIO CREDIT LTD - 26/05/2028</t>
  </si>
  <si>
    <t>INE282H07026</t>
  </si>
  <si>
    <t>** 08.03 % POWER FINANCE CORPORATION - 02/05/2026</t>
  </si>
  <si>
    <t>INE134E08IE1</t>
  </si>
  <si>
    <t>INE033L07IL7</t>
  </si>
  <si>
    <t>INE033L07IO1</t>
  </si>
  <si>
    <t>INE033L07IC6</t>
  </si>
  <si>
    <t>** 08.03 % INDIA UNIVERSAL TRUST AL2 - 21/10/2026</t>
  </si>
  <si>
    <t>INE238AD6BB3</t>
  </si>
  <si>
    <t>** - BANK OF BARODA - CD - 03/09/2025</t>
  </si>
  <si>
    <t>INE028A16IX6</t>
  </si>
  <si>
    <t>** - INDIAN BANK - CD - 03/09/2025</t>
  </si>
  <si>
    <t>INE562A16OW4</t>
  </si>
  <si>
    <t>** - PUNJAB NATIONAL BANK - CD - 17/09/2025</t>
  </si>
  <si>
    <t>INE160A16SI7</t>
  </si>
  <si>
    <t>** - KOTAK MAHINDRA BANK - CD - 28/11/2025</t>
  </si>
  <si>
    <t>INE237A167Y4</t>
  </si>
  <si>
    <t>NAV AS ON 31-AUG-25: RS.1003.7356 (REGULAR - DAILY IDCW)</t>
  </si>
  <si>
    <t>NAV AS ON 31-AUG-25: RS.1008.6516 (REGULAR - WEEKLY IDCW)</t>
  </si>
  <si>
    <t>NAV AS ON 31-AUG-25: RS.3973.5698 (REGULAR - GROWTH)</t>
  </si>
  <si>
    <t>NAV AS ON 31-AUG-25: RS.2518.4991 (REGULAR - PERIODIC IDCW)</t>
  </si>
  <si>
    <t>NAV AS ON 31-AUG-25: RS.1003.7659 (DIRECT - DAILY IDCW)</t>
  </si>
  <si>
    <t>NAV AS ON 31-AUG-25: RS.1008.6984 (DIRECT - WEEKLY IDCW)</t>
  </si>
  <si>
    <t>NAV AS ON 31-AUG-25: RS.4088.8348 (DIRECT - GROWTH)</t>
  </si>
  <si>
    <t>NAV AS ON 31-AUG-25: RS.2593.0738 (DIRECT - PERIODIC IDCW)</t>
  </si>
  <si>
    <t>NAV AS ON 28-FEB-25: RS.1003.5288 (REGULAR - DAILY IDCW)</t>
  </si>
  <si>
    <t>NAV AS ON 28-FEB-25: RS.1008.5289 (REGULAR - WEEKLY IDCW)</t>
  </si>
  <si>
    <t>NAV AS ON 28-FEB-25: RS.3822.8864 (REGULAR - GROWTH)</t>
  </si>
  <si>
    <t>NAV AS ON 28-FEB-25: RS.2423.278 (REGULAR - PERIODIC IDCW)</t>
  </si>
  <si>
    <t>NAV AS ON 28-FEB-25: RS.1003.5316 (DIRECT - DAILY IDCW)</t>
  </si>
  <si>
    <t>NAV AS ON 28-FEB-25: RS.1008.5567 (DIRECT - WEEKLY IDCW)</t>
  </si>
  <si>
    <t>NAV AS ON 28-FEB-25: RS.3927.023 (DIRECT - GROWTH)</t>
  </si>
  <si>
    <t>NAV AS ON 28-FEB-25: RS.2490.4374 (DIRECT - PERIODIC IDCW)</t>
  </si>
  <si>
    <t>INE202B07JR4</t>
  </si>
  <si>
    <t>** 07.70 % POWER FINANCE CORPORATION - 15/09/2026</t>
  </si>
  <si>
    <t>INE134E08MK0</t>
  </si>
  <si>
    <t>INE020B08FC8</t>
  </si>
  <si>
    <t>** 07.59 % SMALL INDUST DEVLOP BANK  OF INDIA - 10/02/2026</t>
  </si>
  <si>
    <t>INE556F08KG3</t>
  </si>
  <si>
    <t>INE289B07115</t>
  </si>
  <si>
    <t>INE516Y07519</t>
  </si>
  <si>
    <t>** TREASURY BILL 182 DAYS (27/11/2025)</t>
  </si>
  <si>
    <t>IN002025Y099</t>
  </si>
  <si>
    <t>** - BANK OF BARODA - CD - 27/01/2026</t>
  </si>
  <si>
    <t>INE028A16JH7</t>
  </si>
  <si>
    <t>** - UNION BANK OF INDIA - CD - 05/12/2025</t>
  </si>
  <si>
    <t>INE692A16ID1</t>
  </si>
  <si>
    <t>INE976G16OD3</t>
  </si>
  <si>
    <t>** - MUTHOOT FINCORP - CP - 23/06/2026</t>
  </si>
  <si>
    <t>INE549K14BZ5</t>
  </si>
  <si>
    <t>NAV AS ON 31-AUG-25: RS.10.3825 (REGULAR - WEEKLY IDCW)</t>
  </si>
  <si>
    <t>NAV AS ON 31-AUG-25: RS.14.3211 (REGULAR - MONTHLY IDCW)</t>
  </si>
  <si>
    <t>NAV AS ON 31-AUG-25: RS.14.3188 (REGULAR - GROWTH)</t>
  </si>
  <si>
    <t>NAV AS ON 31-AUG-25: RS.10.4102 (DIRECT - WEEKLY IDCW)</t>
  </si>
  <si>
    <t>NAV AS ON 31-AUG-25: RS.15.0861 (DIRECT - MONTHLY IDCW)</t>
  </si>
  <si>
    <t>NAV AS ON 31-AUG-25: RS.15.0706 (DIRECT - GROWTH)</t>
  </si>
  <si>
    <t>NAV AS ON 28-FEB-25: RS.10.3802 (REGULAR - WEEKLY IDCW)</t>
  </si>
  <si>
    <t>NAV AS ON 28-FEB-25: RS.13.8283 (REGULAR - MONTHLY IDCW)</t>
  </si>
  <si>
    <t>NAV AS ON 28-FEB-25: RS.13.8282 (REGULAR - GROWTH)</t>
  </si>
  <si>
    <t>NAV AS ON 28-FEB-25: RS.10.4074 (DIRECT - WEEKLY IDCW)</t>
  </si>
  <si>
    <t>NAV AS ON 28-FEB-25: RS.14.5037 (DIRECT - MONTHLY IDCW)</t>
  </si>
  <si>
    <t>NAV AS ON 28-FEB-25: RS.14.4905 (DIRECT - GROWTH)</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</si>
  <si>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</si>
  <si>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</si>
  <si>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</si>
  <si>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</si>
  <si>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Telecom - Services</t>
  </si>
  <si>
    <t>INE397D01024</t>
  </si>
  <si>
    <t>Construction</t>
  </si>
  <si>
    <t>INE018A01030</t>
  </si>
  <si>
    <t>INE976G01028</t>
  </si>
  <si>
    <t>INE481G01011</t>
  </si>
  <si>
    <t>INE009A01021</t>
  </si>
  <si>
    <t>INE237A01028</t>
  </si>
  <si>
    <t>STATE BANK OF INDIA</t>
  </si>
  <si>
    <t>INE062A01020</t>
  </si>
  <si>
    <t>INE101A01026</t>
  </si>
  <si>
    <t>INE200M01039</t>
  </si>
  <si>
    <t>INE603J01030</t>
  </si>
  <si>
    <t>INE619A01035</t>
  </si>
  <si>
    <t>INE030A01027</t>
  </si>
  <si>
    <t>INE238A01034</t>
  </si>
  <si>
    <t>Pharmaceuticals &amp; Biotechnology</t>
  </si>
  <si>
    <t>INE685A01028</t>
  </si>
  <si>
    <t>INE101D01020</t>
  </si>
  <si>
    <t>INE326A01037</t>
  </si>
  <si>
    <t>INE955V01021</t>
  </si>
  <si>
    <t>INE718I01012</t>
  </si>
  <si>
    <t>INE585B01010</t>
  </si>
  <si>
    <t>Personal Products</t>
  </si>
  <si>
    <t>INE016A01026</t>
  </si>
  <si>
    <t>INE092T01019</t>
  </si>
  <si>
    <t>INE195J01029</t>
  </si>
  <si>
    <t>INE298A01020</t>
  </si>
  <si>
    <t>INE0G5901015</t>
  </si>
  <si>
    <t>INE242C01024</t>
  </si>
  <si>
    <t>INE387A01021</t>
  </si>
  <si>
    <t>Power</t>
  </si>
  <si>
    <t>INE931S01010</t>
  </si>
  <si>
    <t>INE08ZM01014</t>
  </si>
  <si>
    <t>INE406A01037</t>
  </si>
  <si>
    <t>INE246F01010</t>
  </si>
  <si>
    <t>INE775A01035</t>
  </si>
  <si>
    <t>INE517F01014</t>
  </si>
  <si>
    <t>INE151A01013</t>
  </si>
  <si>
    <t>INE212H01026</t>
  </si>
  <si>
    <t>INF277KA1224</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</si>
  <si>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</si>
  <si>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</si>
  <si>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</si>
  <si>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</si>
  <si>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</si>
  <si>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</si>
  <si>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</si>
  <si>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</si>
  <si>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</si>
  <si>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</si>
  <si>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</si>
  <si>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</si>
  <si>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</si>
  <si>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</si>
  <si>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SDL MAHARASHTRA 7.33% (13/09/2027)</t>
  </si>
  <si>
    <t>IN2220170103</t>
  </si>
  <si>
    <t>GOI - 6.57% (05/12/2033)</t>
  </si>
  <si>
    <t>IN0020160100</t>
  </si>
  <si>
    <t>INE121A07SG2</t>
  </si>
  <si>
    <t>INE477A07373</t>
  </si>
  <si>
    <t>INE692Q07456</t>
  </si>
  <si>
    <t>INE225R08048</t>
  </si>
  <si>
    <t>INE848E07BB9</t>
  </si>
  <si>
    <t xml:space="preserve">TOTAL VALUE AND PERCENTAGE OF ILLIQUID EQUITY SHARES : </t>
  </si>
  <si>
    <t>NAV AS ON 31-AUG-25: RS.427.9699 (REGULAR - GROWTH)</t>
  </si>
  <si>
    <t>NAV AS ON 31-AUG-25: RS.87.2218 (REGULAR - IDCW)</t>
  </si>
  <si>
    <t>NAV AS ON 31-AUG-25: RS.85.5394 (REGULAR - MONTHLY IDCW)</t>
  </si>
  <si>
    <t>NAV AS ON 31-AUG-25: RS.481.0189 (DIRECT - GROWTH)</t>
  </si>
  <si>
    <t>NAV AS ON 31-AUG-25: RS.105.4766 (DIRECT - IDCW)</t>
  </si>
  <si>
    <t>NAV AS ON 31-AUG-25: RS.101.3371 (DIRECT - MONTHLY IDCW)</t>
  </si>
  <si>
    <t>NAV AS ON 28-FEB-25: RS.390.1395 (REGULAR - GROWTH)</t>
  </si>
  <si>
    <t>NAV AS ON 28-FEB-25: RS.86.2962 (REGULAR - IDCW)</t>
  </si>
  <si>
    <t>NAV AS ON 28-FEB-25: RS.79.9575 (REGULAR - MONTHLY IDCW)</t>
  </si>
  <si>
    <t>NAV AS ON 28-FEB-25: RS.436.4261 (DIRECT - GROWTH)</t>
  </si>
  <si>
    <t>NAV AS ON 28-FEB-25: RS.102.481 (DIRECT - IDCW)</t>
  </si>
  <si>
    <t>NAV AS ON 28-FEB-25: RS.93.9178 (DIRECT - MONTHLY IDCW)</t>
  </si>
  <si>
    <t>AVERAGE MATURITY : 1.33 YEARS</t>
  </si>
  <si>
    <t>TOTAL INVESTMENTS IN FOREIGN SECURITIES / ADRS / GDRS: NIL</t>
  </si>
  <si>
    <t>Disclosure of Margins as of 31st August 2025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</si>
  <si>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</si>
  <si>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</si>
  <si>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</si>
  <si>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</si>
  <si>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</si>
  <si>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</si>
  <si>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</si>
  <si>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</si>
  <si>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</si>
  <si>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</si>
  <si>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</si>
  <si>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</si>
  <si>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</si>
  <si>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</si>
  <si>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</si>
  <si>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Aerospace and Defense</t>
  </si>
  <si>
    <t>INE066F01020</t>
  </si>
  <si>
    <t>Financial Technology (Fintech)</t>
  </si>
  <si>
    <t>INE982J01020</t>
  </si>
  <si>
    <t>INE196A01026</t>
  </si>
  <si>
    <t>INE721A01047</t>
  </si>
  <si>
    <t>INE095A01012</t>
  </si>
  <si>
    <t>IN9397D01014</t>
  </si>
  <si>
    <t>Ferrous Metals</t>
  </si>
  <si>
    <t>INE019A01038</t>
  </si>
  <si>
    <t>INE155A01022</t>
  </si>
  <si>
    <t>INE020B01018</t>
  </si>
  <si>
    <t>INE271C01023</t>
  </si>
  <si>
    <t>INE121E01018</t>
  </si>
  <si>
    <t>INE417T01026</t>
  </si>
  <si>
    <t>INE296A01032</t>
  </si>
  <si>
    <t>JIO FINANCIAL SERVICES LTD</t>
  </si>
  <si>
    <t>INE758E01017</t>
  </si>
  <si>
    <t>INE663F01032</t>
  </si>
  <si>
    <t>INE171A01029</t>
  </si>
  <si>
    <t>INE669E01016</t>
  </si>
  <si>
    <t>INE121J01017</t>
  </si>
  <si>
    <t>Consumable Fuels</t>
  </si>
  <si>
    <t>INE522F01014</t>
  </si>
  <si>
    <t>INE299U01018</t>
  </si>
  <si>
    <t>BANK OF BARODA</t>
  </si>
  <si>
    <t>INE028A01039</t>
  </si>
  <si>
    <t>INE628A01036</t>
  </si>
  <si>
    <t>INE749A01030</t>
  </si>
  <si>
    <t>Metals &amp; Minerals Trading</t>
  </si>
  <si>
    <t>INE423A01024</t>
  </si>
  <si>
    <t>Electrical Equipment</t>
  </si>
  <si>
    <t>INE067A01029</t>
  </si>
  <si>
    <t>PUNJAB NATIONAL BANK</t>
  </si>
  <si>
    <t>INE160A01022</t>
  </si>
  <si>
    <t>INE528G01035</t>
  </si>
  <si>
    <t>Leisure Services</t>
  </si>
  <si>
    <t>INE053A01029</t>
  </si>
  <si>
    <t>INE245A01021</t>
  </si>
  <si>
    <t>INE364U01010</t>
  </si>
  <si>
    <t>INE376G01013</t>
  </si>
  <si>
    <t>INE935A01035</t>
  </si>
  <si>
    <t>CANARA BANK</t>
  </si>
  <si>
    <t>INE476A01022</t>
  </si>
  <si>
    <t>INE257A01026</t>
  </si>
  <si>
    <t>INE027H01010</t>
  </si>
  <si>
    <t>INE114A01011</t>
  </si>
  <si>
    <t>INE115A01026</t>
  </si>
  <si>
    <t>INE572E01012</t>
  </si>
  <si>
    <t>INE733E01010</t>
  </si>
  <si>
    <t>OIL &amp; NATURAL GAS CO.</t>
  </si>
  <si>
    <t>INE213A01029</t>
  </si>
  <si>
    <t>Minerals &amp; Mining</t>
  </si>
  <si>
    <t>INE584A01023</t>
  </si>
  <si>
    <t>INE134E01011</t>
  </si>
  <si>
    <t>INE797F01020</t>
  </si>
  <si>
    <t>Non - Ferrous Metals</t>
  </si>
  <si>
    <t>INE267A01025</t>
  </si>
  <si>
    <t>INE361B01024</t>
  </si>
  <si>
    <t>INE752E01010</t>
  </si>
  <si>
    <t>Diversified Metals</t>
  </si>
  <si>
    <t>INE205A01025</t>
  </si>
  <si>
    <t>INE094A01015</t>
  </si>
  <si>
    <t>INE947Q01028</t>
  </si>
  <si>
    <t>INE139A01034</t>
  </si>
  <si>
    <t>INE335Y01020</t>
  </si>
  <si>
    <t>INE347G01014</t>
  </si>
  <si>
    <t>INE437A01024</t>
  </si>
  <si>
    <t>INE216A01030</t>
  </si>
  <si>
    <t>COMPUTER AGE MANAGEMENT SERVICES LTD</t>
  </si>
  <si>
    <t>INE596I01012</t>
  </si>
  <si>
    <t>INE323A01026</t>
  </si>
  <si>
    <t>INE540L01014</t>
  </si>
  <si>
    <t>INE242A01010</t>
  </si>
  <si>
    <t>INE073K01018</t>
  </si>
  <si>
    <t>INE702C01027</t>
  </si>
  <si>
    <t>INE029A01011</t>
  </si>
  <si>
    <t>INE263A01024</t>
  </si>
  <si>
    <t>KALYAN JEWELLERS INDIA LTD</t>
  </si>
  <si>
    <t>INE303R01014</t>
  </si>
  <si>
    <t>GMR AIRPORTS LTD</t>
  </si>
  <si>
    <t>INE776C01039</t>
  </si>
  <si>
    <t>INE038A01020</t>
  </si>
  <si>
    <t>INE117A01022</t>
  </si>
  <si>
    <t>INE545U01014</t>
  </si>
  <si>
    <t>INE047A01021</t>
  </si>
  <si>
    <t>INE211B01039</t>
  </si>
  <si>
    <t>INE494B01023</t>
  </si>
  <si>
    <t>INE318A01026</t>
  </si>
  <si>
    <t>INE066A01021</t>
  </si>
  <si>
    <t>INE059A01026</t>
  </si>
  <si>
    <t>INE021A01026</t>
  </si>
  <si>
    <t>INE670K01029</t>
  </si>
  <si>
    <t>INE811K01011</t>
  </si>
  <si>
    <t>INE081A01020</t>
  </si>
  <si>
    <t>INE006I01046</t>
  </si>
  <si>
    <t>INE00R701025</t>
  </si>
  <si>
    <t>INE259A01022</t>
  </si>
  <si>
    <t>INE813H01021</t>
  </si>
  <si>
    <t>INE848E01016</t>
  </si>
  <si>
    <t>INE548A01028</t>
  </si>
  <si>
    <t>INE674K01013</t>
  </si>
  <si>
    <t>INE465A01025</t>
  </si>
  <si>
    <t>Transport Services</t>
  </si>
  <si>
    <t>INE646L01027</t>
  </si>
  <si>
    <t>INE195A01028</t>
  </si>
  <si>
    <t>INE726G01019</t>
  </si>
  <si>
    <t>UNION BANK OF INDIA</t>
  </si>
  <si>
    <t>INE692A01016</t>
  </si>
  <si>
    <t>INE092A01019</t>
  </si>
  <si>
    <t>INE878B01027</t>
  </si>
  <si>
    <t>INE591G01025</t>
  </si>
  <si>
    <t>INE180A01020</t>
  </si>
  <si>
    <t>TATA TECHNOLOGIES LTD</t>
  </si>
  <si>
    <t>IT - Services</t>
  </si>
  <si>
    <t>INE142M01025</t>
  </si>
  <si>
    <t>KAYNES TECHNOLOGY INDIA LTD</t>
  </si>
  <si>
    <t>INE918Z01012</t>
  </si>
  <si>
    <t>INE669C01036</t>
  </si>
  <si>
    <t>BANK OF INDIA</t>
  </si>
  <si>
    <t>INE084A01016</t>
  </si>
  <si>
    <t>INE398R01022</t>
  </si>
  <si>
    <t>INE111A01025</t>
  </si>
  <si>
    <t>INE061F01013</t>
  </si>
  <si>
    <t>INE031A01017</t>
  </si>
  <si>
    <t>INE123W01016</t>
  </si>
  <si>
    <t>INE121A01024</t>
  </si>
  <si>
    <t>INE974X01010</t>
  </si>
  <si>
    <t>INE070A01015</t>
  </si>
  <si>
    <t>INE044A01036</t>
  </si>
  <si>
    <t>INE457L01029</t>
  </si>
  <si>
    <t>INE647A01010</t>
  </si>
  <si>
    <t>MAZAGON DOCK SHIPBUILDERS LTD</t>
  </si>
  <si>
    <t>INE249Z01020</t>
  </si>
  <si>
    <t>INE010B01027</t>
  </si>
  <si>
    <t>INE136B01020</t>
  </si>
  <si>
    <t>MANKIND PHARMA LTD</t>
  </si>
  <si>
    <t>INE634S01028</t>
  </si>
  <si>
    <t>INE917I01010</t>
  </si>
  <si>
    <t>INE356A01018</t>
  </si>
  <si>
    <t>INE127D01025</t>
  </si>
  <si>
    <t>INE262H01021</t>
  </si>
  <si>
    <t>*</t>
  </si>
  <si>
    <t>Agricultural, Commercial &amp; Construction Vehicles</t>
  </si>
  <si>
    <t>INE208A01029</t>
  </si>
  <si>
    <t>INE079A01024</t>
  </si>
  <si>
    <t>INE498L01015</t>
  </si>
  <si>
    <t>INOX WIND LTD</t>
  </si>
  <si>
    <t>INE066P01011</t>
  </si>
  <si>
    <t>INOX WIND LTD^</t>
  </si>
  <si>
    <t>OIL &amp; NATURAL GAS CO.^</t>
  </si>
  <si>
    <t>GMR AIRPORTS LTD^</t>
  </si>
  <si>
    <t>PUNJAB NATIONAL BANK^</t>
  </si>
  <si>
    <t>STATE BANK OF INDIA^</t>
  </si>
  <si>
    <t>MANKIND PHARMA LTD^</t>
  </si>
  <si>
    <t>MAZAGON DOCK SHIPBUILDERS LTD^</t>
  </si>
  <si>
    <t>BANK OF INDIA^</t>
  </si>
  <si>
    <t>JIO FINANCIAL SERVICES LTD^</t>
  </si>
  <si>
    <t>KAYNES TECHNOLOGY INDIA LTD^</t>
  </si>
  <si>
    <t>TATA TECHNOLOGIES LTD^</t>
  </si>
  <si>
    <t>UNION BANK OF INDIA^</t>
  </si>
  <si>
    <t>KALYAN JEWELLERS INDIA LTD^</t>
  </si>
  <si>
    <t>COMPUTER AGE MANAGEMENT SERVICES LTD^</t>
  </si>
  <si>
    <t>CANARA BANK^</t>
  </si>
  <si>
    <t>BANK OF BARODA^</t>
  </si>
  <si>
    <t>INF277K01PR6</t>
  </si>
  <si>
    <t>(I) NON-CONVERTIBLE DEBENTURES/BONDS/ZCB</t>
  </si>
  <si>
    <t>INE721A07SB0</t>
  </si>
  <si>
    <t>INE403D08132</t>
  </si>
  <si>
    <t>** 06.27 % POWER FINANCE CORPORATION - 15/07/2027</t>
  </si>
  <si>
    <t>INE134E08NT9</t>
  </si>
  <si>
    <t>INE306N07NL3</t>
  </si>
  <si>
    <t>INE916DA7SA6</t>
  </si>
  <si>
    <t>INE756I07EK0</t>
  </si>
  <si>
    <t>INE115A07QT1</t>
  </si>
  <si>
    <t>INE667F07IL4</t>
  </si>
  <si>
    <t>INE774D07UT1</t>
  </si>
  <si>
    <t>INE296A07SF4</t>
  </si>
  <si>
    <t>INE020B08DK6</t>
  </si>
  <si>
    <t>INE121A07SM0</t>
  </si>
  <si>
    <t>INE296A07SS7</t>
  </si>
  <si>
    <t>** 07.59 % POWER FINANCE CORPORATION - 03/11/2025</t>
  </si>
  <si>
    <t>INE134E08LU1</t>
  </si>
  <si>
    <t>INE498L07012</t>
  </si>
  <si>
    <t>INE916DA7SF5</t>
  </si>
  <si>
    <t>INE296A07TA3</t>
  </si>
  <si>
    <t>INE377Y07466</t>
  </si>
  <si>
    <t>INE121A07RQ3</t>
  </si>
  <si>
    <t>** 07.13 % POWER FINANCE CORPORATION - 15/07/2026</t>
  </si>
  <si>
    <t>INE134E08LP1</t>
  </si>
  <si>
    <t>INE916DA7SD0</t>
  </si>
  <si>
    <t>INE121A07QO0</t>
  </si>
  <si>
    <t>INE756I07EI4</t>
  </si>
  <si>
    <t>INE121A07QR3</t>
  </si>
  <si>
    <t>INE121A07RC3</t>
  </si>
  <si>
    <t>INE498L14ED4</t>
  </si>
  <si>
    <t>NAV AS ON 31-AUG-25: RS.13.861 (REGULAR - MONTHLY IDCW)</t>
  </si>
  <si>
    <t>NAV AS ON 31-AUG-25: RS.14.5006 (REGULAR - GROWTH)</t>
  </si>
  <si>
    <t>NAV AS ON 31-AUG-25: RS.14.6732 (DIRECT - MONTHLY IDCW)</t>
  </si>
  <si>
    <t>NAV AS ON 31-AUG-25: RS.15.274 (DIRECT - GROWTH)</t>
  </si>
  <si>
    <t>NAV AS ON 28-FEB-25: RS.13.4164 (REGULAR - MONTHLY IDCW)</t>
  </si>
  <si>
    <t>NAV AS ON 28-FEB-25: RS.14.0356 (REGULAR - GROWTH)</t>
  </si>
  <si>
    <t>NAV AS ON 28-FEB-25: RS.14.1472 (DIRECT - MONTHLY IDCW)</t>
  </si>
  <si>
    <t>NAV AS ON 28-FEB-25: RS.14.7268 (DIRECT - GROWTH)</t>
  </si>
  <si>
    <t>AVERAGE MATURITY : 0.13 YEARS</t>
  </si>
  <si>
    <t>BANK OF BARODA-FUT-30-SEP-25</t>
  </si>
  <si>
    <t>BANK OF INDIA-FUT-30-SEP-25</t>
  </si>
  <si>
    <t>CANARA BANK-FUT-30-SEP-25</t>
  </si>
  <si>
    <t>COMPUTER AGE MANAGEMENT SERVICES LTD-FUT-30-SEP-25</t>
  </si>
  <si>
    <t>GMR AIRPORTS LTD-FUT-28-OCT-25</t>
  </si>
  <si>
    <t>GMR AIRPORTS LTD-FUT-30-SEP-25</t>
  </si>
  <si>
    <t>INOX WIND LTD-FUT-30-SEP-25</t>
  </si>
  <si>
    <t>JIO FINANCIAL SERVICES LTD-FUT-28-OCT-25</t>
  </si>
  <si>
    <t>JIO FINANCIAL SERVICES LTD-FUT-30-SEP-25</t>
  </si>
  <si>
    <t>KALYAN JEWELLERS INDIA LTD-FUT-30-SEP-25</t>
  </si>
  <si>
    <t>KAYNES TECHNOLOGY INDIA LTD-FUT-30-SEP-25</t>
  </si>
  <si>
    <t>MANKIND PHARMA LTD-FUT-30-SEP-25</t>
  </si>
  <si>
    <t>MAZAGON DOCK SHIPBUILDERS LTD-FUT-30-SEP-25</t>
  </si>
  <si>
    <t>OIL &amp; NATURAL GAS CO.-FUT-28-OCT-25</t>
  </si>
  <si>
    <t>OIL &amp; NATURAL GAS CO.-FUT-30-SEP-25</t>
  </si>
  <si>
    <t>PUNJAB NATIONAL BANK-FUT-28-OCT-25</t>
  </si>
  <si>
    <t>PUNJAB NATIONAL BANK-FUT-30-SEP-25</t>
  </si>
  <si>
    <t>STATE BANK OF INDIA-FUT-28-OCT-25</t>
  </si>
  <si>
    <t>STATE BANK OF INDIA-FUT-30-SEP-25</t>
  </si>
  <si>
    <t>TATA TECHNOLOGIES LTD-FUT-30-SEP-25</t>
  </si>
  <si>
    <t>UNION BANK OF INDIA-FUT-30-SEP-25</t>
  </si>
  <si>
    <t>BANK OF BARODA-FUT-28-AUG-25</t>
  </si>
  <si>
    <t>BANK OF INDIA-FUT-28-AUG-25</t>
  </si>
  <si>
    <t>CANARA BANK-FUT-28-AUG-25</t>
  </si>
  <si>
    <t>COMPUTER AGE MANAGEMENT SERVICES LTD-FUT-28-AUG-25</t>
  </si>
  <si>
    <t>GMR AIRPORTS LTD-FUT-28-AUG-25</t>
  </si>
  <si>
    <t>INDIAN BANK-FUT-28-AUG-25</t>
  </si>
  <si>
    <t>JIO FINANCIAL SERVICES LTD-FUT-28-AUG-25</t>
  </si>
  <si>
    <t>KALYAN JEWELLERS INDIA LTD-FUT-28-AUG-25</t>
  </si>
  <si>
    <t>LIFE INSURANCE CORPORATION OF INDIA-FUT-28-AUG-25</t>
  </si>
  <si>
    <t>MANKIND PHARMA LTD-FUT-28-AUG-25</t>
  </si>
  <si>
    <t>MAZAGON DOCK SHIPBUILDERS LTD-FUT-28-AUG-25</t>
  </si>
  <si>
    <t>OIL &amp; NATURAL GAS CO.-FUT-28-AUG-25</t>
  </si>
  <si>
    <t>PUNJAB NATIONAL BANK-FUT-28-AUG-25</t>
  </si>
  <si>
    <t>STATE BANK OF INDIA-FUT-28-AUG-25</t>
  </si>
  <si>
    <t>TATA TECHNOLOGIES LTD-FUT-28-AUG-25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</si>
  <si>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</si>
  <si>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</si>
  <si>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</si>
  <si>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</si>
  <si>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</si>
  <si>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INE600L01024</t>
  </si>
  <si>
    <t>INE995S01015</t>
  </si>
  <si>
    <t>INE389H01022</t>
  </si>
  <si>
    <t>INE115Q01022</t>
  </si>
  <si>
    <t>INE148O01028</t>
  </si>
  <si>
    <t>VISHAL MEGA MART LTD</t>
  </si>
  <si>
    <t>INE01EA01019</t>
  </si>
  <si>
    <t>HDB FINANCIAL SERVICES LTD</t>
  </si>
  <si>
    <t>INE756I01012</t>
  </si>
  <si>
    <t>Entertainment</t>
  </si>
  <si>
    <t>INE191H01014</t>
  </si>
  <si>
    <t>INE112L01020</t>
  </si>
  <si>
    <t>YATRA ONLINE LTD</t>
  </si>
  <si>
    <t>INE0JR601024</t>
  </si>
  <si>
    <t>INE012A01025</t>
  </si>
  <si>
    <t>IND29FNSESEP2025FUT^</t>
  </si>
  <si>
    <t>B) LISTED/AWAITING LISTING ON STOCK EXCHANGES</t>
  </si>
  <si>
    <t>NEXUS SELECT TRUST</t>
  </si>
  <si>
    <t>INE0NDH25011</t>
  </si>
  <si>
    <t>BROOKFIELD INDIA REAL ESTATE TRUST</t>
  </si>
  <si>
    <t>INE0FDU25010</t>
  </si>
  <si>
    <t>ALTIUS TELECOM INFRASTRUCTURE TRUST</t>
  </si>
  <si>
    <t>INE0BWS23018</t>
  </si>
  <si>
    <t>INF277KA1794</t>
  </si>
  <si>
    <t>SGS ANDHRA PRADESH 6.82% (04/06/2036)</t>
  </si>
  <si>
    <t>IN1020250123</t>
  </si>
  <si>
    <t>SGS MAHARASHTRA 7.32% (31/05/2032)</t>
  </si>
  <si>
    <t>IN2220230063</t>
  </si>
  <si>
    <t>GOI - 7.24% (18/08/2055)</t>
  </si>
  <si>
    <t>IN0020250075</t>
  </si>
  <si>
    <t>SDL HIMACHAL PRADESH 6.36% (29/07/2028)</t>
  </si>
  <si>
    <t>IN1720200030</t>
  </si>
  <si>
    <t>SGS ANDHRA PRADESH 7.70% (06/12/2029)</t>
  </si>
  <si>
    <t>IN1020230620</t>
  </si>
  <si>
    <t>IN0020200278</t>
  </si>
  <si>
    <t>SDL TAMILNADU 6.53% (06/01/2031)</t>
  </si>
  <si>
    <t>IN3120200339</t>
  </si>
  <si>
    <t>SGS ANDHRA PRADESH 7.29% (15/01/2030)</t>
  </si>
  <si>
    <t>IN1020190410</t>
  </si>
  <si>
    <t>SDL HARYANA 7.86% (27/12/2027)</t>
  </si>
  <si>
    <t>IN1620170101</t>
  </si>
  <si>
    <t>SDL TAMILNADU 6.95% (07/07/2031)</t>
  </si>
  <si>
    <t>IN3120210106</t>
  </si>
  <si>
    <t>SGS MAHARASHTRA 7.03% (25/06/2038)</t>
  </si>
  <si>
    <t>IN2220250103</t>
  </si>
  <si>
    <t>SGS KARNATAKA 7.73% (03/01/2035)</t>
  </si>
  <si>
    <t>IN1920230175</t>
  </si>
  <si>
    <t>SGS UTTAR PRADESH 7.70% (22/11/2035)</t>
  </si>
  <si>
    <t>IN3320230185</t>
  </si>
  <si>
    <t>INE151A08356</t>
  </si>
  <si>
    <t>** 06.59 % POWER FINANCE CORPORATION - 15/10/2030</t>
  </si>
  <si>
    <t>INE134E08NU7</t>
  </si>
  <si>
    <t>INE484J08089</t>
  </si>
  <si>
    <t>INE484J08055</t>
  </si>
  <si>
    <t>** 07.41 % POWER FINANCE CORPORATION - 25/02/2030</t>
  </si>
  <si>
    <t>INE134E08KL2</t>
  </si>
  <si>
    <t>** 07.19 % JIO CREDIT LTD - 15/03/2028</t>
  </si>
  <si>
    <t>INE282H07018</t>
  </si>
  <si>
    <t>INE848E07BA1</t>
  </si>
  <si>
    <t>** 07.14 % EXIM - 13/12/2029</t>
  </si>
  <si>
    <t>INE514E08GD0</t>
  </si>
  <si>
    <t>** - BANK OF BARODA - CD - 12/09/2025</t>
  </si>
  <si>
    <t>INE028A16GQ4</t>
  </si>
  <si>
    <t>INE087M14BV1</t>
  </si>
  <si>
    <t>INE916D145K4</t>
  </si>
  <si>
    <t>NAV AS ON 31-AUG-25: RS.20.1471 (REGULAR - IDCW)</t>
  </si>
  <si>
    <t>NAV AS ON 31-AUG-25: RS.20.1471 (REGULAR - GROWTH)</t>
  </si>
  <si>
    <t>NAV AS ON 31-AUG-25: RS.22.348 (DIRECT - IDCW)</t>
  </si>
  <si>
    <t>NAV AS ON 31-AUG-25: RS.22.348 (DIRECT - GROWTH)</t>
  </si>
  <si>
    <t>NAV AS ON 28-FEB-25: RS.18.8651 (REGULAR - IDCW)</t>
  </si>
  <si>
    <t>NAV AS ON 28-FEB-25: RS.18.8651 (REGULAR - GROWTH)</t>
  </si>
  <si>
    <t>NAV AS ON 28-FEB-25: RS.20.7915 (DIRECT - IDCW)</t>
  </si>
  <si>
    <t>NAV AS ON 28-FEB-25: RS.20.7915 (DIRECT - GROWTH)</t>
  </si>
  <si>
    <t>AVERAGE MATURITY : 2.25 YEARS</t>
  </si>
  <si>
    <t>IND29F-FUT-30-SEP-25</t>
  </si>
  <si>
    <t>IND29F-FUT-28-AUG-25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</si>
  <si>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</si>
  <si>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</si>
  <si>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</si>
  <si>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</si>
  <si>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INE949L01017</t>
  </si>
  <si>
    <t>INE018E01016</t>
  </si>
  <si>
    <t>INE922K01024</t>
  </si>
  <si>
    <t>INE481N01025</t>
  </si>
  <si>
    <t>INE852O01025</t>
  </si>
  <si>
    <t>STAR HEALTH AND ALLIED INSURANCE COMPANY LTD</t>
  </si>
  <si>
    <t>INE575P01011</t>
  </si>
  <si>
    <t>INE774D01024</t>
  </si>
  <si>
    <t>AAVAS FINANCIERS LTD</t>
  </si>
  <si>
    <t>INE216P01012</t>
  </si>
  <si>
    <t>FIVE-STAR BUSINESS FINANCE LTD</t>
  </si>
  <si>
    <t>INE128S01021</t>
  </si>
  <si>
    <t>INE503A01015</t>
  </si>
  <si>
    <t>INE491A01021</t>
  </si>
  <si>
    <t>INE612J01015</t>
  </si>
  <si>
    <t>INE02NC01014</t>
  </si>
  <si>
    <t>A) REPO</t>
  </si>
  <si>
    <t>NAV AS ON 31-AUG-25: RS.37.9328 (REGULAR - IDCW)</t>
  </si>
  <si>
    <t>NAV AS ON 31-AUG-25: RS.41.2422 (REGULAR - GROWTH)</t>
  </si>
  <si>
    <t>NAV AS ON 31-AUG-25: RS.48.117 (DIRECT - IDCW)</t>
  </si>
  <si>
    <t>NAV AS ON 31-AUG-25: RS.48.117 (DIRECT - GROWTH)</t>
  </si>
  <si>
    <t>NAV AS ON 28-FEB-25: RS.33.7514 (REGULAR - IDCW)</t>
  </si>
  <si>
    <t>NAV AS ON 28-FEB-25: RS.36.696 (REGULAR - GROWTH)</t>
  </si>
  <si>
    <t>NAV AS ON 28-FEB-25: RS.42.5041 (DIRECT - IDCW)</t>
  </si>
  <si>
    <t>NAV AS ON 28-FEB-25: RS.42.5041 (DIRECT - GROWTH)</t>
  </si>
  <si>
    <t>PORTFOLIO TURNOVER RATIO: 0.21 TIMES</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</si>
  <si>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</si>
  <si>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</si>
  <si>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</si>
  <si>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</si>
  <si>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INE0V6F01027</t>
  </si>
  <si>
    <t>Textiles &amp; Apparels</t>
  </si>
  <si>
    <t>INE761H01022</t>
  </si>
  <si>
    <t>INE881D01027</t>
  </si>
  <si>
    <t>INE358A01014</t>
  </si>
  <si>
    <t>INE159A01016</t>
  </si>
  <si>
    <t>CRISIL</t>
  </si>
  <si>
    <t>INE007A01025</t>
  </si>
  <si>
    <t>INE172A01027</t>
  </si>
  <si>
    <t>INE548C01032</t>
  </si>
  <si>
    <t>INE322A01010</t>
  </si>
  <si>
    <t>WAAREE ENERGIES LTD</t>
  </si>
  <si>
    <t>INE377N01017</t>
  </si>
  <si>
    <t>INE470A01017</t>
  </si>
  <si>
    <t>NAV AS ON 31-AUG-25: RS.10.7866 (REGULAR - IDCW)</t>
  </si>
  <si>
    <t>NAV AS ON 31-AUG-25: RS.10.7866 (REGULAR - GROWTH)</t>
  </si>
  <si>
    <t>NAV AS ON 31-AUG-25: RS.10.8209 (DIRECT - IDCW)</t>
  </si>
  <si>
    <t>NAV AS ON 31-AUG-25: RS.10.8209 (DIRECT - GROWTH)</t>
  </si>
  <si>
    <t>PORTFOLIO TURNOVER RATIO: 0.31 TIMES</t>
  </si>
  <si>
    <t>TATA BSE SELECT BUSINESS GROUPS INDEX FUND</t>
  </si>
  <si>
    <t>(An open-ended scheme replicating / tracking BSE Select Business Groups Index (TRI))</t>
  </si>
  <si>
    <t>•Investment in equity and equity related instruments comprising of BSE Select Business Groups Index.</t>
  </si>
  <si>
    <t>INE214T01019</t>
  </si>
  <si>
    <t>INE814H01011</t>
  </si>
  <si>
    <t>INE220G01021</t>
  </si>
  <si>
    <t>INE226A01021</t>
  </si>
  <si>
    <t>INE399L01023</t>
  </si>
  <si>
    <t>INE670A01012</t>
  </si>
  <si>
    <t>NAV AS ON 31-AUG-25: RS.9.5699 (REGULAR - IDCW)</t>
  </si>
  <si>
    <t>NAV AS ON 31-AUG-25: RS.9.5699 (REGULAR - GROWTH)</t>
  </si>
  <si>
    <t>NAV AS ON 31-AUG-25: RS.9.6243 (DIRECT - IDCW)</t>
  </si>
  <si>
    <t>NAV AS ON 31-AUG-25: RS.9.6244 (DIRECT - GROWTH)</t>
  </si>
  <si>
    <t>NAV AS ON 28-FEB-25: RS.8.5228 (REGULAR - IDCW)</t>
  </si>
  <si>
    <t>NAV AS ON 28-FEB-25: RS.8.5228 (REGULAR - GROWTH)</t>
  </si>
  <si>
    <t>NAV AS ON 28-FEB-25: RS.8.5377 (DIRECT - IDCW)</t>
  </si>
  <si>
    <t>NAV AS ON 28-FEB-25: RS.8.5377 (DIRECT - GROWTH)</t>
  </si>
  <si>
    <t>PORTFOLIO TURNOVER RATIO: 0.12 TIMES</t>
  </si>
  <si>
    <t>TATA BSE SENSEX INDEX FUND</t>
  </si>
  <si>
    <t xml:space="preserve">Tata BSE Sensex Index Fund </t>
  </si>
  <si>
    <t>(An open-ended equity scheme tracking BSE Sensex)</t>
  </si>
  <si>
    <t>•To reflect / mirror the BSE Sensex returns by investing in the same stocks which comprises of BSE Sensex.</t>
  </si>
  <si>
    <t>NAV AS ON 31-AUG-25: RS.200.5403 (REGULAR - GROWTH)</t>
  </si>
  <si>
    <t>NAV AS ON 31-AUG-25: RS.212.3247 (DIRECT - GROWTH)</t>
  </si>
  <si>
    <t>NAV AS ON 28-FEB-25: RS.182.9646 (REGULAR - GROWTH)</t>
  </si>
  <si>
    <t>NAV AS ON 28-FEB-25: RS.193.4286 (DIRECT - GROWTH)</t>
  </si>
  <si>
    <t>PORTFOLIO TURNOVER RATIO: 0.22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</si>
  <si>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</si>
  <si>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</si>
  <si>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</si>
  <si>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</si>
  <si>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INE331A01037</t>
  </si>
  <si>
    <t>INE622W01025</t>
  </si>
  <si>
    <t>INE201P01022</t>
  </si>
  <si>
    <t>Commercial Services &amp; Supplies</t>
  </si>
  <si>
    <t>INE985S01024</t>
  </si>
  <si>
    <t>INE024L01027</t>
  </si>
  <si>
    <t>INE825V01034</t>
  </si>
  <si>
    <t>INE0EK901012</t>
  </si>
  <si>
    <t>INE0BJS01011</t>
  </si>
  <si>
    <t>Paper, Forest &amp; Jute Products</t>
  </si>
  <si>
    <t>INE055A01016</t>
  </si>
  <si>
    <t>INE285B01017</t>
  </si>
  <si>
    <t>INE615P01015</t>
  </si>
  <si>
    <t>TATA NIFTY AUTO INDEX FUND</t>
  </si>
  <si>
    <t>INF277KA1AU6</t>
  </si>
  <si>
    <t>TATA NIFTY INDIA DIGITAL EXCHANGE TRADED FUND</t>
  </si>
  <si>
    <t>INF277KA1364</t>
  </si>
  <si>
    <t>NAV AS ON 31-AUG-25: RS.18.2896 (REGULAR - IDCW)</t>
  </si>
  <si>
    <t>NAV AS ON 31-AUG-25: RS.18.2895 (REGULAR - GROWTH)</t>
  </si>
  <si>
    <t>NAV AS ON 31-AUG-25: RS.19.5324 (DIRECT - IDCW)</t>
  </si>
  <si>
    <t>NAV AS ON 31-AUG-25: RS.19.5324 (DIRECT - GROWTH)</t>
  </si>
  <si>
    <t>NAV AS ON 28-FEB-25: RS.16.4504 (REGULAR - IDCW)</t>
  </si>
  <si>
    <t>NAV AS ON 28-FEB-25: RS.16.4504 (REGULAR - GROWTH)</t>
  </si>
  <si>
    <t>NAV AS ON 28-FEB-25: RS.17.4433 (DIRECT - IDCW)</t>
  </si>
  <si>
    <t>NAV AS ON 28-FEB-25: RS.17.4433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</si>
  <si>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</si>
  <si>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</si>
  <si>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</si>
  <si>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INE089A01031</t>
  </si>
  <si>
    <t>INE461C01038</t>
  </si>
  <si>
    <t>INE203G01027</t>
  </si>
  <si>
    <t>INE477A01020</t>
  </si>
  <si>
    <t>INE883A01011</t>
  </si>
  <si>
    <t>INE682M01012</t>
  </si>
  <si>
    <t>INE09VQ01012</t>
  </si>
  <si>
    <t>INE486A01021</t>
  </si>
  <si>
    <t>AKUMS DRUGS AND PHARMACEUTICALS LTD</t>
  </si>
  <si>
    <t>INE09XN01023</t>
  </si>
  <si>
    <t>INE789E01012</t>
  </si>
  <si>
    <t>INE500L01026</t>
  </si>
  <si>
    <t>INE716A01013</t>
  </si>
  <si>
    <t>BANSAL WIRE INDUSTRIES LTD</t>
  </si>
  <si>
    <t>INE0B9K01025</t>
  </si>
  <si>
    <t>CHEMPLAST SANMAR LTD</t>
  </si>
  <si>
    <t>INE488A01050</t>
  </si>
  <si>
    <t>KROSS LTD</t>
  </si>
  <si>
    <t>INE0O6601022</t>
  </si>
  <si>
    <t>INE536H01010</t>
  </si>
  <si>
    <t>INE054A01027</t>
  </si>
  <si>
    <t>INE464A01036</t>
  </si>
  <si>
    <t>NAV AS ON 31-AUG-25: RS.59.5995 (REGULAR - GROWTH)</t>
  </si>
  <si>
    <t>NAV AS ON 31-AUG-25: RS.66.3555 (DIRECT - GROWTH)</t>
  </si>
  <si>
    <t>NAV AS ON 28-FEB-25: RS.53.7394 (REGULAR - GROWTH)</t>
  </si>
  <si>
    <t>NAV AS ON 28-FEB-25: RS.59.661 (DIRECT - GROWTH)</t>
  </si>
  <si>
    <t>TATA DIGITAL INDIA FUND</t>
  </si>
  <si>
    <t>Tata Digital India Fund</t>
  </si>
  <si>
    <t>(An open-ended equity scheme investing in Information Technology Sector)</t>
  </si>
  <si>
    <t>•Investment in equity/equity related instruments of the companies in Information Technology Sector.</t>
  </si>
  <si>
    <t>INE075A01022</t>
  </si>
  <si>
    <t>INE684F01012</t>
  </si>
  <si>
    <t>INE269A01021</t>
  </si>
  <si>
    <t>INE619B01017</t>
  </si>
  <si>
    <t>INE290S01011</t>
  </si>
  <si>
    <t>INE836A01035</t>
  </si>
  <si>
    <t>INE00WC01027</t>
  </si>
  <si>
    <t>INE738I01010</t>
  </si>
  <si>
    <t>LE TRAVENUES TECHNOLOGY LTD</t>
  </si>
  <si>
    <t>INE0HV901016</t>
  </si>
  <si>
    <t>INE1NPP01017</t>
  </si>
  <si>
    <t>INE003A01024</t>
  </si>
  <si>
    <t>INE00H001014</t>
  </si>
  <si>
    <t>NETWEB TECHNOLOGIES INDIA LTD</t>
  </si>
  <si>
    <t>INE0NT901020</t>
  </si>
  <si>
    <t>INE673O01025</t>
  </si>
  <si>
    <t>INE0CLI01024</t>
  </si>
  <si>
    <t>INE093A01041</t>
  </si>
  <si>
    <t>INE010V01017</t>
  </si>
  <si>
    <t>INE04I401011</t>
  </si>
  <si>
    <t>INE891D01026</t>
  </si>
  <si>
    <t>INE306L01010</t>
  </si>
  <si>
    <t>NAV AS ON 31-AUG-25: RS.45.8153 (REGULAR - IDCW)</t>
  </si>
  <si>
    <t>NAV AS ON 31-AUG-25: RS.45.8153 (REGULAR - GROWTH)</t>
  </si>
  <si>
    <t>NAV AS ON 31-AUG-25: RS.53.4611 (DIRECT - IDCW)</t>
  </si>
  <si>
    <t>NAV AS ON 31-AUG-25: RS.53.4611 (DIRECT - GROWTH)</t>
  </si>
  <si>
    <t>NAV AS ON 28-FEB-25: RS.45.33 (REGULAR - IDCW)</t>
  </si>
  <si>
    <t>NAV AS ON 28-FEB-25: RS.45.33 (REGULAR - GROWTH)</t>
  </si>
  <si>
    <t>NAV AS ON 28-FEB-25: RS.52.5623 (DIRECT - IDCW)</t>
  </si>
  <si>
    <t>NAV AS ON 28-FEB-25: RS.52.5623 (DIRECT - GROWTH)</t>
  </si>
  <si>
    <t>PORTFOLIO TURNOVER RATIO: 0.11 TIMES</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</si>
  <si>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</si>
  <si>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</si>
  <si>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</si>
  <si>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INE048G01026</t>
  </si>
  <si>
    <t>INE405E01023</t>
  </si>
  <si>
    <t>INE741K01010</t>
  </si>
  <si>
    <t>INDIAN BANK</t>
  </si>
  <si>
    <t>INE562A01011</t>
  </si>
  <si>
    <t>SYRMA SGS TECHNOLOGY LTD</t>
  </si>
  <si>
    <t>INE0DYJ01015</t>
  </si>
  <si>
    <t>INE980O01024</t>
  </si>
  <si>
    <t>INE152A01029</t>
  </si>
  <si>
    <t>TITAGARH RAIL SYSTEMS LTD</t>
  </si>
  <si>
    <t>INE615H01020</t>
  </si>
  <si>
    <t>INE671H01015</t>
  </si>
  <si>
    <t>INE732I01013</t>
  </si>
  <si>
    <t>INE634I01029</t>
  </si>
  <si>
    <t>CEIGALL INDIA LTD</t>
  </si>
  <si>
    <t>INE0AG901020</t>
  </si>
  <si>
    <t>NAV AS ON 31-AUG-25: RS.17.359 (REGULAR - IDCW)</t>
  </si>
  <si>
    <t>NAV AS ON 31-AUG-25: RS.17.359 (REGULAR - GROWTH)</t>
  </si>
  <si>
    <t>NAV AS ON 31-AUG-25: RS.18.7203 (DIRECT - IDCW)</t>
  </si>
  <si>
    <t>NAV AS ON 31-AUG-25: RS.18.7203 (DIRECT - GROWTH)</t>
  </si>
  <si>
    <t>NAV AS ON 28-FEB-25: RS.15.0876 (REGULAR - IDCW)</t>
  </si>
  <si>
    <t>NAV AS ON 28-FEB-25: RS.15.0876 (REGULAR - GROWTH)</t>
  </si>
  <si>
    <t>NAV AS ON 28-FEB-25: RS.16.134 (DIRECT - IDCW)</t>
  </si>
  <si>
    <t>NAV AS ON 28-FEB-25: RS.16.134 (DIRECT - GROWTH)</t>
  </si>
  <si>
    <t>TATA ELSS FUND</t>
  </si>
  <si>
    <t>(An open ended equity linked savings scheme with a statutory lock-in of 3 years &amp; tax benefit)</t>
  </si>
  <si>
    <t>•An equity linked savings scheme (ELSS) Investing predominantly in Equity &amp; Equity related instruments.</t>
  </si>
  <si>
    <t>INE665J01013</t>
  </si>
  <si>
    <t>INE00FF01025</t>
  </si>
  <si>
    <t>INE454P01035</t>
  </si>
  <si>
    <t>INE526E01018</t>
  </si>
  <si>
    <t>FLAIR WRITING INDUSTRIES LTD</t>
  </si>
  <si>
    <t>INE00Y201027</t>
  </si>
  <si>
    <t>INE371A01025</t>
  </si>
  <si>
    <t>INE791I01019</t>
  </si>
  <si>
    <t>RESTAURANT BRANDS ASIA LTD</t>
  </si>
  <si>
    <t>INE07T201019</t>
  </si>
  <si>
    <t>VARROC ENGINEERING LTD</t>
  </si>
  <si>
    <t>INE665L01035</t>
  </si>
  <si>
    <t>INE926X01010</t>
  </si>
  <si>
    <t>INE940H01022</t>
  </si>
  <si>
    <t>INE382M01027</t>
  </si>
  <si>
    <t>Healthcare Equipment &amp; Supplies</t>
  </si>
  <si>
    <t>INE0WO601020</t>
  </si>
  <si>
    <t>NAV AS ON 31-AUG-25: RS.95.9324 (REGULAR - IDCW)</t>
  </si>
  <si>
    <t>NAV AS ON 31-AUG-25: RS.220.676 (DIRECT - IDCW)</t>
  </si>
  <si>
    <t>NAV AS ON 31-AUG-25: RS.42.8672 (REGULAR - GROWTH)</t>
  </si>
  <si>
    <t>NAV AS ON 31-AUG-25: RS.49.1316 (DIRECT - GROWTH)</t>
  </si>
  <si>
    <t>NAV AS ON 28-FEB-25: RS.89.2018 (REGULAR - IDCW)</t>
  </si>
  <si>
    <t>NAV AS ON 28-FEB-25: RS.199.5561 (DIRECT - IDCW)</t>
  </si>
  <si>
    <t>NAV AS ON 28-FEB-25: RS.38.3003 (REGULAR - GROWTH)</t>
  </si>
  <si>
    <t>NAV AS ON 28-FEB-25: RS.43.6528 (DIRECT - GROWTH)</t>
  </si>
  <si>
    <t>PORTFOLIO TURNOVER RATIO: 0.1 TIMES</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</si>
  <si>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</si>
  <si>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</si>
  <si>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</si>
  <si>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</si>
  <si>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</si>
  <si>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INE736A01011</t>
  </si>
  <si>
    <t>INE031B01049</t>
  </si>
  <si>
    <t>INF277K01QR4</t>
  </si>
  <si>
    <t>NAV AS ON 31-AUG-25: RS.17.5118 (REGULAR - MONTHLY IDCW)</t>
  </si>
  <si>
    <t>NAV AS ON 31-AUG-25: RS.55.0515 (REGULAR - GROWTH)</t>
  </si>
  <si>
    <t>NAV AS ON 31-AUG-25: RS.26.3731 (REGULAR - PERIODIC IDCW)</t>
  </si>
  <si>
    <t>NAV AS ON 31-AUG-25: RS.21.4693 (DIRECT - MONTHLY IDCW)</t>
  </si>
  <si>
    <t>NAV AS ON 31-AUG-25: RS.62.0939 (DIRECT - GROWTH)</t>
  </si>
  <si>
    <t>NAV AS ON 31-AUG-25: RS.30.3403 (DIRECT - PERIODIC IDCW)</t>
  </si>
  <si>
    <t>NAV AS ON 28-FEB-25: RS.16.9984 (REGULAR - MONTHLY IDCW)</t>
  </si>
  <si>
    <t>NAV AS ON 28-FEB-25: RS.52.378 (REGULAR - GROWTH)</t>
  </si>
  <si>
    <t>NAV AS ON 28-FEB-25: RS.25.0922 (REGULAR - PERIODIC IDCW)</t>
  </si>
  <si>
    <t>NAV AS ON 28-FEB-25: RS.20.6993 (DIRECT - MONTHLY IDCW)</t>
  </si>
  <si>
    <t>NAV AS ON 28-FEB-25: RS.58.8932 (DIRECT - GROWTH)</t>
  </si>
  <si>
    <t>NAV AS ON 28-FEB-25: RS.28.7763 (DIRECT - PERIODIC IDCW)</t>
  </si>
  <si>
    <t>AVERAGE MATURITY : 1.06 YEARS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</si>
  <si>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</si>
  <si>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</si>
  <si>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</si>
  <si>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</si>
  <si>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INE913H01037</t>
  </si>
  <si>
    <t>INE102D01028</t>
  </si>
  <si>
    <t>INE026A01025</t>
  </si>
  <si>
    <t>INE342J01019</t>
  </si>
  <si>
    <t>INE571A01038</t>
  </si>
  <si>
    <t>INE0FS801015</t>
  </si>
  <si>
    <t>INE120A01034</t>
  </si>
  <si>
    <t>INE192R01011</t>
  </si>
  <si>
    <t>INE572A01036</t>
  </si>
  <si>
    <t>INE844O01030</t>
  </si>
  <si>
    <t>INE348B01021</t>
  </si>
  <si>
    <t>INE513A01022</t>
  </si>
  <si>
    <t>INE473A01011</t>
  </si>
  <si>
    <t>INE058A01010</t>
  </si>
  <si>
    <t>NAV AS ON 31-AUG-25: RS.377.9708 (REGULAR - GROWTH)</t>
  </si>
  <si>
    <t>NAV AS ON 31-AUG-25: RS.154.053 (REGULAR - IDCW)</t>
  </si>
  <si>
    <t>NAV AS ON 31-AUG-25: RS.432.2053 (DIRECT - GROWTH)</t>
  </si>
  <si>
    <t>NAV AS ON 31-AUG-25: RS.237.2667 (DIRECT - IDCW)</t>
  </si>
  <si>
    <t>NAV AS ON 28-FEB-25: RS.342.0926 (REGULAR - GROWTH)</t>
  </si>
  <si>
    <t>NAV AS ON 28-FEB-25: RS.139.4299 (REGULAR - IDCW)</t>
  </si>
  <si>
    <t>NAV AS ON 28-FEB-25: RS.388.7248 (DIRECT - GROWTH)</t>
  </si>
  <si>
    <t>NAV AS ON 28-FEB-25: RS.213.3972 (DIRECT - IDCW)</t>
  </si>
  <si>
    <t>PORTFOLIO TURNOVER RATIO: 0.17 TIMES</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</si>
  <si>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</si>
  <si>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</si>
  <si>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</si>
  <si>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</si>
  <si>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</si>
  <si>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</si>
  <si>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FSN E COMMERCE VENTURES LTD</t>
  </si>
  <si>
    <t>INE388Y01029</t>
  </si>
  <si>
    <t>INE823G01014</t>
  </si>
  <si>
    <t>INE182A01018</t>
  </si>
  <si>
    <t>INE042A01014</t>
  </si>
  <si>
    <t>GO DIGIT GENERAL INSURANCE LTD</t>
  </si>
  <si>
    <t>INE03JT01014</t>
  </si>
  <si>
    <t>INE274F01020</t>
  </si>
  <si>
    <t>INE813A01018</t>
  </si>
  <si>
    <t>PIRAMAL PHARMA LTD</t>
  </si>
  <si>
    <t>INE0DK501011</t>
  </si>
  <si>
    <t>EMBASSY OFFICE PARKS REIT</t>
  </si>
  <si>
    <t>INE041025011</t>
  </si>
  <si>
    <t>NAV AS ON 31-AUG-25: RS.23.8922 (REGULAR - IDCW)</t>
  </si>
  <si>
    <t>NAV AS ON 31-AUG-25: RS.23.8921 (REGULAR - GROWTH)</t>
  </si>
  <si>
    <t>NAV AS ON 31-AUG-25: RS.26.5646 (DIRECT - IDCW)</t>
  </si>
  <si>
    <t>NAV AS ON 31-AUG-25: RS.26.5646 (DIRECT - GROWTH)</t>
  </si>
  <si>
    <t>NAV AS ON 28-FEB-25: RS.21.1176 (REGULAR - IDCW)</t>
  </si>
  <si>
    <t>NAV AS ON 28-FEB-25: RS.21.1176 (REGULAR - GROWTH)</t>
  </si>
  <si>
    <t>NAV AS ON 28-FEB-25: RS.23.3303 (DIRECT - IDCW)</t>
  </si>
  <si>
    <t>NAV AS ON 28-FEB-25: RS.23.3303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</si>
  <si>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</si>
  <si>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</si>
  <si>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</si>
  <si>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INE00LO01017</t>
  </si>
  <si>
    <t>INE075I01017</t>
  </si>
  <si>
    <t>KNOWLEDGE REALTY TRUST</t>
  </si>
  <si>
    <t>INE1JAR25012</t>
  </si>
  <si>
    <t>NAV AS ON 31-AUG-25: RS.22.9274 (REGULAR - IDCW)</t>
  </si>
  <si>
    <t>NAV AS ON 31-AUG-25: RS.22.9274 (REGULAR - GROWTH)</t>
  </si>
  <si>
    <t>NAV AS ON 31-AUG-25: RS.25.2327 (DIRECT - IDCW)</t>
  </si>
  <si>
    <t>NAV AS ON 31-AUG-25: RS.25.2327 (DIRECT - GROWTH)</t>
  </si>
  <si>
    <t>NAV AS ON 28-FEB-25: RS.20.7236 (REGULAR - IDCW)</t>
  </si>
  <si>
    <t>NAV AS ON 28-FEB-25: RS.20.7236 (REGULAR - GROWTH)</t>
  </si>
  <si>
    <t>NAV AS ON 28-FEB-25: RS.22.6452 (DIRECT - IDCW)</t>
  </si>
  <si>
    <t>NAV AS ON 28-FEB-25: RS.22.6452 (DIRECT - GROWTH)</t>
  </si>
  <si>
    <t>TATA HOUSING OPPORTUNITIES FUND</t>
  </si>
  <si>
    <t>Tata Housing Opportunities Fund</t>
  </si>
  <si>
    <t>(An open-ended equity scheme following housing theme)</t>
  </si>
  <si>
    <t>•An Open ended equity scheme following housing theme</t>
  </si>
  <si>
    <t>INE472A01039</t>
  </si>
  <si>
    <t>INE142Z01019</t>
  </si>
  <si>
    <t>INE739E01017</t>
  </si>
  <si>
    <t>R R KABEL LTD</t>
  </si>
  <si>
    <t>INE777K01022</t>
  </si>
  <si>
    <t>ELECTRONICS MART INDIA LTD</t>
  </si>
  <si>
    <t>INE02YR01019</t>
  </si>
  <si>
    <t>NAV AS ON 31-AUG-25: RS.14.8117 (REGULAR - IDCW)</t>
  </si>
  <si>
    <t>NAV AS ON 31-AUG-25: RS.14.8117 (REGULAR - GROWTH)</t>
  </si>
  <si>
    <t>NAV AS ON 31-AUG-25: RS.15.6006 (DIRECT - IDCW)</t>
  </si>
  <si>
    <t>NAV AS ON 31-AUG-25: RS.15.6006 (DIRECT - GROWTH)</t>
  </si>
  <si>
    <t>NAV AS ON 28-FEB-25: RS.12.862 (REGULAR - IDCW)</t>
  </si>
  <si>
    <t>NAV AS ON 28-FEB-25: RS.12.862 (REGULAR - GROWTH)</t>
  </si>
  <si>
    <t>NAV AS ON 28-FEB-25: RS.13.435 (DIRECT - IDCW)</t>
  </si>
  <si>
    <t>NAV AS ON 28-FEB-25: RS.13.435 (DIRECT - GROWTH)</t>
  </si>
  <si>
    <t>TATA INDIA CONSUMER FUND</t>
  </si>
  <si>
    <t>Tata India Consumer Fund</t>
  </si>
  <si>
    <t>(An open ended equity scheme investing in Consumption Oriented Sector)</t>
  </si>
  <si>
    <t>•Investment in equity/equity related instruments of the companies in the Consumption Oriented sector in India.</t>
  </si>
  <si>
    <t>INE668F01031</t>
  </si>
  <si>
    <t>INE819V01029</t>
  </si>
  <si>
    <t>NAV AS ON 31-AUG-25: RS.41.4112 (REGULAR - IDCW)</t>
  </si>
  <si>
    <t>NAV AS ON 31-AUG-25: RS.44.9073 (REGULAR - GROWTH)</t>
  </si>
  <si>
    <t>NAV AS ON 31-AUG-25: RS.51.7545 (DIRECT - IDCW)</t>
  </si>
  <si>
    <t>NAV AS ON 31-AUG-25: RS.51.7545 (DIRECT - GROWTH)</t>
  </si>
  <si>
    <t>NAV AS ON 28-FEB-25: RS.35.7389 (REGULAR - IDCW)</t>
  </si>
  <si>
    <t>NAV AS ON 28-FEB-25: RS.38.756 (REGULAR - GROWTH)</t>
  </si>
  <si>
    <t>NAV AS ON 28-FEB-25: RS.44.3824 (DIRECT - IDCW)</t>
  </si>
  <si>
    <t>NAV AS ON 28-FEB-25: RS.44.3824 (DIRECT - GROWTH)</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</si>
  <si>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</si>
  <si>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</si>
  <si>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</si>
  <si>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</si>
  <si>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INE138Y01010</t>
  </si>
  <si>
    <t>INE602A01031</t>
  </si>
  <si>
    <t>INE217B01036</t>
  </si>
  <si>
    <t>INE03QK01018</t>
  </si>
  <si>
    <t>INE049B01025</t>
  </si>
  <si>
    <t>INE136S01016</t>
  </si>
  <si>
    <t>INE191A01027</t>
  </si>
  <si>
    <t>INE873D01024</t>
  </si>
  <si>
    <t>NAV AS ON 31-AUG-25: RS.9.7093 (REGULAR - IDCW)</t>
  </si>
  <si>
    <t>NAV AS ON 31-AUG-25: RS.9.7093 (REGULAR - GROWTH)</t>
  </si>
  <si>
    <t>NAV AS ON 31-AUG-25: RS.9.824 (DIRECT - IDCW)</t>
  </si>
  <si>
    <t>NAV AS ON 31-AUG-25: RS.9.824 (DIRECT - GROWTH)</t>
  </si>
  <si>
    <t>NAV AS ON 28-FEB-25: RS.8.5144 (REGULAR - IDCW)</t>
  </si>
  <si>
    <t>NAV AS ON 28-FEB-25: RS.8.5144 (REGULAR - GROWTH)</t>
  </si>
  <si>
    <t>NAV AS ON 28-FEB-25: RS.8.5479 (DIRECT - IDCW)</t>
  </si>
  <si>
    <t>NAV AS ON 28-FEB-25: RS.8.5479 (DIRECT - GROWTH)</t>
  </si>
  <si>
    <t>PORTFOLIO TURNOVER RATIO: 0.25 TIMES</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</si>
  <si>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</si>
  <si>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</si>
  <si>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</si>
  <si>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</si>
  <si>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INE914M01019</t>
  </si>
  <si>
    <t>INE258B01022</t>
  </si>
  <si>
    <t>INE943P01029</t>
  </si>
  <si>
    <t>INE967H01025</t>
  </si>
  <si>
    <t>SAI LIFE SCIENCES LTD</t>
  </si>
  <si>
    <t>INE570L01029</t>
  </si>
  <si>
    <t>INE475B01022</t>
  </si>
  <si>
    <t>INE804L01022</t>
  </si>
  <si>
    <t>INE456Z01021</t>
  </si>
  <si>
    <t>INE08LI01020</t>
  </si>
  <si>
    <t>NAV AS ON 31-AUG-25: RS.30.3973 (REGULAR - IDCW)</t>
  </si>
  <si>
    <t>NAV AS ON 31-AUG-25: RS.30.3973 (REGULAR - GROWTH)</t>
  </si>
  <si>
    <t>NAV AS ON 31-AUG-25: RS.35.4176 (DIRECT - IDCW)</t>
  </si>
  <si>
    <t>NAV AS ON 31-AUG-25: RS.35.4176 (DIRECT - GROWTH)</t>
  </si>
  <si>
    <t>NAV AS ON 28-FEB-25: RS.26.5729 (REGULAR - IDCW)</t>
  </si>
  <si>
    <t>NAV AS ON 28-FEB-25: RS.26.5729 (REGULAR - GROWTH)</t>
  </si>
  <si>
    <t>NAV AS ON 28-FEB-25: RS.30.718 (DIRECT - IDCW)</t>
  </si>
  <si>
    <t>NAV AS ON 28-FEB-25: RS.30.718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</si>
  <si>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</si>
  <si>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</si>
  <si>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</si>
  <si>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</si>
  <si>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INE640A01023</t>
  </si>
  <si>
    <t>INE999A01023</t>
  </si>
  <si>
    <t>INE703B01027</t>
  </si>
  <si>
    <t>INE536A01023</t>
  </si>
  <si>
    <t>INE093I01010</t>
  </si>
  <si>
    <t>INE07Y701011</t>
  </si>
  <si>
    <t>INE841L01016</t>
  </si>
  <si>
    <t>INE220B01022</t>
  </si>
  <si>
    <t>INE325A01013</t>
  </si>
  <si>
    <t>INE616N01034</t>
  </si>
  <si>
    <t>INE671A01010</t>
  </si>
  <si>
    <t>DATA PATTERNS (INDIA) LTD</t>
  </si>
  <si>
    <t>INE0IX101010</t>
  </si>
  <si>
    <t>ELLENBARRIE INDUSTRIAL GASES.</t>
  </si>
  <si>
    <t>INE236E01022</t>
  </si>
  <si>
    <t>INE766P01016</t>
  </si>
  <si>
    <t>TCI EXPRESS LTD</t>
  </si>
  <si>
    <t>INE586V01016</t>
  </si>
  <si>
    <t>AFCONS INFRASTRUCTURE LTD</t>
  </si>
  <si>
    <t>INE101I01011</t>
  </si>
  <si>
    <t>INE540H01012</t>
  </si>
  <si>
    <t>INE02IJ01035</t>
  </si>
  <si>
    <t>ISGEC HEAVY ENGINEERING LTD</t>
  </si>
  <si>
    <t>INE858B01029</t>
  </si>
  <si>
    <t>CYIENT DLM LTD</t>
  </si>
  <si>
    <t>INE055S01018</t>
  </si>
  <si>
    <t>NAV AS ON 31-AUG-25: RS.78.7608 (REGULAR - IDCW)</t>
  </si>
  <si>
    <t>NAV AS ON 31-AUG-25: RS.166.1612 (REGULAR - GROWTH)</t>
  </si>
  <si>
    <t>NAV AS ON 31-AUG-25: RS.94.7452 (DIRECT - IDCW)</t>
  </si>
  <si>
    <t>NAV AS ON 31-AUG-25: RS.180.8191 (DIRECT - GROWTH)</t>
  </si>
  <si>
    <t>NAV AS ON 28-FEB-25: RS.67.8216 (REGULAR - IDCW)</t>
  </si>
  <si>
    <t>NAV AS ON 28-FEB-25: RS.143.0826 (REGULAR - GROWTH)</t>
  </si>
  <si>
    <t>NAV AS ON 28-FEB-25: RS.81.1719 (DIRECT - IDCW)</t>
  </si>
  <si>
    <t>NAV AS ON 28-FEB-25: RS.154.9131 (DIRECT - GROWTH)</t>
  </si>
  <si>
    <t>PORTFOLIO TURNOVER RATIO: 0.15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</si>
  <si>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</si>
  <si>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</si>
  <si>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</si>
  <si>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</si>
  <si>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INE686F01025</t>
  </si>
  <si>
    <t>INE373A01013</t>
  </si>
  <si>
    <t>INE280B01018</t>
  </si>
  <si>
    <t>INE0FFK01017</t>
  </si>
  <si>
    <t>INE872J01023</t>
  </si>
  <si>
    <t>INE659A01023</t>
  </si>
  <si>
    <t>INE133A01011</t>
  </si>
  <si>
    <t>INE0U4701011</t>
  </si>
  <si>
    <t>INE0U4101014</t>
  </si>
  <si>
    <t>INE379A01028</t>
  </si>
  <si>
    <t>NAV AS ON 31-AUG-25: RS.82.1169 (REGULAR - IDCW)</t>
  </si>
  <si>
    <t>NAV AS ON 31-AUG-25: RS.509.4358 (REGULAR - GROWTH)</t>
  </si>
  <si>
    <t>NAV AS ON 31-AUG-25: RS.113.9604 (DIRECT - IDCW)</t>
  </si>
  <si>
    <t>NAV AS ON 31-AUG-25: RS.581.6408 (DIRECT - GROWTH)</t>
  </si>
  <si>
    <t>NAV AS ON 28-FEB-25: RS.73.4154 (REGULAR - IDCW)</t>
  </si>
  <si>
    <t>NAV AS ON 28-FEB-25: RS.455.453 (REGULAR - GROWTH)</t>
  </si>
  <si>
    <t>NAV AS ON 28-FEB-25: RS.101.2942 (DIRECT - IDCW)</t>
  </si>
  <si>
    <t>NAV AS ON 28-FEB-25: RS.516.985 (DIRECT - GROWTH)</t>
  </si>
  <si>
    <t>TATA LARGE CAP FUND</t>
  </si>
  <si>
    <t>Tata large Cap Fund</t>
  </si>
  <si>
    <t>(An open-ended equity scheme predominantly investing in large cap stock)</t>
  </si>
  <si>
    <t>•Investment predominantly in equity &amp; equity related securities of large cap companies.</t>
  </si>
  <si>
    <t>VIKRAM SOLAR LTD</t>
  </si>
  <si>
    <t>INE078V01014</t>
  </si>
  <si>
    <t>NAV AS ON 31-AUG-25: RS.487.9484 (REGULAR - GROWTH)</t>
  </si>
  <si>
    <t>NAV AS ON 31-AUG-25: RS.106.3193 (REGULAR - IDCW)</t>
  </si>
  <si>
    <t>NAV AS ON 31-AUG-25: RS.560.7891 (DIRECT - GROWTH)</t>
  </si>
  <si>
    <t>NAV AS ON 31-AUG-25: RS.127.401 (DIRECT - IDCW)</t>
  </si>
  <si>
    <t>NAV AS ON 28-FEB-25: RS.442.4253 (REGULAR - GROWTH)</t>
  </si>
  <si>
    <t>NAV AS ON 28-FEB-25: RS.96.4005 (REGULAR - IDCW)</t>
  </si>
  <si>
    <t>NAV AS ON 28-FEB-25: RS.505.7365 (DIRECT - GROWTH)</t>
  </si>
  <si>
    <t>NAV AS ON 28-FEB-25: RS.114.8983 (DIRECT - IDCW)</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</si>
  <si>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</si>
  <si>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</si>
  <si>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</si>
  <si>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</si>
  <si>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</si>
  <si>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</si>
  <si>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</si>
  <si>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</si>
  <si>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INE787D01026</t>
  </si>
  <si>
    <t>INE930H01031</t>
  </si>
  <si>
    <t>NAV AS ON 31-AUG-25: RS.116.2177 (REGULAR - IDCW)</t>
  </si>
  <si>
    <t>NAV AS ON 31-AUG-25: RS.421.0544 (REGULAR - GROWTH)</t>
  </si>
  <si>
    <t>NAV AS ON 31-AUG-25: RS.158.2587 (DIRECT - IDCW)</t>
  </si>
  <si>
    <t>NAV AS ON 31-AUG-25: RS.479.443 (DIRECT - GROWTH)</t>
  </si>
  <si>
    <t>NAV AS ON 28-FEB-25: RS.99.5617 (REGULAR - IDCW)</t>
  </si>
  <si>
    <t>NAV AS ON 28-FEB-25: RS.360.7094 (REGULAR - GROWTH)</t>
  </si>
  <si>
    <t>NAV AS ON 28-FEB-25: RS.134.7144 (DIRECT - IDCW)</t>
  </si>
  <si>
    <t>NAV AS ON 28-FEB-25: RS.408.1124 (DIRECT - GROWTH)</t>
  </si>
  <si>
    <t>PORTFOLIO TURNOVER RATIO: 0.28 TIMES</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</si>
  <si>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</si>
  <si>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</si>
  <si>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</si>
  <si>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GOLD MINI (100 GRAMS) COMMODITY</t>
  </si>
  <si>
    <t>Precious Metals</t>
  </si>
  <si>
    <t>COPPER (2500 KGS) COMMODITY</t>
  </si>
  <si>
    <t>Industrial Metals</t>
  </si>
  <si>
    <t>COPPER</t>
  </si>
  <si>
    <t>PARADEEP PHOSPHATES LTD</t>
  </si>
  <si>
    <t>INE088F01024</t>
  </si>
  <si>
    <t>TEGA INDUSTRIES LTD</t>
  </si>
  <si>
    <t>INE011K01018</t>
  </si>
  <si>
    <t>ALUMINIUM (5 MT-5000 GMS) COMMODITY</t>
  </si>
  <si>
    <t>ALUMINIUM</t>
  </si>
  <si>
    <t>INE845D01014</t>
  </si>
  <si>
    <t>SILVER MINI (5 KGS) COMMODITY^</t>
  </si>
  <si>
    <t>GOLD (1 KG-1000 GMS) COMMODITY^</t>
  </si>
  <si>
    <t>COPPER (2500 KGS) COMMODITY^</t>
  </si>
  <si>
    <t>CRUDE OIL (100 BARRELS) COMMODITY^</t>
  </si>
  <si>
    <t>OIL Commodities</t>
  </si>
  <si>
    <t>ZINC (5 MT-5000 GMS) COMMODITY^</t>
  </si>
  <si>
    <t>ALUMINIUM (5 MT-5000 GMS) COMMODITY^</t>
  </si>
  <si>
    <t>GOLD MINI (100 GRAMS) COMMODITY^</t>
  </si>
  <si>
    <t>INF277K01OK4</t>
  </si>
  <si>
    <t>SGS WEST BENGAL 7.48% (14/02/2043)</t>
  </si>
  <si>
    <t>IN3420230218</t>
  </si>
  <si>
    <t>SGS MAHARASHTRA 7.48% (07/02/2035)</t>
  </si>
  <si>
    <t>IN2220230212</t>
  </si>
  <si>
    <t>INE040A08666</t>
  </si>
  <si>
    <t>NAV AS ON 31-AUG-25: RS.23.361 (REGULAR - IDCW)</t>
  </si>
  <si>
    <t>NAV AS ON 31-AUG-25: RS.23.3609 (REGULAR - GROWTH)</t>
  </si>
  <si>
    <t>NAV AS ON 31-AUG-25: RS.25.6194 (DIRECT - IDCW)</t>
  </si>
  <si>
    <t>NAV AS ON 31-AUG-25: RS.25.6194 (DIRECT - GROWTH)</t>
  </si>
  <si>
    <t>NAV AS ON 28-FEB-25: RS.20.7962 (REGULAR - IDCW)</t>
  </si>
  <si>
    <t>NAV AS ON 28-FEB-25: RS.20.7962 (REGULAR - GROWTH)</t>
  </si>
  <si>
    <t>NAV AS ON 28-FEB-25: RS.22.6449 (DIRECT - IDCW)</t>
  </si>
  <si>
    <t>NAV AS ON 28-FEB-25: RS.22.6449 (DIRECT - GROWTH)</t>
  </si>
  <si>
    <t>AVERAGE MATURITY : 0.86 YEARS</t>
  </si>
  <si>
    <t>TATA MULTICAP FUND</t>
  </si>
  <si>
    <t>(An open ended equity scheme investing across large cap, mid cap, small cap stocks)</t>
  </si>
  <si>
    <t>•To Generate Long Term Capital Appreciation.</t>
  </si>
  <si>
    <t>•An open ended equity scheme investing across large cap, mid cap and small cap stocks</t>
  </si>
  <si>
    <t>INE200A01026</t>
  </si>
  <si>
    <t>INE688A01022</t>
  </si>
  <si>
    <t>INE228A01035</t>
  </si>
  <si>
    <t>INE410B01037</t>
  </si>
  <si>
    <t>INE063P01018</t>
  </si>
  <si>
    <t>NAV AS ON 31-AUG-25: RS.13.8482 (REGULAR - IDCW)</t>
  </si>
  <si>
    <t>NAV AS ON 31-AUG-25: RS.13.8482 (REGULAR - GROWTH)</t>
  </si>
  <si>
    <t>NAV AS ON 31-AUG-25: RS.14.4223 (DIRECT - IDCW)</t>
  </si>
  <si>
    <t>NAV AS ON 31-AUG-25: RS.14.4223 (DIRECT - GROWTH)</t>
  </si>
  <si>
    <t>NAV AS ON 28-FEB-25: RS.12.028 (REGULAR - IDCW)</t>
  </si>
  <si>
    <t>NAV AS ON 28-FEB-25: RS.12.028 (REGULAR - GROWTH)</t>
  </si>
  <si>
    <t>NAV AS ON 28-FEB-25: RS.12.4357 (DIRECT - IDCW)</t>
  </si>
  <si>
    <t>NAV AS ON 28-FEB-25: RS.12.4357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</si>
  <si>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</si>
  <si>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</si>
  <si>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</si>
  <si>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</si>
  <si>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</si>
  <si>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31-AUG-25: RS.263.5038 (DIRECT PLAN)</t>
  </si>
  <si>
    <t>NAV AS ON 28-FEB-25: RS.236.7986 (DIRECT PLAN)</t>
  </si>
  <si>
    <t>TATA NIFTY 50 INDEX FUND</t>
  </si>
  <si>
    <t>Tata Nifty 50 Index Fund</t>
  </si>
  <si>
    <t>(An open-ended equity scheme tracking Nifty 50 Index)</t>
  </si>
  <si>
    <t>•To reflect / mirror the Nifty 50 returns by investing in the same stocks which comprises of NIFTY50.</t>
  </si>
  <si>
    <t>NAV AS ON 31-AUG-25: RS.152.0155 (REGULAR - GROWTH)</t>
  </si>
  <si>
    <t>NAV AS ON 31-AUG-25: RS.164.9317 (DIRECT - GROWTH)</t>
  </si>
  <si>
    <t>NAV AS ON 28-FEB-25: RS.136.9545 (REGULAR - GROWTH)</t>
  </si>
  <si>
    <t>NAV AS ON 28-FEB-25: RS.148.3501 (DIRECT - GROWTH)</t>
  </si>
  <si>
    <t>An open-ended scheme replicating/tracking Nifty Auto Index (TRI).</t>
  </si>
  <si>
    <t>Long Term Capital Appreciation</t>
  </si>
  <si>
    <t>Investment in equity and equity related instruments comprised in Nifty Auto Index.</t>
  </si>
  <si>
    <t>NAV AS ON 31-AUG-25: RS.11.2407 (REGULAR - IDCW)</t>
  </si>
  <si>
    <t>NAV AS ON 31-AUG-25: RS.11.2406 (REGULAR - GROWTH)</t>
  </si>
  <si>
    <t>NAV AS ON 31-AUG-25: RS.11.3462 (DIRECT - IDCW)</t>
  </si>
  <si>
    <t>NAV AS ON 31-AUG-25: RS.11.3461 (DIRECT - GROWTH)</t>
  </si>
  <si>
    <t>NAV AS ON 28-FEB-25: RS.9.2129 (REGULAR - IDCW)</t>
  </si>
  <si>
    <t>NAV AS ON 28-FEB-25: RS.9.2129 (REGULAR - GROWTH)</t>
  </si>
  <si>
    <t>NAV AS ON 28-FEB-25: RS.9.2702 (DIRECT - IDCW)</t>
  </si>
  <si>
    <t>NAV AS ON 28-FEB-25: RS.9.2702 (DIRECT - GROWTH)</t>
  </si>
  <si>
    <t>PORTFOLIO TURNOVER RATIO: 0.19 TIMES</t>
  </si>
  <si>
    <t>TATA NIFTY CAPITAL MARKETS INDEX FUND</t>
  </si>
  <si>
    <t>An open-ended scheme replicating/ tracking Nifty Capital Markets Index (TRI)</t>
  </si>
  <si>
    <t>Investment in equity and equity related instruments comprised in Nifty Capital Markets Index.</t>
  </si>
  <si>
    <t>INE338I01027</t>
  </si>
  <si>
    <t>INE022Q01020</t>
  </si>
  <si>
    <t>ANAND RATHI WEALTH LTD</t>
  </si>
  <si>
    <t>INE463V01026</t>
  </si>
  <si>
    <t>NUVAMA WEALTH MANAGEMENT LTD</t>
  </si>
  <si>
    <t>INE531F01015</t>
  </si>
  <si>
    <t>INE404A01024</t>
  </si>
  <si>
    <t>NAV AS ON 31-AUG-25: RS.11.0852 (REGULAR - IDCW)</t>
  </si>
  <si>
    <t>NAV AS ON 31-AUG-25: RS.11.0852 (REGULAR - GROWTH)</t>
  </si>
  <si>
    <t>NAV AS ON 31-AUG-25: RS.11.1464 (DIRECT - IDCW)</t>
  </si>
  <si>
    <t>NAV AS ON 31-AUG-25: RS.11.1464 (DIRECT - GROWTH)</t>
  </si>
  <si>
    <t>NAV AS ON 28-FEB-25: RS.8.3877 (REGULAR - IDCW)</t>
  </si>
  <si>
    <t>NAV AS ON 28-FEB-25: RS.8.3877 (REGULAR - GROWTH)</t>
  </si>
  <si>
    <t>NAV AS ON 28-FEB-25: RS.8.4064 (DIRECT - IDCW)</t>
  </si>
  <si>
    <t>NAV AS ON 28-FEB-25: RS.8.4064 (DIRECT - GROWTH)</t>
  </si>
  <si>
    <t>TATA NIFTY FINANCIAL SERVICES INDEX FUND</t>
  </si>
  <si>
    <t>An open-ended scheme replicating/tracking Nifty Financial Services Index.</t>
  </si>
  <si>
    <t>Investment in equity and equity related instruments comprised in Nifty Financial Services Index.</t>
  </si>
  <si>
    <t>NAV AS ON 31-AUG-25: RS.11.9025 (REGULAR - IDCW)</t>
  </si>
  <si>
    <t>NAV AS ON 31-AUG-25: RS.11.9025 (REGULAR - GROWTH)</t>
  </si>
  <si>
    <t>NAV AS ON 31-AUG-25: RS.12.0128 (DIRECT - IDCW)</t>
  </si>
  <si>
    <t>NAV AS ON 31-AUG-25: RS.12.0128 (DIRECT - GROWTH)</t>
  </si>
  <si>
    <t>NAV AS ON 28-FEB-25: RS.10.7007 (REGULAR - IDCW)</t>
  </si>
  <si>
    <t>NAV AS ON 28-FEB-25: RS.10.7007 (REGULAR - GROWTH)</t>
  </si>
  <si>
    <t>NAV AS ON 28-FEB-25: RS.10.7659 (DIRECT - IDCW)</t>
  </si>
  <si>
    <t>NAV AS ON 28-FEB-25: RS.10.7659 (DIRECT - GROWTH)</t>
  </si>
  <si>
    <t>TATA NIFTY INDIA DIGITAL ETF FUND OF FUND</t>
  </si>
  <si>
    <t>(An Open ended fund of fund scheme investing in Tata Nifty India Digital Exchange Traded Fund)</t>
  </si>
  <si>
    <t>•Investment in Tata Nifty India Digital Exchange Traded Fund.</t>
  </si>
  <si>
    <t>NAV AS ON 31-AUG-25: RS.14.184 (REGULAR - IDCW)</t>
  </si>
  <si>
    <t>NAV AS ON 31-AUG-25: RS.14.184 (REGULAR - GROWTH)</t>
  </si>
  <si>
    <t>NAV AS ON 31-AUG-25: RS.14.4045 (DIRECT - IDCW)</t>
  </si>
  <si>
    <t>NAV AS ON 31-AUG-25: RS.14.4045 (DIRECT - GROWTH)</t>
  </si>
  <si>
    <t>NAV AS ON 28-FEB-25: RS.12.8754 (REGULAR - IDCW)</t>
  </si>
  <si>
    <t>NAV AS ON 28-FEB-25: RS.12.8754 (REGULAR - GROWTH)</t>
  </si>
  <si>
    <t>NAV AS ON 28-FEB-25: RS.13.0502 (DIRECT - IDCW)</t>
  </si>
  <si>
    <t>NAV AS ON 28-FEB-25: RS.13.0502 (DIRECT - GROWTH)</t>
  </si>
  <si>
    <t>PORTFOLIO TURNOVER RATIO: 0.02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</si>
  <si>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</si>
  <si>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</si>
  <si>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</si>
  <si>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INE933S01016</t>
  </si>
  <si>
    <t>INE306R01017</t>
  </si>
  <si>
    <t>NAV AS ON 31-AUG-25: RS.91.6716 (DIRECT PLAN)</t>
  </si>
  <si>
    <t>NAV AS ON 28-FEB-25: RS.83.2468 (DIRECT PLAN)</t>
  </si>
  <si>
    <t>TATA NIFTY INDIA TOURISM INDEX FUND</t>
  </si>
  <si>
    <t>An open-ended scheme replicating / tracking Nifty India Tourism Index (TRI).</t>
  </si>
  <si>
    <t>Investment in equity and equity related instruments comprised in Nifty India Tourism Index</t>
  </si>
  <si>
    <t>INE970X01018</t>
  </si>
  <si>
    <t>INE230A01023</t>
  </si>
  <si>
    <t>INE806T01020</t>
  </si>
  <si>
    <t>INE427F01016</t>
  </si>
  <si>
    <t>BLS INTERNATIONAL SERVICES LTD</t>
  </si>
  <si>
    <t>INE153T01027</t>
  </si>
  <si>
    <t>INE879I01012</t>
  </si>
  <si>
    <t>ADVENT HOTELS INTERNATIONAL PRIVATE LTD</t>
  </si>
  <si>
    <t>INE28GN01010</t>
  </si>
  <si>
    <t>NAV AS ON 31-AUG-25: RS.10.2925 (REGULAR - IDCW)</t>
  </si>
  <si>
    <t>NAV AS ON 31-AUG-25: RS.10.2925 (REGULAR - GROWTH)</t>
  </si>
  <si>
    <t>NAV AS ON 31-AUG-25: RS.10.3742 (DIRECT - IDCW)</t>
  </si>
  <si>
    <t>NAV AS ON 31-AUG-25: RS.10.3742 (DIRECT - GROWTH)</t>
  </si>
  <si>
    <t>NAV AS ON 28-FEB-25: RS.9.0414 (REGULAR - IDCW)</t>
  </si>
  <si>
    <t>NAV AS ON 28-FEB-25: RS.9.0414 (REGULAR - GROWTH)</t>
  </si>
  <si>
    <t>NAV AS ON 28-FEB-25: RS.9.0823 (DIRECT - IDCW)</t>
  </si>
  <si>
    <t>NAV AS ON 28-FEB-25: RS.9.0823 (DIRECT - GROWTH)</t>
  </si>
  <si>
    <t>TATA NIFTY MIDCAP 150 INDEX FUND</t>
  </si>
  <si>
    <t>(An open-ended scheme replicating/tracking NIFTY Midcap 150 Index)</t>
  </si>
  <si>
    <t>•Investment in equity and equity related instruments comprised in Nifty Midcap 150 Index.</t>
  </si>
  <si>
    <t>INE040H01021</t>
  </si>
  <si>
    <t>INE660A01013</t>
  </si>
  <si>
    <t>INE169A01031</t>
  </si>
  <si>
    <t>RAIL VIKAS NIGAM LTD</t>
  </si>
  <si>
    <t>INE415G01027</t>
  </si>
  <si>
    <t>INE281B01032</t>
  </si>
  <si>
    <t>INE463A01038</t>
  </si>
  <si>
    <t>INE438A01022</t>
  </si>
  <si>
    <t>INE068V01023</t>
  </si>
  <si>
    <t>INE09N301011</t>
  </si>
  <si>
    <t>INE704P01025</t>
  </si>
  <si>
    <t>INE171Z01026</t>
  </si>
  <si>
    <t>INE372A01015</t>
  </si>
  <si>
    <t>INE288B01029</t>
  </si>
  <si>
    <t>INE474Q01031</t>
  </si>
  <si>
    <t>GENERAL INSURANCE CORPORATION OF INDIA</t>
  </si>
  <si>
    <t>INE481Y01014</t>
  </si>
  <si>
    <t>INE202E01016</t>
  </si>
  <si>
    <t>INE0ONG01011</t>
  </si>
  <si>
    <t>PREMIER ENERGIES LTD</t>
  </si>
  <si>
    <t>INE0BS701011</t>
  </si>
  <si>
    <t>INE672A01018</t>
  </si>
  <si>
    <t>INE821I01022</t>
  </si>
  <si>
    <t>INE699H01024</t>
  </si>
  <si>
    <t>BANK OF MAHARASHTRA</t>
  </si>
  <si>
    <t>INE457A01014</t>
  </si>
  <si>
    <t>INE589A01014</t>
  </si>
  <si>
    <t>INE002L01015</t>
  </si>
  <si>
    <t>INE0LXG01040</t>
  </si>
  <si>
    <t>INE424H01027</t>
  </si>
  <si>
    <t>INE470Y01017</t>
  </si>
  <si>
    <t>INE647O01011</t>
  </si>
  <si>
    <t>MANGALORE REFINERY &amp; PETROCHEMICALS</t>
  </si>
  <si>
    <t>INE103A01014</t>
  </si>
  <si>
    <t>NAV AS ON 31-AUG-25: RS.9.8423 (REGULAR - IDCW)</t>
  </si>
  <si>
    <t>NAV AS ON 31-AUG-25: RS.9.8422 (REGULAR - GROWTH)</t>
  </si>
  <si>
    <t>NAV AS ON 31-AUG-25: RS.9.8615 (DIRECT - IDCW)</t>
  </si>
  <si>
    <t>NAV AS ON 31-AUG-25: RS.9.8615 (DIRECT - GROWTH)</t>
  </si>
  <si>
    <t>TATA NIFTY MIDCAP 150 MOMENTUM 50 INDEX FUND</t>
  </si>
  <si>
    <t>(An open-ended scheme replicating/tracking NIFTY Midcap 150 Momentum 50 Index)</t>
  </si>
  <si>
    <t>•Investment in equity and equity related instruments comprised in Nifty Midcap 150 Momentum 50 Index.</t>
  </si>
  <si>
    <t>NAV AS ON 31-AUG-25: RS.17.1522 (REGULAR - IDCW)</t>
  </si>
  <si>
    <t>NAV AS ON 31-AUG-25: RS.17.1522 (REGULAR - GROWTH)</t>
  </si>
  <si>
    <t>NAV AS ON 31-AUG-25: RS.17.5236 (DIRECT - IDCW)</t>
  </si>
  <si>
    <t>NAV AS ON 31-AUG-25: RS.17.5236 (DIRECT - GROWTH)</t>
  </si>
  <si>
    <t>NAV AS ON 28-FEB-25: RS.14.7355 (REGULAR - IDCW)</t>
  </si>
  <si>
    <t>NAV AS ON 28-FEB-25: RS.14.7355 (REGULAR - GROWTH)</t>
  </si>
  <si>
    <t>NAV AS ON 28-FEB-25: RS.15.0079 (DIRECT - IDCW)</t>
  </si>
  <si>
    <t>NAV AS ON 28-FEB-25: RS.15.0079 (DIRECT - GROWTH)</t>
  </si>
  <si>
    <t>TATA NIFTY MIDSMALL HEALTHCARE INDEX FUND</t>
  </si>
  <si>
    <t>An open-ended scheme replicating/tracking Nifty MidSmall Healthcare Index (TRI).</t>
  </si>
  <si>
    <t>Investment in equity and equity related instruments comprised in Nifty MidSmall Healthcare Index</t>
  </si>
  <si>
    <t>INE410P01011</t>
  </si>
  <si>
    <t>INE794A01010</t>
  </si>
  <si>
    <t>INE205C01021</t>
  </si>
  <si>
    <t>INE987B01026</t>
  </si>
  <si>
    <t>INE901L01018</t>
  </si>
  <si>
    <t>NAV AS ON 31-AUG-25: RS.12.6425 (REGULAR - IDCW)</t>
  </si>
  <si>
    <t>NAV AS ON 31-AUG-25: RS.12.6425 (REGULAR - GROWTH)</t>
  </si>
  <si>
    <t>NAV AS ON 31-AUG-25: RS.12.7598 (DIRECT - IDCW)</t>
  </si>
  <si>
    <t>NAV AS ON 31-AUG-25: RS.12.7598 (DIRECT - GROWTH)</t>
  </si>
  <si>
    <t>NAV AS ON 28-FEB-25: RS.10.8631 (REGULAR - IDCW)</t>
  </si>
  <si>
    <t>NAV AS ON 28-FEB-25: RS.10.8631 (REGULAR - GROWTH)</t>
  </si>
  <si>
    <t>NAV AS ON 28-FEB-25: RS.10.93 (DIRECT - IDCW)</t>
  </si>
  <si>
    <t>NAV AS ON 28-FEB-25: RS.10.93 (DIRECT - GROWTH)</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</si>
  <si>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</si>
  <si>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</si>
  <si>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</si>
  <si>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</si>
  <si>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31-AUG-25: RS.268.9921 (DIRECT PLAN)</t>
  </si>
  <si>
    <t>NAV AS ON 28-FEB-25: RS.248.8505 (DIRECT PLAN)</t>
  </si>
  <si>
    <t>TATA NIFTY REALTY INDEX FUND</t>
  </si>
  <si>
    <t>(An open-ended scheme replicating / tracking Nifty Realty Index (TRI))</t>
  </si>
  <si>
    <t>Investment in equity and equity related instruments comprised in Nifty Realty Index</t>
  </si>
  <si>
    <t>INE301A01014</t>
  </si>
  <si>
    <t>NAV AS ON 31-AUG-25: RS.8.8405 (REGULAR - IDCW)</t>
  </si>
  <si>
    <t>NAV AS ON 31-AUG-25: RS.8.8405 (REGULAR - GROWTH)</t>
  </si>
  <si>
    <t>NAV AS ON 31-AUG-25: RS.8.927 (DIRECT - IDCW)</t>
  </si>
  <si>
    <t>NAV AS ON 31-AUG-25: RS.8.927 (DIRECT - GROWTH)</t>
  </si>
  <si>
    <t>NAV AS ON 28-FEB-25: RS.8.1553 (REGULAR - IDCW)</t>
  </si>
  <si>
    <t>NAV AS ON 28-FEB-25: RS.8.1553 (REGULAR - GROWTH)</t>
  </si>
  <si>
    <t>NAV AS ON 28-FEB-25: RS.8.2085 (DIRECT - IDCW)</t>
  </si>
  <si>
    <t>NAV AS ON 28-FEB-25: RS.8.2085 (DIRECT - GROWTH)</t>
  </si>
  <si>
    <t>TATA NIFTY200 ALPHA 30 INDEX FUND</t>
  </si>
  <si>
    <t>An open-ended scheme replicating / tracking Nifty200 Alpha 30 Index (TRI).</t>
  </si>
  <si>
    <t>Investment in equity and equity related instruments comprising of Nifty200 Alpha 30 Index.</t>
  </si>
  <si>
    <t>NAV AS ON 31-AUG-25: RS.8.2982 (REGULAR - IDCW)</t>
  </si>
  <si>
    <t>NAV AS ON 31-AUG-25: RS.8.2982 (REGULAR - GROWTH)</t>
  </si>
  <si>
    <t>NAV AS ON 31-AUG-25: RS.8.3564 (DIRECT - IDCW)</t>
  </si>
  <si>
    <t>NAV AS ON 31-AUG-25: RS.8.3564 (DIRECT - GROWTH)</t>
  </si>
  <si>
    <t>NAV AS ON 28-FEB-25: RS.7.0382 (REGULAR - IDCW)</t>
  </si>
  <si>
    <t>NAV AS ON 28-FEB-25: RS.7.0382 (REGULAR - GROWTH)</t>
  </si>
  <si>
    <t>NAV AS ON 28-FEB-25: RS.7.064 (DIRECT - IDCW)</t>
  </si>
  <si>
    <t>NAV AS ON 28-FEB-25: RS.7.064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</si>
  <si>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</si>
  <si>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</si>
  <si>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</si>
  <si>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INE885A01032</t>
  </si>
  <si>
    <t>INE191B01025</t>
  </si>
  <si>
    <t>INE019C01026</t>
  </si>
  <si>
    <t>INE285A01027</t>
  </si>
  <si>
    <t>INE100A01010</t>
  </si>
  <si>
    <t>INE085A01013</t>
  </si>
  <si>
    <t>INE769A01020</t>
  </si>
  <si>
    <t>INE531E01026</t>
  </si>
  <si>
    <t>INE176A01028</t>
  </si>
  <si>
    <t>INE235A01022</t>
  </si>
  <si>
    <t>INE183A01024</t>
  </si>
  <si>
    <t>INE399G01023</t>
  </si>
  <si>
    <t>INE074A01025</t>
  </si>
  <si>
    <t>Telecom -  Equipment &amp; Accessories</t>
  </si>
  <si>
    <t>INE010J01012</t>
  </si>
  <si>
    <t>NAV AS ON 31-AUG-25: RS.10.9608 (REGULAR - IDCW)</t>
  </si>
  <si>
    <t>NAV AS ON 31-AUG-25: RS.10.9608 (REGULAR - GROWTH)</t>
  </si>
  <si>
    <t>NAV AS ON 31-AUG-25: RS.11.0617 (DIRECT - IDCW)</t>
  </si>
  <si>
    <t>NAV AS ON 31-AUG-25: RS.11.0617 (DIRECT - GROWTH)</t>
  </si>
  <si>
    <t>NAV AS ON 28-FEB-25: RS.9.4845 (REGULAR - IDCW)</t>
  </si>
  <si>
    <t>NAV AS ON 28-FEB-25: RS.9.4845 (REGULAR - GROWTH)</t>
  </si>
  <si>
    <t>NAV AS ON 28-FEB-25: RS.9.5421 (DIRECT - IDCW)</t>
  </si>
  <si>
    <t>NAV AS ON 28-FEB-25: RS.9.5421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</si>
  <si>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</si>
  <si>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</si>
  <si>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</si>
  <si>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INE614G01033</t>
  </si>
  <si>
    <t>INE095N01031</t>
  </si>
  <si>
    <t>INE439A01020</t>
  </si>
  <si>
    <t>INE017A01032</t>
  </si>
  <si>
    <t>INE351F01018</t>
  </si>
  <si>
    <t>INE208C01025</t>
  </si>
  <si>
    <t>INE868B01028</t>
  </si>
  <si>
    <t>INE146L01010</t>
  </si>
  <si>
    <t>INE258A01016</t>
  </si>
  <si>
    <t>IRCON INTERNATIONAL LTD</t>
  </si>
  <si>
    <t>INE962Y01021</t>
  </si>
  <si>
    <t>NAV AS ON 31-AUG-25: RS.10.2757 (REGULAR - IDCW)</t>
  </si>
  <si>
    <t>NAV AS ON 31-AUG-25: RS.10.2757 (REGULAR - GROWTH)</t>
  </si>
  <si>
    <t>NAV AS ON 31-AUG-25: RS.10.3736 (DIRECT - IDCW)</t>
  </si>
  <si>
    <t>NAV AS ON 31-AUG-25: RS.10.3736 (DIRECT - GROWTH)</t>
  </si>
  <si>
    <t>NAV AS ON 28-FEB-25: RS.8.8934 (REGULAR - IDCW)</t>
  </si>
  <si>
    <t>NAV AS ON 28-FEB-25: RS.8.8934 (REGULAR - GROWTH)</t>
  </si>
  <si>
    <t>NAV AS ON 28-FEB-25: RS.8.9494 (DIRECT - IDCW)</t>
  </si>
  <si>
    <t>NAV AS ON 28-FEB-25: RS.8.9494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</si>
  <si>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</si>
  <si>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</si>
  <si>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</si>
  <si>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</si>
  <si>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INE258G01013</t>
  </si>
  <si>
    <t>INE421D01022</t>
  </si>
  <si>
    <t>INE490G01020</t>
  </si>
  <si>
    <t>INE976A01021</t>
  </si>
  <si>
    <t>INE743M01012</t>
  </si>
  <si>
    <t>NAV AS ON 31-AUG-25: RS.40.276 (REGULAR - IDCW)</t>
  </si>
  <si>
    <t>NAV AS ON 31-AUG-25: RS.44.0329 (REGULAR - GROWTH)</t>
  </si>
  <si>
    <t>NAV AS ON 31-AUG-25: RS.51.7593 (DIRECT - IDCW)</t>
  </si>
  <si>
    <t>NAV AS ON 31-AUG-25: RS.51.7593 (DIRECT - GROWTH)</t>
  </si>
  <si>
    <t>NAV AS ON 28-FEB-25: RS.34.2226 (REGULAR - IDCW)</t>
  </si>
  <si>
    <t>NAV AS ON 28-FEB-25: RS.37.4149 (REGULAR - GROWTH)</t>
  </si>
  <si>
    <t>NAV AS ON 28-FEB-25: RS.43.6237 (DIRECT - IDCW)</t>
  </si>
  <si>
    <t>NAV AS ON 28-FEB-25: RS.43.6237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</si>
  <si>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</si>
  <si>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</si>
  <si>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</si>
  <si>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</si>
  <si>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</si>
  <si>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INE848E07AY3</t>
  </si>
  <si>
    <t>NAV AS ON 31-AUG-25: RS.62.8101 (REGULAR - GROWTH)</t>
  </si>
  <si>
    <t>NAV AS ON 31-AUG-25: RS.74.9267 (DIRECT - GROWTH)</t>
  </si>
  <si>
    <t>NAV AS ON 28-FEB-25: RS.56.238 (REGULAR - GROWTH)</t>
  </si>
  <si>
    <t>NAV AS ON 28-FEB-25: RS.66.6144 (DIRECT - GROWTH)</t>
  </si>
  <si>
    <t>AVERAGE MATURITY : 0.99 YEARS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</si>
  <si>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</si>
  <si>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</si>
  <si>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</si>
  <si>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INE686Y01026</t>
  </si>
  <si>
    <t>NAV AS ON 31-AUG-25: RS.63.4391 (REGULAR - GROWTH)</t>
  </si>
  <si>
    <t>NAV AS ON 31-AUG-25: RS.77.1751 (DIRECT - GROWTH)</t>
  </si>
  <si>
    <t>NAV AS ON 28-FEB-25: RS.56.1143 (REGULAR - GROWTH)</t>
  </si>
  <si>
    <t>NAV AS ON 28-FEB-25: RS.67.7617 (DIRECT - GROWTH)</t>
  </si>
  <si>
    <t>TATA SMALL CAP FUND</t>
  </si>
  <si>
    <t>Tata Small Cap Fund</t>
  </si>
  <si>
    <t>(An open ended equity scheme predominantly investing in small cap stocks)</t>
  </si>
  <si>
    <t>•Predominant investment in equity/equity related instruments of small cap companies.</t>
  </si>
  <si>
    <t>INE508G01029</t>
  </si>
  <si>
    <t>INE0BV301023</t>
  </si>
  <si>
    <t>INE066O01014</t>
  </si>
  <si>
    <t>INE498B01024</t>
  </si>
  <si>
    <t>SAMHI HOTELS LTD</t>
  </si>
  <si>
    <t>INE08U801020</t>
  </si>
  <si>
    <t>INE884B01025</t>
  </si>
  <si>
    <t>INE0Q3R01026</t>
  </si>
  <si>
    <t>INE263M01029</t>
  </si>
  <si>
    <t>INE491J01022</t>
  </si>
  <si>
    <t>INE634A01018</t>
  </si>
  <si>
    <t>INE209A01019</t>
  </si>
  <si>
    <t>INE0NAZ01010</t>
  </si>
  <si>
    <t>INE887G01027</t>
  </si>
  <si>
    <t>CELLO WORLD LTD</t>
  </si>
  <si>
    <t>INE0LMW01024</t>
  </si>
  <si>
    <t>ALIVUS LIFE SCIENCES LTD</t>
  </si>
  <si>
    <t>INE03Q201024</t>
  </si>
  <si>
    <t>INE128A01029</t>
  </si>
  <si>
    <t>Other Construction Materials</t>
  </si>
  <si>
    <t>INE614A01028</t>
  </si>
  <si>
    <t>EUREKA FORBES LTD</t>
  </si>
  <si>
    <t>INE0KCE01017</t>
  </si>
  <si>
    <t>VARDHMAN SPECIAL STEELS LTD</t>
  </si>
  <si>
    <t>INE050M01012</t>
  </si>
  <si>
    <t>INE418H01029</t>
  </si>
  <si>
    <t>INE0V9Q01010</t>
  </si>
  <si>
    <t>INE227C01017</t>
  </si>
  <si>
    <t>INE119A01028</t>
  </si>
  <si>
    <t>INE449A01011</t>
  </si>
  <si>
    <t>INE613A01020</t>
  </si>
  <si>
    <t>INE0O3901029</t>
  </si>
  <si>
    <t>POWERGRID INFRASTRUCTURE INVESTMENT TRUST</t>
  </si>
  <si>
    <t>INE0GGX23010</t>
  </si>
  <si>
    <t>NAV AS ON 31-AUG-25: RS.39.425 (REGULAR - IDCW)</t>
  </si>
  <si>
    <t>NAV AS ON 31-AUG-25: RS.39.425 (REGULAR - GROWTH)</t>
  </si>
  <si>
    <t>NAV AS ON 31-AUG-25: RS.44.3427 (DIRECT - IDCW)</t>
  </si>
  <si>
    <t>NAV AS ON 31-AUG-25: RS.44.3427 (DIRECT - GROWTH)</t>
  </si>
  <si>
    <t>NAV AS ON 28-FEB-25: RS.33.6712 (REGULAR - IDCW)</t>
  </si>
  <si>
    <t>NAV AS ON 28-FEB-25: RS.33.6712 (REGULAR - GROWTH)</t>
  </si>
  <si>
    <t>NAV AS ON 28-FEB-25: RS.37.6152 (DIRECT - IDCW)</t>
  </si>
  <si>
    <t>NAV AS ON 28-FEB-25: RS.37.6152 (DIRECT - GROWTH)</t>
  </si>
  <si>
    <t>TATA VALUE FUND</t>
  </si>
  <si>
    <t>(An open ended equity scheme following a value investment strategy)</t>
  </si>
  <si>
    <t>•Investment (minimum 70%) in equity &amp; equity related instruments of companies whose rolling P/E is lower than rolling P/E of BSE Sensex.</t>
  </si>
  <si>
    <t>INE482A01020</t>
  </si>
  <si>
    <t>GARDEN REACH SHIPBUILDERS &amp; ENGINEERS LTD</t>
  </si>
  <si>
    <t>INE382Z01011</t>
  </si>
  <si>
    <t>INE02ID01020</t>
  </si>
  <si>
    <t>INE510A01028</t>
  </si>
  <si>
    <t>INE1SY401010</t>
  </si>
  <si>
    <t>NAV AS ON 31-AUG-25: RS.111.6413 (REGULAR - IDCW TRIGGER B (10%))</t>
  </si>
  <si>
    <t>NAV AS ON 31-AUG-25: RS.333.5306 (REGULAR - GROWTH)</t>
  </si>
  <si>
    <t>NAV AS ON 31-AUG-25: RS.124.0666 (REGULAR - IDCW TRIGGER A (5%))</t>
  </si>
  <si>
    <t>NAV AS ON 31-AUG-25: RS.127.7944 (DIRECT - IDCW TRIGGER B (10%))</t>
  </si>
  <si>
    <t>NAV AS ON 31-AUG-25: RS.376.0411 (DIRECT - GROWTH)</t>
  </si>
  <si>
    <t>NAV AS ON 31-AUG-25: RS.138.1741 (DIRECT - IDCW TRIGGER A (5%))</t>
  </si>
  <si>
    <t>NAV AS ON 28-FEB-25: RS.100.9551 (REGULAR - IDCW TRIGGER B (10%))</t>
  </si>
  <si>
    <t>NAV AS ON 28-FEB-25: RS.301.6053 (REGULAR - GROWTH)</t>
  </si>
  <si>
    <t>NAV AS ON 28-FEB-25: RS.112.1911 (REGULAR - IDCW TRIGGER A (5%))</t>
  </si>
  <si>
    <t>NAV AS ON 28-FEB-25: RS.114.9893 (DIRECT - IDCW TRIGGER B (10%))</t>
  </si>
  <si>
    <t>NAV AS ON 28-FEB-25: RS.338.3615 (DIRECT - GROWTH)</t>
  </si>
  <si>
    <t>NAV AS ON 28-FEB-25: RS.124.329 (DIRECT - IDCW TRIGGER A (5%))</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</si>
  <si>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</si>
  <si>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</si>
  <si>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</si>
  <si>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</si>
  <si>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</si>
  <si>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</si>
  <si>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31-AUG-25: RS.9.9969 (DIRECT PLAN)</t>
  </si>
  <si>
    <t>NAV AS ON 28-FEB-25: RS.8.2945 (DIRECT PLAN)</t>
  </si>
  <si>
    <t>PORTFOLIO TURNOVER RATIO: 0.08 TIMES</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</si>
  <si>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</si>
  <si>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</si>
  <si>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</si>
  <si>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</si>
  <si>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</si>
  <si>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31-AUG-25: RS.11.4584 (DIRECT PLAN)</t>
  </si>
  <si>
    <t>NAV AS ON 28-FEB-25: RS.9.1634 (DIRECT PLAN)</t>
  </si>
  <si>
    <t>GOI - 5.97% (25/09/2025)</t>
  </si>
  <si>
    <t>IN0020030071</t>
  </si>
  <si>
    <t>SDL ANDHRA PRADESH 8.24% (09/09/2025)</t>
  </si>
  <si>
    <t>IN1020150067</t>
  </si>
  <si>
    <t>** TREASURY BILL 91 DAYS (16/10/2025)</t>
  </si>
  <si>
    <t>IN002025X166</t>
  </si>
  <si>
    <t>INE929O14DQ6</t>
  </si>
  <si>
    <t>INE040A16HD5</t>
  </si>
  <si>
    <t>INE572E14JZ3</t>
  </si>
  <si>
    <t>INE095A169A1</t>
  </si>
  <si>
    <t>INE929O14DY0</t>
  </si>
  <si>
    <t>** TREASURY BILL 91 DAYS (25/09/2025)</t>
  </si>
  <si>
    <t>IN002025X133</t>
  </si>
  <si>
    <t>** - BANK OF BARODA - CD - 04/11/2025</t>
  </si>
  <si>
    <t>INE028A16JL9</t>
  </si>
  <si>
    <t>** - NABARD - CP - 16/09/2025</t>
  </si>
  <si>
    <t>INE261F14NY5</t>
  </si>
  <si>
    <t>INE477A14DX1</t>
  </si>
  <si>
    <t>INE296A14B49</t>
  </si>
  <si>
    <t>** - SMALL INDUST DEVLOP BANK  OF INDIA - CP - 24/10/2025</t>
  </si>
  <si>
    <t>INE556F14LH7</t>
  </si>
  <si>
    <t>INE036D16IX3</t>
  </si>
  <si>
    <t>INE242A14YD7</t>
  </si>
  <si>
    <t>** TREASURY BILL 91 DAYS (09/10/2025)</t>
  </si>
  <si>
    <t>IN002025X158</t>
  </si>
  <si>
    <t>INE110L14UC3</t>
  </si>
  <si>
    <t>** TREASURY BILL 91 DAYS (13/11/2025)</t>
  </si>
  <si>
    <t>IN002025X208</t>
  </si>
  <si>
    <t>INE530B14EU9</t>
  </si>
  <si>
    <t>INE674K14AG3</t>
  </si>
  <si>
    <t>** - INDIAN BANK - CD - 03/10/2025</t>
  </si>
  <si>
    <t>INE562A16PA7</t>
  </si>
  <si>
    <t>INE202B14PH8</t>
  </si>
  <si>
    <t>** TREASURY BILL 91 DAYS (18/09/2025)</t>
  </si>
  <si>
    <t>IN002025X125</t>
  </si>
  <si>
    <t>INE870H14VN5</t>
  </si>
  <si>
    <t>** - PUNJAB NATIONAL BANK - CD - 19/09/2025</t>
  </si>
  <si>
    <t>INE160A16SJ5</t>
  </si>
  <si>
    <t>INE267A14861</t>
  </si>
  <si>
    <t>INE267A14879</t>
  </si>
  <si>
    <t>INE202B14PM8</t>
  </si>
  <si>
    <t>INE530B14EX3</t>
  </si>
  <si>
    <t>INE484J14YG9</t>
  </si>
  <si>
    <t>INE865C14OI1</t>
  </si>
  <si>
    <t>INE280A14468</t>
  </si>
  <si>
    <t>** TREASURY BILL 91 DAYS (06/11/2025)</t>
  </si>
  <si>
    <t>IN002025X190</t>
  </si>
  <si>
    <t>INE870H14VQ8</t>
  </si>
  <si>
    <t>INE865C14OD2</t>
  </si>
  <si>
    <t>** TREASURY BILL 91 DAYS (20/11/2025)</t>
  </si>
  <si>
    <t>IN002025X216</t>
  </si>
  <si>
    <t>INE211H14AD7</t>
  </si>
  <si>
    <t>INE267A14887</t>
  </si>
  <si>
    <t>INE484J14YM7</t>
  </si>
  <si>
    <t>INE870H14VO3</t>
  </si>
  <si>
    <t>INE0JRU14198</t>
  </si>
  <si>
    <t>NAV AS ON 31-AUG-25: RS.1001.5157 (REGULAR - DAILY IDCW)</t>
  </si>
  <si>
    <t>NAV AS ON 31-AUG-25: RS.4151.9928 (REGULAR - GROWTH)</t>
  </si>
  <si>
    <t>NAV AS ON 31-AUG-25: RS.1001.5187 (DIRECT - DAILY IDCW)</t>
  </si>
  <si>
    <t>NAV AS ON 31-AUG-25: RS.4202.8147 (DIRECT - GROWTH)</t>
  </si>
  <si>
    <t>NAV AS ON 31-AUG-25: RS.1006.6781 (REGULAR - WEEKLY IDCW)</t>
  </si>
  <si>
    <t>NAV AS ON 31-AUG-25: RS.1010.4611 (DIRECT - WEEKLY IDCW)</t>
  </si>
  <si>
    <t>NAV AS ON 28-FEB-25: RS.1001.5157 (REGULAR - DAILY IDCW)</t>
  </si>
  <si>
    <t>NAV AS ON 28-FEB-25: RS.4018.1569 (REGULAR - GROWTH)</t>
  </si>
  <si>
    <t>NAV AS ON 28-FEB-25: RS.1001.5187 (DIRECT - DAILY IDCW)</t>
  </si>
  <si>
    <t>NAV AS ON 28-FEB-25: RS.4064.9579 (DIRECT - GROWTH)</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</si>
  <si>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</si>
  <si>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</si>
  <si>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</si>
  <si>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</si>
  <si>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NAV AS ON 31-AUG-25: RS.10.0847 (REGULAR - IDCW)</t>
  </si>
  <si>
    <t>NAV AS ON 31-AUG-25: RS.10.0847 (REGULAR - GROWTH)</t>
  </si>
  <si>
    <t>NAV AS ON 31-AUG-25: RS.10.099 (DIRECT - IDCW)</t>
  </si>
  <si>
    <t>NAV AS ON 31-AUG-25: RS.10.099 (DIRECT - GROWTH)</t>
  </si>
  <si>
    <t>TATA GOLD ETF FUND OF FUND</t>
  </si>
  <si>
    <t xml:space="preserve">(An Open-Ended Fund of Fund Scheme investing in Tata Gold Exchange Traded Fund) </t>
  </si>
  <si>
    <t>•Returns that are in line with returns provided by Tata Gold Exchange Traded Fund.</t>
  </si>
  <si>
    <t>INF277KA1976</t>
  </si>
  <si>
    <t>NAV AS ON 31-AUG-25: RS.15.8046 (REGULAR - IDCW)</t>
  </si>
  <si>
    <t>NAV AS ON 31-AUG-25: RS.15.8047 (REGULAR - GROWTH)</t>
  </si>
  <si>
    <t>NAV AS ON 31-AUG-25: RS.15.956 (DIRECT - IDCW)</t>
  </si>
  <si>
    <t>NAV AS ON 31-AUG-25: RS.15.956 (DIRECT - GROWTH)</t>
  </si>
  <si>
    <t>NAV AS ON 28-FEB-25: RS.13.2687 (REGULAR - IDCW)</t>
  </si>
  <si>
    <t>NAV AS ON 28-FEB-25: RS.13.2687 (REGULAR - GROWTH)</t>
  </si>
  <si>
    <t>NAV AS ON 28-FEB-25: RS.13.3629 (DIRECT - IDCW)</t>
  </si>
  <si>
    <t>NAV AS ON 28-FEB-25: RS.13.3629 (DIRECT - GROWTH)</t>
  </si>
  <si>
    <t>TATA SILVER ETF FUND OF FUND</t>
  </si>
  <si>
    <t>(An Open-Ended Fund of Fund Scheme investing in Tata Silver Exchange Traded Fund)</t>
  </si>
  <si>
    <t>•Returns that are in line with returns provided by Tata Silver Exchange Traded Fund</t>
  </si>
  <si>
    <t>INF277KA1984</t>
  </si>
  <si>
    <t>NAV AS ON 31-AUG-25: RS.15.8887 (REGULAR - IDCW)</t>
  </si>
  <si>
    <t>NAV AS ON 31-AUG-25: RS.15.8887 (REGULAR - GROWTH)</t>
  </si>
  <si>
    <t>NAV AS ON 31-AUG-25: RS.16.0114 (DIRECT - IDCW)</t>
  </si>
  <si>
    <t>NAV AS ON 31-AUG-25: RS.16.0114 (DIRECT - GROWTH)</t>
  </si>
  <si>
    <t>NAV AS ON 28-FEB-25: RS.12.6957 (REGULAR - IDCW)</t>
  </si>
  <si>
    <t>NAV AS ON 28-FEB-25: RS.12.6957 (REGULAR - GROWTH)</t>
  </si>
  <si>
    <t>NAV AS ON 28-FEB-25: RS.12.7647 (DIRECT - IDCW)</t>
  </si>
  <si>
    <t>NAV AS ON 28-FEB-25: RS.12.7647 (DIRECT - GROWTH)</t>
  </si>
  <si>
    <t>Equity</t>
  </si>
  <si>
    <t>TEGF</t>
  </si>
  <si>
    <t>TAF</t>
  </si>
  <si>
    <t>TBAF</t>
  </si>
  <si>
    <t>TBFSF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</si>
  <si>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</si>
  <si>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</si>
  <si>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</si>
  <si>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</si>
  <si>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</si>
  <si>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</si>
  <si>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</si>
  <si>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</si>
  <si>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</si>
  <si>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</si>
  <si>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</si>
  <si>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</si>
  <si>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</si>
  <si>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</si>
  <si>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</si>
  <si>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</si>
  <si>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</si>
  <si>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</si>
  <si>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</si>
  <si>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</si>
  <si>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</si>
  <si>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</si>
  <si>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</si>
  <si>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</si>
  <si>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</si>
  <si>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</si>
  <si>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</si>
  <si>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</si>
  <si>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</si>
  <si>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</si>
  <si>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</si>
  <si>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</si>
  <si>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</si>
  <si>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</si>
  <si>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TNPBETF</t>
  </si>
  <si>
    <t>TNRIF</t>
  </si>
  <si>
    <t>TNA30IF</t>
  </si>
  <si>
    <t>TNMIMIF</t>
  </si>
  <si>
    <t>TNMIIF</t>
  </si>
  <si>
    <t>TREF</t>
  </si>
  <si>
    <t>TRSFM</t>
  </si>
  <si>
    <t>TRSFP</t>
  </si>
  <si>
    <t>TSLVETF</t>
  </si>
  <si>
    <t>TSCAPF</t>
  </si>
  <si>
    <t>TEQPEF</t>
  </si>
  <si>
    <t>TGLDFOF</t>
  </si>
  <si>
    <t>TIPAAFOF</t>
  </si>
  <si>
    <t>TSLVFOF</t>
  </si>
  <si>
    <t>COMMODITIES &amp; COMMODITIES RELATED</t>
  </si>
  <si>
    <t>A) COMMODITIES PHYSICAL</t>
  </si>
  <si>
    <t>B) LISTED ON COMMODITY EXCHANGE (Quantity in Lots)</t>
  </si>
  <si>
    <t>COMMODITIES &amp; COMMODITIES RELATED TOTAL</t>
  </si>
  <si>
    <t>MUTUAL FUND TOTAL</t>
  </si>
  <si>
    <t>** - RELIANCE RETAIL VENTURES LTD - CP - 19/09/2025</t>
  </si>
  <si>
    <t>** - HDFC BANK LTD - CD - 01/10/2025</t>
  </si>
  <si>
    <t>** - PNB HOUSING FINANCE LTD - CP - 17/11/2025</t>
  </si>
  <si>
    <t>** - INDUSIND BANK LTD - CD - 20/11/2025</t>
  </si>
  <si>
    <t>** - RELIANCE RETAIL VENTURES LTD - CP - 25/11/2025</t>
  </si>
  <si>
    <t>** - BHARTI TELECOM LTD - CP - 17/10/2025</t>
  </si>
  <si>
    <t>** - CAN FIN HOMES LTD - CP - 22/09/2025</t>
  </si>
  <si>
    <t>** - BAJAJ FINANCE LTD - CP - 13/10/2025</t>
  </si>
  <si>
    <t>** - KARUR VYSYA BANK LTD - CD - 21/11/2025</t>
  </si>
  <si>
    <t>** - INDIAN OIL CORP LTD - CP - 22/09/2025</t>
  </si>
  <si>
    <t>** - BIRLA GROUP HOLDINGS PRIVATE LTD - CP - 10/09/2025</t>
  </si>
  <si>
    <t>** - INDIAN OIL CORP LTD - CP - 04/09/2025</t>
  </si>
  <si>
    <t>** - RELIANCE JIO INFOCOMM LTD - CP - 16/10/2025</t>
  </si>
  <si>
    <t>** - IIFL FINANCE LTD - CP - 04/11/2025</t>
  </si>
  <si>
    <t>** - PNB HOUSING FINANCE LTD - CP - 25/09/2025</t>
  </si>
  <si>
    <t>** - ADITYA BIRLA CAPITAL LTD - CP - 24/09/2025</t>
  </si>
  <si>
    <t>** - PIRAMAL FINANCE LTD - CP - 21/11/2025</t>
  </si>
  <si>
    <t>** - RELIANCE RETAIL VENTURES LTD - CP - 04/09/2025</t>
  </si>
  <si>
    <t>** - HDFC SECURITIES LTD - CP - 08/09/2025</t>
  </si>
  <si>
    <t>** - NETWORK 18  MEDIA &amp; INVESTMENTS LTD - CP - 15/09/2025</t>
  </si>
  <si>
    <t>** - HINDUSTAN ZINC LTD - CP - 13/10/2025</t>
  </si>
  <si>
    <t>** - HINDUSTAN ZINC LTD - CP - 04/11/2025</t>
  </si>
  <si>
    <t>** - PIRAMAL FINANCE LTD - CP - 26/11/2025</t>
  </si>
  <si>
    <t>** - NETWORK 18  MEDIA &amp; INVESTMENTS LTD - CP - 04/09/2025</t>
  </si>
  <si>
    <t>** - BAJAJ FINANCIAL SECURITIES LTD - CP - 09/09/2025</t>
  </si>
  <si>
    <t>** - IIFL FINANCE LTD - CP - 27/11/2025</t>
  </si>
  <si>
    <t>** - GODREJ PROPERTIES LTD - CP - 03/11/2025</t>
  </si>
  <si>
    <t>** - ADITYA BIRLA MONEY LTD - CP - 27/11/2025</t>
  </si>
  <si>
    <t>** - HDFC BANK LTD - CD - 19/09/2025</t>
  </si>
  <si>
    <t>** - TITAN COMPANY LTD - CP - 19/09/2025</t>
  </si>
  <si>
    <t>** - BHARTI TELECOM LTD - CP - 19/09/2025</t>
  </si>
  <si>
    <t>** - NETWORK 18  MEDIA &amp; INVESTMENTS LTD - CP - 06/11/2025</t>
  </si>
  <si>
    <t>** - ADITYA BIRLA MONEY LTD - CP - 06/11/2025</t>
  </si>
  <si>
    <t>** - SHAREKHAN LTD - CP - 06/11/2025</t>
  </si>
  <si>
    <t>** - HINDUSTAN ZINC LTD - CP - 21/11/2025</t>
  </si>
  <si>
    <t>** - GODREJ PROPERTIES LTD - CP - 27/11/2025</t>
  </si>
  <si>
    <t>** - MIRAE ASSET FINANCIAL SERVICES INDIA PVT LTD - CP - 02/09/2025</t>
  </si>
  <si>
    <t>** - NETWORK 18  MEDIA &amp; INVESTMENTS LTD - CP - 04/11/2025</t>
  </si>
  <si>
    <t>** - MIRAE ASSET FINANCIAL SERVICES INDIA PVT LTD - CP - 24/09/2025</t>
  </si>
  <si>
    <t>** - BARCLAYS INVESTMENTS &amp; LOANS (INDIA) PVT LTD - CP - 31/10/2025</t>
  </si>
  <si>
    <t>** - LIC HOUSING FINANCE LTD - CP - 11/09/2025</t>
  </si>
  <si>
    <t>AVERAGE MATURITY : 1.31 MONTHS</t>
  </si>
  <si>
    <t>DIVIDEND DECLARED: Please Refer Dividend History</t>
  </si>
  <si>
    <t>1.31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</si>
  <si>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</si>
  <si>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(I) NON-CONVERTIBLE DEBENTURES/BONDS</t>
  </si>
  <si>
    <t>** 08.25 % GIC HOUSING FINANCE LTD - 19/06/2026</t>
  </si>
  <si>
    <t>** 09.15 % PIRAMAL FINANCE LTD - 17/06/2027</t>
  </si>
  <si>
    <t>** 08.75 % SHRIRAM FINANCE LTD - 15/06/2026</t>
  </si>
  <si>
    <t>** 09.03 % CREDILA FINANCIAL SERVICES LTD - 04/03/2026</t>
  </si>
  <si>
    <t>** 07.70 % REC LTD - 31/08/2026</t>
  </si>
  <si>
    <t>** 09.90 % IIFL FINANCE LTD - 20/03/2026</t>
  </si>
  <si>
    <t>** 07.49 % GIC HOUSING FINANCE LTD - 24/02/2027</t>
  </si>
  <si>
    <t>** 09.50 % MOTILAL OSWAL FINVEST LTD - 12/09/2025</t>
  </si>
  <si>
    <t>** 05.81 % REC LTD - 31/12/2025</t>
  </si>
  <si>
    <t>** 09.30 % PIRAMAL FINANCE LTD - 07/01/2027</t>
  </si>
  <si>
    <t>** 08.28 % PNB HOUSING FINANCE LTD - 30/12/2026</t>
  </si>
  <si>
    <t>** 08.20 % CAN FIN HOMES LTD - 18/05/2027</t>
  </si>
  <si>
    <t>** 08.15 % GODREJ PROPERTIES LTD - 03/07/2026</t>
  </si>
  <si>
    <t>** 09.10 % JM FINANCIAL SERVICES LTD - 11/03/2026</t>
  </si>
  <si>
    <t>** 09.95 % INDOSTAR CAPITAL FINANCE LTD - 27/05/2026</t>
  </si>
  <si>
    <t>** 07.82 % LIC HOUSING FINANCE LTD - 14/01/2026</t>
  </si>
  <si>
    <t>** 05.78 % LIC HOUSING FINANCE LTD - 11/09/2025</t>
  </si>
  <si>
    <t>** 09.95 % INDOSTAR CAPITAL FINANCE LTD - 26/06/2026</t>
  </si>
  <si>
    <t>** 08.94 % TRUHOME FINANCE LTD - 26/12/2025</t>
  </si>
  <si>
    <t>** - HDFC BANK LTD - CD - 24/03/2026</t>
  </si>
  <si>
    <t>** - HDFC BANK LTD - CD - 04/12/2025</t>
  </si>
  <si>
    <t>** - RBL BANK LTD - CD - 17/12/2025</t>
  </si>
  <si>
    <t>** - AXIS BANK LTD - CD - 04/02/2026</t>
  </si>
  <si>
    <t>** - 360 ONE PRIME LTD - CP - 18/09/2025</t>
  </si>
  <si>
    <t>** - NUVAMA WEALTH AND INVESTMENT LTD - CP - 22/09/2025</t>
  </si>
  <si>
    <t>** - ANGEL ONE LTD - CP - 21/11/2025</t>
  </si>
  <si>
    <t>** - INDUSIND BANK LTD - CD - 12/12/2025</t>
  </si>
  <si>
    <t>** - AXIS BANK LTD - CD - 08/01/2026</t>
  </si>
  <si>
    <t>** - KARUR VYSYA BANK LTD - CD - 09/01/2026</t>
  </si>
  <si>
    <t>** - INDOSTAR CAPITAL FINANCE LTD - CP - 05/02/2026</t>
  </si>
  <si>
    <t>** - JAMMU AND KASHMIR BANK LTD - CD - 26/05/2026</t>
  </si>
  <si>
    <t>** - NUVAMA WEALTH AND INVESTMENT LTD - CP - 28/11/2025</t>
  </si>
  <si>
    <t>CASH / NET CURRENT ASSETS</t>
  </si>
  <si>
    <t>#with Interest Rate Swap Positions</t>
  </si>
  <si>
    <t>4.82 months</t>
  </si>
  <si>
    <t>5.06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</si>
  <si>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</si>
  <si>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</si>
  <si>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</si>
  <si>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Floating</t>
  </si>
  <si>
    <t>Short</t>
  </si>
  <si>
    <t>FIXED</t>
  </si>
  <si>
    <t>TATA TREASURY ADVANTAGE FUND ( Scheme has 1 Segregrated Portfolio )</t>
  </si>
  <si>
    <t>** 07.99 % HDB FINANCIAL SERVICES LTD - 16/03/2026</t>
  </si>
  <si>
    <t>** 08.00 % BAJAJ FINANCE LTD - 27/02/2026</t>
  </si>
  <si>
    <t>** 08.10 % ICICI HOME FINANCE CO.LTD - 05/03/2027 #</t>
  </si>
  <si>
    <t>** 07.70 % SUNDARAM HOME FINANCE LTD - 26/03/2027 #</t>
  </si>
  <si>
    <t>** 08.04 % HDB FINANCIAL SERVICES LTD - 25/02/2026</t>
  </si>
  <si>
    <t>** 07.31 % ICICI HOME FINANCE CO.LTD - 28/06/2027</t>
  </si>
  <si>
    <t>** 07.60 % POONAWALLA FINCORP LTD - 28/05/2027 #</t>
  </si>
  <si>
    <t>** 07.12 % L&amp;T FINANCE LTD - 15/07/2027</t>
  </si>
  <si>
    <t>** 06.60 % REC LTD - 30/06/2027</t>
  </si>
  <si>
    <t>** 08.23 % JOHN DEERE FINANCIAL INDIA PVT LTD - 05/05/2028</t>
  </si>
  <si>
    <t>** 08.10 % TATA CAPITAL HOUSING FINANCE LTD - 19/02/2027</t>
  </si>
  <si>
    <t>** 07.69 % TATA CAPITAL HOUSING FINANCE LTD - 24/07/2028</t>
  </si>
  <si>
    <t>** 08.19 % NTPC LTD - 15/12/2025</t>
  </si>
  <si>
    <t>** 07.12 % TATA CAPITAL HOUSING FINANCE LTD - 21/07/2027</t>
  </si>
  <si>
    <t>** 06.55 % ICICI HOME FINANCE CO.LTD - 23/12/2026</t>
  </si>
  <si>
    <t>** 08.05 % NTPC LTD - 05/05/2026</t>
  </si>
  <si>
    <t>** 07.84 % TATA CAPITAL HOUSING FINANCE LTD - 18/09/2026</t>
  </si>
  <si>
    <t>** 08.11 % REC LTD - 07/10/2025</t>
  </si>
  <si>
    <t>B) SECURITISED DEBT</t>
  </si>
  <si>
    <t>SECURITISED DEBT TOTAL</t>
  </si>
  <si>
    <t>** - HDFC BANK LTD - CD - 15/09/2025</t>
  </si>
  <si>
    <t>** - AXIS BANK LTD - CD - 25/05/2026</t>
  </si>
  <si>
    <t>** - AXIS BANK LTD - CD - 17/12/2025</t>
  </si>
  <si>
    <t>** - ADITYA BIRLA CAPITAL LTD - CP - 06/02/2026</t>
  </si>
  <si>
    <t>** - HDFC BANK LTD - CD - 12/03/2026</t>
  </si>
  <si>
    <t>** - AXIS BANK LTD - CD - 25/06/2026</t>
  </si>
  <si>
    <t>** - AXIS BANK LTD - CD - 10/08/2026</t>
  </si>
  <si>
    <t>** - DEUTSCHE INVESTMENT INDIA PVT LTD - CP - 27/02/2026</t>
  </si>
  <si>
    <t>AVERAGE MATURITY : 12.12 MONTHS</t>
  </si>
  <si>
    <t>10.59 months</t>
  </si>
  <si>
    <t>12.12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</si>
  <si>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</si>
  <si>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</si>
  <si>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</si>
  <si>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SUNDARAM HOME FINANCE LTD(NCD) 7.70% (SR- 348) (26/03/2027)</t>
  </si>
  <si>
    <t>POONAWALLA FINCORP LTD SR- B2 7.60% NCD FY 2025-26 (28/05/2027)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</si>
  <si>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</si>
  <si>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</si>
  <si>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</si>
  <si>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</si>
  <si>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</si>
  <si>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</si>
  <si>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</si>
  <si>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</si>
  <si>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</si>
  <si>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</si>
  <si>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</si>
  <si>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</si>
  <si>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TATA SHORT TERM BOND FUND (The scheme has 1 segregated portfolio which was created under Tata Corporate Bond Fund )</t>
  </si>
  <si>
    <t>** 08.65 % BHARTI TELECOM LTD - 05/11/2027</t>
  </si>
  <si>
    <t>** 07.60 % POONAWALLA FINCORP LTD - 28/05/2027</t>
  </si>
  <si>
    <t>** 07.84 % LIC HOUSING FINANCE LTD - 11/05/2027</t>
  </si>
  <si>
    <t>** 08.24 % POWER GRID CORPORATION OF INDIA LTD - 14/02/2029</t>
  </si>
  <si>
    <t>** 07.90 % JAMNAGAR UTILITIES &amp; POWER PVT. LTD - 10/08/2028</t>
  </si>
  <si>
    <t>** 07.46 % REC LTD - 30/06/2028</t>
  </si>
  <si>
    <t>** 08.45 % NOMURA CAPITAL (INDIA) PVT LTD - 01/03/2027</t>
  </si>
  <si>
    <t>** 07.66 % BAJAJ HOUSING FINANCE LTD - 20/03/2028</t>
  </si>
  <si>
    <t>** 07.07 % LIC HOUSING FINANCE LTD - 29/04/2030</t>
  </si>
  <si>
    <t>** 07.73 % TATA CAPITAL HOUSING FINANCE LTD - 14/01/2030</t>
  </si>
  <si>
    <t>** 07.59 % REC LTD - 31/05/2027</t>
  </si>
  <si>
    <t>** 07.57 % LIC HOUSING FINANCE LTD - 18/10/2029</t>
  </si>
  <si>
    <t>** 06.65 % INDIAN RAILWAYS FINANCE CORPORATION LTD - 20/05/2030</t>
  </si>
  <si>
    <t>** - AXIS BANK LTD - CD - 07/01/2026</t>
  </si>
  <si>
    <t>** - HDFC BANK LTD - CD - 06/02/2026</t>
  </si>
  <si>
    <t>INVIT</t>
  </si>
  <si>
    <t>INVIT TOTAL</t>
  </si>
  <si>
    <t>AVERAGE MATURITY : 3.41 YEARS</t>
  </si>
  <si>
    <t>2.82 years</t>
  </si>
  <si>
    <t>3.41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</si>
  <si>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</si>
  <si>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</si>
  <si>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</si>
  <si>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</si>
  <si>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</si>
  <si>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</si>
  <si>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</si>
  <si>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</si>
  <si>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</si>
  <si>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</si>
  <si>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</si>
  <si>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</si>
  <si>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</si>
  <si>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</si>
  <si>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</si>
  <si>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</si>
  <si>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</si>
  <si>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</si>
  <si>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</si>
  <si>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TATA CORPORATE BOND FUND SEGREGATED PORTFOLIO 1</t>
  </si>
  <si>
    <t>HDFC BANK LTD</t>
  </si>
  <si>
    <t>SOLAR INDUSTRIES INDIA LTD</t>
  </si>
  <si>
    <t>RELIANCE INDUSTRIES LTD</t>
  </si>
  <si>
    <t>ETERNAL LTD</t>
  </si>
  <si>
    <t>ITC LTD</t>
  </si>
  <si>
    <t>TATA CONSULTANCY SERVICES LTD</t>
  </si>
  <si>
    <t>RADICO KHAITAN LTD</t>
  </si>
  <si>
    <t>BSE LTD</t>
  </si>
  <si>
    <t>DOMS INDUSTRIES LTD</t>
  </si>
  <si>
    <t>NIPPON LIFE INDIA  ASSET MANAGEMENT LTD</t>
  </si>
  <si>
    <t>MAHANAGAR GAS LTD</t>
  </si>
  <si>
    <t>KARUR VYSYA BANK LTD</t>
  </si>
  <si>
    <t>TATA CONSUMER PRODUCTS LTD</t>
  </si>
  <si>
    <t>ICICI BANK LTD</t>
  </si>
  <si>
    <t>EXIDE INDUSTRIES LTD</t>
  </si>
  <si>
    <t>DIXON TECHNOLOGIES (INDIA) LTD</t>
  </si>
  <si>
    <t>HAVELLS INDIA LTD</t>
  </si>
  <si>
    <t>BAJAJ FINSERV LTD</t>
  </si>
  <si>
    <t>MUTHOOT FINANCE LTD</t>
  </si>
  <si>
    <t>MULTI COMMODITY EXCHANGE OF IND LTD</t>
  </si>
  <si>
    <t>ADANI PORTS AND SPECIAL ECONOMIC ZONE LTD</t>
  </si>
  <si>
    <t>360 ONE WAM LTD</t>
  </si>
  <si>
    <t>POLYCAB INDIA LTD</t>
  </si>
  <si>
    <t>GAIL ( INDIA ) LTD</t>
  </si>
  <si>
    <t>TITAN COMPANY LTD</t>
  </si>
  <si>
    <t>HCL TECHNOLOGIES LTD</t>
  </si>
  <si>
    <t>TRENT LTD</t>
  </si>
  <si>
    <t>ASTEC LIFESCIENCES LTD</t>
  </si>
  <si>
    <t>METRO BRANDS LTD</t>
  </si>
  <si>
    <t>OIL INDIA LTD</t>
  </si>
  <si>
    <t>GODREJ PROPERTIES LTD</t>
  </si>
  <si>
    <t>HDFC LIFE INSURANCE CO. LTD</t>
  </si>
  <si>
    <t>HERO MOTOCORP LTD</t>
  </si>
  <si>
    <t>UTI ASSET MANAGEMENT COMPANY LTD</t>
  </si>
  <si>
    <t>ZENSAR TECHNOLOGIES LTD</t>
  </si>
  <si>
    <t>KIRLOSKAR PNEUMATIC COMPANY LTD</t>
  </si>
  <si>
    <t>UNITED SPIRITS LTD</t>
  </si>
  <si>
    <t>MANAPPURAM FINANCE LTD</t>
  </si>
  <si>
    <t>GODREJ AGROVET LTD</t>
  </si>
  <si>
    <t>CAMPUS ACTIVEWEAR LTD</t>
  </si>
  <si>
    <t>RAINBOW CHILDRENS MEDICARE LTD</t>
  </si>
  <si>
    <t>NESTLE INDIA LTD</t>
  </si>
  <si>
    <t>MASTEK LTD</t>
  </si>
  <si>
    <t>** 06.40 % JAMNAGAR UTILITIES &amp; POWER PVT. LTD - 29/09/2026</t>
  </si>
  <si>
    <t>** 08.60 % BHARTI TELECOM LTD - 12/12/2025</t>
  </si>
  <si>
    <t>AVERAGE MATURITY : 6.30 YEARS</t>
  </si>
  <si>
    <t>4.10 years</t>
  </si>
  <si>
    <t>6.30 years</t>
  </si>
  <si>
    <t>** TREASURY BILL 182 DAYS (04/09/2025) $$</t>
  </si>
  <si>
    <t>** TREASURY BILL 182 DAYS (11/09/2025) $$</t>
  </si>
  <si>
    <t>$$ - Pursuant to SEBI circular no. SEBI/HO/IMD/DF2/CIR/P/2021/683 dated December 10, 2021, these securities are kept as margin and collateral for certain transactions.</t>
  </si>
  <si>
    <t>AVERAGE MATURITY : 0.10 months</t>
  </si>
  <si>
    <t>0.10 months</t>
  </si>
  <si>
    <t>** 07.70 % REC LTD - 10/12/2027</t>
  </si>
  <si>
    <t>** 07.54 % INDIAN RAILWAYS FINANCE CORPORATION LTD - 31/10/2027</t>
  </si>
  <si>
    <t>** 07.30 % POWER GRID CORPORATION OF INDIA LTD - 19/06/2027</t>
  </si>
  <si>
    <t>** 07.20 % POWER GRID CORPORATION OF INDIA LTD - 09/08/2027</t>
  </si>
  <si>
    <t>** 07.83 % INDIAN RAILWAYS FINANCE CORPORATION LTD - 19/03/2027</t>
  </si>
  <si>
    <t>** 07.27 % INDIAN RAILWAYS FINANCE CORPORATION LTD - 15/06/2027</t>
  </si>
  <si>
    <t>** 07.33 % INDIAN RAILWAYS FINANCE CORPORATION LTD - 27/08/2027</t>
  </si>
  <si>
    <t>** 07.49 % INDIAN RAILWAYS FINANCE CORPORATION LTD - 28/05/2027</t>
  </si>
  <si>
    <t>AVERAGE MATURITY : 2.17 YEARS</t>
  </si>
  <si>
    <t>2.00 years</t>
  </si>
  <si>
    <t>2.17 years</t>
  </si>
  <si>
    <t>AVERAGE MATURITY : 3.84 YEARS</t>
  </si>
  <si>
    <t>3.37 years</t>
  </si>
  <si>
    <t>3.84 years</t>
  </si>
  <si>
    <t>AVERAGE MATURITY : 1.19 YEARS</t>
  </si>
  <si>
    <t>1.14 years</t>
  </si>
  <si>
    <t>1.19 years</t>
  </si>
  <si>
    <t>** - FEDERAL BANK LTD - CD - 10/03/2026</t>
  </si>
  <si>
    <t>** TREASURY BILL 182 DAYS (25/12/2025) $$</t>
  </si>
  <si>
    <t>** - AXIS BANK LTD - CD - 05/03/2026</t>
  </si>
  <si>
    <t>** TREASURY BILL 364 DAYS (19/03/2026) $$</t>
  </si>
  <si>
    <t>** - LIC HOUSING FINANCE LTD - CP - 11/12/2025</t>
  </si>
  <si>
    <t>** - ICICI SECURITIES LTD - CP - 28/11/2025</t>
  </si>
  <si>
    <t>** - BAJAJ HOUSING FINANCE LTD - CP - 12/01/2026</t>
  </si>
  <si>
    <t>** - LIC HOUSING FINANCE LTD - CP - 21/01/2026</t>
  </si>
  <si>
    <t>** - BAJAJ HOUSING FINANCE LTD - CP - 09/02/2026</t>
  </si>
  <si>
    <t>** - CHOLAMANDALAM INVT &amp; FIN  CO LTD - CP - 30/01/2026</t>
  </si>
  <si>
    <t>** - ICICI SECURITIES LTD - CP - 17/03/2026</t>
  </si>
  <si>
    <t>** - JAMMU AND KASHMIR BANK LTD - CD - 02/04/2026</t>
  </si>
  <si>
    <t>** - ICICI SECURITIES LTD - CP - 30/01/2026</t>
  </si>
  <si>
    <t>** - FEDERAL BANK LTD - CD - 12/12/2025</t>
  </si>
  <si>
    <t>** - CREDILA FINANCIAL SERVICES LTD - CP - 28/11/2025</t>
  </si>
  <si>
    <t>** - HDFC BANK LTD - CD - 25/02/2026</t>
  </si>
  <si>
    <t>** - MOTILAL OSWAL FINVEST LTD - CP - 30/01/2026</t>
  </si>
  <si>
    <t>** - INDUSIND BANK LTD - CD - 20/01/2026</t>
  </si>
  <si>
    <t>** - PIRAMAL FINANCE LTD - CP - 30/01/2026</t>
  </si>
  <si>
    <t>** - IIFL FINANCE LTD - CP - 30/12/2025</t>
  </si>
  <si>
    <t>** - PIRAMAL FINANCE LTD - CP - 27/01/2026</t>
  </si>
  <si>
    <t>** - IDBI BANK LTD - CD - 26/02/2026</t>
  </si>
  <si>
    <t>** - ICICI SECURITIES LTD - CP - 27/02/2026</t>
  </si>
  <si>
    <t>** - AXIS FINANCE LTD - CP - 06/03/2026</t>
  </si>
  <si>
    <t>** - DEUTSCHE INVESTMENT INDIA PVT LTD - CP - 13/01/2026</t>
  </si>
  <si>
    <t>** - JULIUS BAER CAPITAL IND PVT LTD - CP - 14/01/2026</t>
  </si>
  <si>
    <t>** - IDBI BANK LTD - CD - 23/02/2026</t>
  </si>
  <si>
    <t>** - CHOLAMANDALAM INVT &amp; FIN  CO LTD - CP - 18/02/2026</t>
  </si>
  <si>
    <t>** - ICICI SECURITIES LTD - CP - 06/03/2026</t>
  </si>
  <si>
    <t>** - CREDILA FINANCIAL SERVICES LTD - CP - 27/02/2026</t>
  </si>
  <si>
    <t>** - BHARTI TELECOM LTD - CP - 13/02/2026</t>
  </si>
  <si>
    <t>** - CHOLAMANDALAM INVT &amp; FIN  CO LTD - CP - 09/03/2026</t>
  </si>
  <si>
    <t>** - JULIUS BAER CAPITAL IND PVT LTD - CP - 25/11/2025</t>
  </si>
  <si>
    <t>** - AXIS BANK LTD - CD - 16/12/2025</t>
  </si>
  <si>
    <t>** - HDFC BANK LTD - CD - 30/01/2026</t>
  </si>
  <si>
    <t>** - KARUR VYSYA BANK LTD - CD - 12/03/2026</t>
  </si>
  <si>
    <t>** - MOTILAL OSWAL FINANCIAL SERV. LTD - CP - 20/02/2026</t>
  </si>
  <si>
    <t>** - MOTILAL OSWAL FINANCIAL SERV. LTD - CP - 25/02/2026</t>
  </si>
  <si>
    <t>** - L&amp;T FINANCE LTD - CP - 04/12/2025</t>
  </si>
  <si>
    <t>** - CHOLAMANDALAM INVT &amp; FIN  CO LTD - CP - 20/05/2026</t>
  </si>
  <si>
    <t>** - INFINA FINANCE PVT LTD - CP - 10/12/2025</t>
  </si>
  <si>
    <t>** - AXIS BANK LTD - CD - 04/03/2026</t>
  </si>
  <si>
    <t>** - PIRAMAL FINANCE LTD - CP - 17/03/2026</t>
  </si>
  <si>
    <t>** - NUVAMA WEALTH FINANCE LTD - CP - 25/11/2025</t>
  </si>
  <si>
    <t>** - NUVAMA WEALTH AND INVESTMENT LTD - CP - 05/12/2025</t>
  </si>
  <si>
    <t>** - INDUSIND BANK LTD - CD - 10/12/2025</t>
  </si>
  <si>
    <t>** - CREDILA FINANCIAL SERVICES LTD - CP - 03/12/2025</t>
  </si>
  <si>
    <t>** - IDFC FIRST BANK LTD - CD - 28/01/2026</t>
  </si>
  <si>
    <t>** - HDFC BANK LTD - CD - 04/02/2026</t>
  </si>
  <si>
    <t>** - ANGEL ONE LTD - CP - 23/02/2026</t>
  </si>
  <si>
    <t>** - NUVAMA WEALTH MANAGEMENT LTD   ( EARLIER EDELWEISS SECURITIES LTD) - CP - 08/12/2025</t>
  </si>
  <si>
    <t>** - PIRAMAL ENTERPRISES LTD - CP - 17/03/2026</t>
  </si>
  <si>
    <t>** - AXIS BANK LTD - CD - 05/09/2025</t>
  </si>
  <si>
    <t>AVERAGE MATURITY : 5.41 MONTHS</t>
  </si>
  <si>
    <t>5.41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</si>
  <si>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</si>
  <si>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</si>
  <si>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AVERAGE MATURITY : 26.45 YEARS</t>
  </si>
  <si>
    <t>11.16 years</t>
  </si>
  <si>
    <t>26.45 years</t>
  </si>
  <si>
    <t>SGS KARNATAKA 7.45% (20/03/2037) #</t>
  </si>
  <si>
    <t>** 08.95 % RELIANCE INDUSTRIES LTD - 09/11/2028 #</t>
  </si>
  <si>
    <t>** 07.59 % NATIONAL HOUSING BANK - 08/09/2027 #</t>
  </si>
  <si>
    <t>** 07.35 % EXIM - 27/07/2028 #</t>
  </si>
  <si>
    <t>** 07.52 % REC LTD - 07/11/2026 #</t>
  </si>
  <si>
    <t>** 06.47 % INDIAN RAILWAYS FINANCE CORPORATION LTD - 30/05/2028 #</t>
  </si>
  <si>
    <t>** 08.30 % TATA PROJECTS LTD - 07/01/2028 #</t>
  </si>
  <si>
    <t>** 08.52 % MUTHOOT FINANCE LTD - 26/05/2028 # $$</t>
  </si>
  <si>
    <t>** 08.75 % SHRIRAM FINANCE LTD - 05/10/2026 #</t>
  </si>
  <si>
    <t>** 07.25 % CUBE HIGHWAYS TRUST - 25/04/2028 #</t>
  </si>
  <si>
    <t>** 05.00 % GMR AIRPORTS LTD - 13/02/2027 # $$</t>
  </si>
  <si>
    <t>** 07.95 % LIC HOUSING FINANCE LTD - 29/01/2028</t>
  </si>
  <si>
    <t>2.84 years</t>
  </si>
  <si>
    <t>5.74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</si>
  <si>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</si>
  <si>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RELIANCE INDUSTRIES LTD 8.95% (PPD SR H) NCD (09/11/2028)</t>
  </si>
  <si>
    <t>EXPORT IMPORT BANK OF INDIA 7.35% NCD (SR AA02-2028) (27/07/2028)</t>
  </si>
  <si>
    <t>INDIAN RAILWAY FINANCE CORPORATION LTD (SR-191 A) 6.47% NCD (30/05/2028)</t>
  </si>
  <si>
    <t>NATIONAL HOUSING BANK 7.59% NCD (08/09/2027)</t>
  </si>
  <si>
    <t>REC LTD (SR - 140) 7.52% NCD (07/11/2026)</t>
  </si>
  <si>
    <t>SHRIRAM FINANCE LTD(NCD) 8.75% (SR-PPD XII 23-24 OPTION 1)(TRANCHE - 1) (05/10/2026) PUT 03/10/2025</t>
  </si>
  <si>
    <t>CUBE HIGHWAYS TRUST NCD 7.2503 % SERIES VA TRANCHE 1 - 25/04/2028</t>
  </si>
  <si>
    <t>TATA PROJECTS LTD NCD (SR. U) 8.30% (07/01/2028)</t>
  </si>
  <si>
    <t>GMR AIRPORTS LTD 5.00% NCD (AUG2025-OPTION 1) 13/02/2027</t>
  </si>
  <si>
    <t>MUTHOOT FINANCE LTD 8.52% NCD SERIES 42-A (OPTION - II) (26/05/2028)</t>
  </si>
  <si>
    <t>0.57 years</t>
  </si>
  <si>
    <t>0.58 years</t>
  </si>
  <si>
    <t>TATA CORPORATE BOND FUND (The scheme has 1 segregated portfolio which was created under Tata Medium Term Fund )</t>
  </si>
  <si>
    <t>GOI - 6.33% (05/05/2035) $$</t>
  </si>
  <si>
    <t>GOI - 7.34% (22/04/2064) $$</t>
  </si>
  <si>
    <t>GOI - 6.92% (18/11/2039) $$</t>
  </si>
  <si>
    <t>** 08.10 % GODREJ INDUSTRIES LTD - 22/05/2028</t>
  </si>
  <si>
    <t>** 07.38 % BAJAJ FINANCE LTD - 26/06/2028</t>
  </si>
  <si>
    <t>** 09.10 % CHOLAMANDALAM INVT &amp; FIN  CO LTD - 27/06/2031</t>
  </si>
  <si>
    <t>** 08.45 % INDIAN RAILWAYS FINANCE CORPORATION LTD - 04/12/2028</t>
  </si>
  <si>
    <t>** 08.75 % BHARTI TELECOM LTD - 05/11/2029</t>
  </si>
  <si>
    <t>** 08.90 % MUTHOOT FINANCE LTD - 07/10/2027</t>
  </si>
  <si>
    <t>** 07.56 % REC LTD - 31/08/2027</t>
  </si>
  <si>
    <t>** 08.05 % MUTHOOT FINANCE LTD - 25/11/2027</t>
  </si>
  <si>
    <t>** 06.47 % INDIAN RAILWAYS FINANCE CORPORATION LTD - 30/05/2028</t>
  </si>
  <si>
    <t>** 07.99 % LIC HOUSING FINANCE LTD - 12/07/2029</t>
  </si>
  <si>
    <t>** 08.65 % MUTHOOT FINANCE LTD - 31/01/2028</t>
  </si>
  <si>
    <t>** 07.58 % LIC HOUSING FINANCE LTD - 23/03/2035</t>
  </si>
  <si>
    <t>** 08.40 % POWER GRID CORPORATION OF INDIA LTD - 27/05/2028</t>
  </si>
  <si>
    <t>** 08.90 % BHARTI TELECOM LTD - 05/11/2031</t>
  </si>
  <si>
    <t>** 06.23 % REC LTD - 31/10/2031</t>
  </si>
  <si>
    <t>** 07.77 % REC LTD - 31/03/2028</t>
  </si>
  <si>
    <t>** 07.53 % REC LTD - 31/05/2034</t>
  </si>
  <si>
    <t>** 07.68 % LIC HOUSING FINANCE LTD - 29/05/2034</t>
  </si>
  <si>
    <t>** 07.69 % LIC HOUSING FINANCE LTD - 06/02/2034</t>
  </si>
  <si>
    <t>** 08.00 % TATA CAPITAL HOUSING FINANCE LTD - 03/11/2027</t>
  </si>
  <si>
    <t>** 08.10 % TATA CAPITAL LTD - 23/09/2027</t>
  </si>
  <si>
    <t>** 07.45 % REC LTD - 29/04/2034</t>
  </si>
  <si>
    <t>** 07.46 % INDIAN RAILWAYS FINANCE CORPORATION LTD - 18/06/2029</t>
  </si>
  <si>
    <t>** 07.93 % LIC HOUSING FINANCE LTD - 14/07/2027</t>
  </si>
  <si>
    <t>** 07.74 % LIC HOUSING FINANCE LTD - 11/02/2028</t>
  </si>
  <si>
    <t>** 07.85 % ICICI HOME FINANCE CO.LTD - 12/05/2028</t>
  </si>
  <si>
    <t>** 07.44 % REC LTD - 29/02/2028</t>
  </si>
  <si>
    <t>** 07.75 % TATA CAPITAL HOUSING FINANCE LTD - 18/05/2027</t>
  </si>
  <si>
    <t>** 08.60 % MUTHOOT FINANCE LTD - 02/03/2028</t>
  </si>
  <si>
    <t>** 08.28 % GIC HOUSING FINANCE LTD - 21/08/2026</t>
  </si>
  <si>
    <t>** 09.00 % CHOLAMANDALAM INVT &amp; FIN  CO LTD - 23/01/2035</t>
  </si>
  <si>
    <t>** 06.99 % SUNDARAM FIN LTD - 28/05/2027</t>
  </si>
  <si>
    <t>** 06.90 % LIC HOUSING FINANCE LTD - 17/09/2027</t>
  </si>
  <si>
    <t>** 07.02 % BAJAJ HOUSING FINANCE LTD - 26/05/2028</t>
  </si>
  <si>
    <t>** 08.52 % MUTHOOT FINANCE LTD - 26/05/2028</t>
  </si>
  <si>
    <t>** 07.72 % BHARAT SANCHAR NIGAM LTD - 22/12/2032</t>
  </si>
  <si>
    <t>** 07.55 % REC LTD - 11/05/2030</t>
  </si>
  <si>
    <t>** 07.75 % TMF HOLDINGS LTD - 30/12/2120</t>
  </si>
  <si>
    <t>** 06.40 % LIC HOUSING FINANCE LTD - 30/11/2026</t>
  </si>
  <si>
    <t>** 08.55 % INDIAN RAILWAYS FINANCE CORPORATION LTD - 21/02/2029</t>
  </si>
  <si>
    <t>** 07.97 % LIC HOUSING FINANCE LTD - 28/01/2030</t>
  </si>
  <si>
    <t>** 08.35 % INDIAN RAILWAYS FINANCE CORPORATION LTD - 13/03/2029</t>
  </si>
  <si>
    <t>** 06.75 % SIKKA PORTS AND TERMINALS LTD - 22/04/2026</t>
  </si>
  <si>
    <t>** 06.92 % INDIAN RAILWAYS FINANCE CORPORATION LTD - 31/08/2031</t>
  </si>
  <si>
    <t>AVERAGE MATURITY : 5.98 YEARS</t>
  </si>
  <si>
    <t>4.06 years</t>
  </si>
  <si>
    <t>5.98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</si>
  <si>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</si>
  <si>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</si>
  <si>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</si>
  <si>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</si>
  <si>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</si>
  <si>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August 2025 to 31st August 2025</t>
  </si>
  <si>
    <t>There were no Repo Transactions in Corporate Debt Securities from 1st August 2025 to 31st August 2025</t>
  </si>
  <si>
    <t>There were No transactions in Interest Rate Futures (IRFs) from 1st August 2025 to 31st August 2025</t>
  </si>
  <si>
    <t>There were Fresh Intra - Scheme Investments from 1st August 2025 to 31st August 2025,but the previous Intra scheme Investments still continue.</t>
  </si>
  <si>
    <t>There were no Covered Call Transactions from 1st August 2025 to 31st August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</si>
  <si>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</si>
  <si>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</si>
  <si>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</si>
  <si>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</si>
  <si>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</si>
  <si>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</si>
  <si>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</si>
  <si>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MAR'25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</si>
  <si>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</si>
  <si>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</si>
  <si>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</si>
  <si>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</si>
  <si>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</si>
  <si>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</si>
  <si>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Apr'25</t>
  </si>
  <si>
    <t>MAY'25</t>
  </si>
  <si>
    <t>Jun'25</t>
  </si>
  <si>
    <t>JUL'25</t>
  </si>
  <si>
    <t>AUG'25</t>
  </si>
  <si>
    <t>Tata Money Market Fund Direct Plan - Daily IDCW</t>
  </si>
  <si>
    <t>Tata Liquid Fund Regular Plan - Daily IDCW</t>
  </si>
  <si>
    <t>Apr'25(07th to 30th)</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</si>
  <si>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</si>
  <si>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</si>
  <si>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</si>
  <si>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</si>
  <si>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</si>
  <si>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</si>
  <si>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</si>
  <si>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Scheme Name</t>
  </si>
  <si>
    <t>CRISIL IBX Gilt Index - April 2026</t>
  </si>
  <si>
    <t>Nifty G-Sec Dec 2026 Index</t>
  </si>
  <si>
    <t>Nifty G-Sec Dec 2029 Index</t>
  </si>
  <si>
    <t>Nifty SDL Plus AAA PSU Bond Dec 2027 60:40 Index</t>
  </si>
  <si>
    <t>Debt Index Replication Factor as on 31st August 2025</t>
  </si>
  <si>
    <t>Index Name</t>
  </si>
  <si>
    <t>Replication Factor</t>
  </si>
  <si>
    <t>GOI - 5.15% (09/11/2025) $$</t>
  </si>
  <si>
    <t>GOI - 5.63% (12/04/2026) $$</t>
  </si>
  <si>
    <t>GOI - 5.74% (15/11/2026) $$</t>
  </si>
  <si>
    <t>GOI - 6.97% (06/09/2026) $$</t>
  </si>
  <si>
    <t>GOI - 7.09% (05/08/2054) $$</t>
  </si>
  <si>
    <t>GOI - 7.10% (08/04/2034) $$</t>
  </si>
  <si>
    <t>GOI - 7.18% (14/08/2033) $$</t>
  </si>
  <si>
    <t>GOI - 7.32% (13/11/2030) $$</t>
  </si>
  <si>
    <t>$$ - This Security has been kept as Margin for Derivatives</t>
  </si>
  <si>
    <t>GOI - 7.38% (20/06/2027) $$</t>
  </si>
  <si>
    <t>SMARTWORKS COWORKING SPACES LTD</t>
  </si>
  <si>
    <t>TRANSINDIA REAL ESTATE LTD</t>
  </si>
  <si>
    <t>SIEMENS ENERGY INDIA LTD</t>
  </si>
  <si>
    <t>LAXMI DENTAL LTD</t>
  </si>
  <si>
    <t>BARBEQUE NATION HOSPITALITY LTD</t>
  </si>
  <si>
    <t>** 08.15 % HDFC ERGO GENERAL INSURANCE COMPANY LTD - 26/09/2033</t>
  </si>
  <si>
    <t>KOTAK MAHINDRA BANK LTD</t>
  </si>
  <si>
    <t>BHARAT PETROLEUM CORPORATION LTD</t>
  </si>
  <si>
    <t>MOTILAL OSWAL FINANCIAL SERVICE LTD</t>
  </si>
  <si>
    <t>WIPRO LTD</t>
  </si>
  <si>
    <t>SHRIRAM FINANCE LTD</t>
  </si>
  <si>
    <t>COAL INDIA LTD</t>
  </si>
  <si>
    <t>NTPC LTD</t>
  </si>
  <si>
    <t>INDUS TOWERS LTD</t>
  </si>
  <si>
    <t>DR REDDYS LABORATORIES LTD</t>
  </si>
  <si>
    <t>HINDUSTAN AERONAUTICS LTD</t>
  </si>
  <si>
    <t>INFOSYS LTD</t>
  </si>
  <si>
    <t>POWER GRID CORPORATION OF INDIA LTD</t>
  </si>
  <si>
    <t>PNB HOUSING FINANCE LTD</t>
  </si>
  <si>
    <t>CEAT LTD</t>
  </si>
  <si>
    <t>NATCO PHARMA LTD</t>
  </si>
  <si>
    <t>ANGEL ONE LTD</t>
  </si>
  <si>
    <t>SUN TV NETWORK LTD</t>
  </si>
  <si>
    <t>ACC LTD</t>
  </si>
  <si>
    <t>PB FINTECH LTD</t>
  </si>
  <si>
    <t>BAJAJ AUTO LTD</t>
  </si>
  <si>
    <t>CARTRADE TECH LTD</t>
  </si>
  <si>
    <t>RAYMOND LIFESTYLE LTD</t>
  </si>
  <si>
    <t>GREENPANEL INDUSTRIES LTD</t>
  </si>
  <si>
    <t>ENGINEERS INDIA LTD</t>
  </si>
  <si>
    <t>NMDC LTD</t>
  </si>
  <si>
    <t>TIME TECHNOPLAST LTD</t>
  </si>
  <si>
    <t>POWER FINANCE CORPORATION  LTD</t>
  </si>
  <si>
    <t>RAYMOND REALTY LTD</t>
  </si>
  <si>
    <t>HINDALCO INDUSTRIES LTD</t>
  </si>
  <si>
    <t>SUDARSHAN CHEMICAL INDUSTRIES LTD</t>
  </si>
  <si>
    <t>USHA MARTIN LTD</t>
  </si>
  <si>
    <t>IDFC FIRST BANK LTD</t>
  </si>
  <si>
    <t>BASF INDIA LTD</t>
  </si>
  <si>
    <t>C.E. INFO SYSTEMS LTD</t>
  </si>
  <si>
    <t>WOCKHARDT LTD</t>
  </si>
  <si>
    <t>WONDERLA HOLIDAYS LTD</t>
  </si>
  <si>
    <t>SHOPPERS STOP LTD</t>
  </si>
  <si>
    <t>ELANTAS BECK INDIA LTD</t>
  </si>
  <si>
    <t>HEALTHCARE GLOBAL ENTERPRISES LTD</t>
  </si>
  <si>
    <t>KIRLOSKAR FERROUS INDUSTRIES LTD</t>
  </si>
  <si>
    <t>CARBORUNDUM UNIVERSAL LTD</t>
  </si>
  <si>
    <t>GREENPLY INDUSTRIES LTD</t>
  </si>
  <si>
    <t>SUNDARAM CLAYTON LTD</t>
  </si>
  <si>
    <t>KRSNAA DIAGNOSTICS LTD</t>
  </si>
  <si>
    <t>VIP INDUSTRIES LTD</t>
  </si>
  <si>
    <t>GRAPHITE INDIA LTD</t>
  </si>
  <si>
    <t>ANANT RAJ LTD</t>
  </si>
  <si>
    <t>KEYSTONE REALTORS LTD</t>
  </si>
  <si>
    <t>KSB  LTD</t>
  </si>
  <si>
    <t>GUJARAT PIPAVAV PORT LTD</t>
  </si>
  <si>
    <t>REDINGTON (INDIA) LTD</t>
  </si>
  <si>
    <t>ASK AUTOMOTIVE LTD</t>
  </si>
  <si>
    <t>HONDA INDIA POWER PRODUCTS LTD</t>
  </si>
  <si>
    <t>SUNDROP BRANDS LTD</t>
  </si>
  <si>
    <t>DCB BANK LTD</t>
  </si>
  <si>
    <t>QUESS CORP LTD</t>
  </si>
  <si>
    <t>PCBL CHEMICAL LTD</t>
  </si>
  <si>
    <t>CIE AUTOMOTIVE INDIA LTD</t>
  </si>
  <si>
    <t>COHANCE LIFESCIENCES LTD</t>
  </si>
  <si>
    <t>ACME SOLAR HOLDINGS LTD</t>
  </si>
  <si>
    <t>GOKALDAS EXPORTS  LTD</t>
  </si>
  <si>
    <t>AKZO NOBEL INDIA LTD</t>
  </si>
  <si>
    <t>DIGITIDE SOLUTIONS LTD</t>
  </si>
  <si>
    <t>TRANSPORT CORPORATION OF INDIA LTD</t>
  </si>
  <si>
    <t>HIKAL LTD</t>
  </si>
  <si>
    <t>GANESHA ECOSPHERE LTD</t>
  </si>
  <si>
    <t>EVEREADY INDUSTRIES INDIA LTD</t>
  </si>
  <si>
    <t>FINOLEX CABLES LTD</t>
  </si>
  <si>
    <t>RAMCO INDUSTRIES LTD</t>
  </si>
  <si>
    <t>ALLCARGO GLOBAL LOGISTICS LTD</t>
  </si>
  <si>
    <t>SRI LOTUS DEVELOPERS AND REALTY LTD</t>
  </si>
  <si>
    <t>MM FORGINGS LTD</t>
  </si>
  <si>
    <t>BLUSPRING ENTERPRISES LTD</t>
  </si>
  <si>
    <t>BALRAMPUR CHINI MILLS LTD</t>
  </si>
  <si>
    <t>AUTOMOTIVE AXLES LTD</t>
  </si>
  <si>
    <t>RALLIS INDIA LTD</t>
  </si>
  <si>
    <t>NETWORK PEOPLE SERVICES TECHNOLOGIES LTD</t>
  </si>
  <si>
    <t>FINE ORGANIC INDUSTRIES LTD</t>
  </si>
  <si>
    <t>SUNTECK REALTY LTD</t>
  </si>
  <si>
    <t>PRICOL LTD</t>
  </si>
  <si>
    <t>** 07.80 % HDFC BANK LTD - 03/05/2033</t>
  </si>
  <si>
    <t>** 07.13 % NHPC LTD - 09/02/2029</t>
  </si>
  <si>
    <t>** 07.13 % NHPC LTD - 11/02/2026</t>
  </si>
  <si>
    <t>ULTRATECH CEMENT LTD</t>
  </si>
  <si>
    <t>AMBUJA CEMENTS LTD</t>
  </si>
  <si>
    <t>TATA STEEL LTD</t>
  </si>
  <si>
    <t>VEDANTA LTD</t>
  </si>
  <si>
    <t>NAVIN FLUORINE INTERNATIONAL LTD</t>
  </si>
  <si>
    <t>JSW STEEL LTD</t>
  </si>
  <si>
    <t>UPL LTD</t>
  </si>
  <si>
    <t>JINDAL STEEL LTD</t>
  </si>
  <si>
    <t>NHPC LTD</t>
  </si>
  <si>
    <t>ADANI POWER LTD</t>
  </si>
  <si>
    <t>THE RAMCO CEMENTS LTD</t>
  </si>
  <si>
    <t>AARTI INDUSTRIES LTD</t>
  </si>
  <si>
    <t>GRASIM INDUSTRIES LTD</t>
  </si>
  <si>
    <t>HINDUSTAN PETROLEUM CORPORATION LTD</t>
  </si>
  <si>
    <t>SUMITOMO CHEMICAL INDIA LTD</t>
  </si>
  <si>
    <t>TATA POWER COMPANY LTD</t>
  </si>
  <si>
    <t>CCL PRODUCTS INDIA LTD</t>
  </si>
  <si>
    <t>ADANI ENERGY SOLUTIONS LTD</t>
  </si>
  <si>
    <t>SHREE CEMENT LTD</t>
  </si>
  <si>
    <t>MOIL LTD</t>
  </si>
  <si>
    <t>CASTROL INDIA LTD</t>
  </si>
  <si>
    <t>CESC LTD</t>
  </si>
  <si>
    <t>WEST COAST PAPER MILLS LTD</t>
  </si>
  <si>
    <t>INDIAN OIL CORPORATION LTD</t>
  </si>
  <si>
    <t>JINDAL STAINLESS LTD</t>
  </si>
  <si>
    <t>DEE DEVELOPMENT ENGINEERS LTD</t>
  </si>
  <si>
    <t>SRF LTD</t>
  </si>
  <si>
    <t>COROMANDEL INTERNATIONAL LTD</t>
  </si>
  <si>
    <t>CHAMBAL FERTILISER &amp; CHEMICALS LTD</t>
  </si>
  <si>
    <t>RATNAMANI METALS &amp; TUBES LTD</t>
  </si>
  <si>
    <t>DEEPAK NITRITE LTD</t>
  </si>
  <si>
    <t>APL APOLLO TUBES LTD</t>
  </si>
  <si>
    <t>RHI MAGNESITA INDIA LTD</t>
  </si>
  <si>
    <t>BHARTI AIRTEL LTD</t>
  </si>
  <si>
    <t>LARSEN &amp; TOUBRO LTD</t>
  </si>
  <si>
    <t>MAX HEALTHCARE INSTITUTE LTD</t>
  </si>
  <si>
    <t>INTERGLOBE AVIATION LTD</t>
  </si>
  <si>
    <t>CUMMINS INDIA LTD</t>
  </si>
  <si>
    <t>APOLLO HOSPITALS ENTERPRISE LTD</t>
  </si>
  <si>
    <t>ASHOK LEYLAND LTD</t>
  </si>
  <si>
    <t>DELHIVERY LTD</t>
  </si>
  <si>
    <t>INDIAN HOTELS CO. LTD</t>
  </si>
  <si>
    <t>TUBE INVESTMENTS OF INDIA LTD</t>
  </si>
  <si>
    <t>BHARAT FORGE LTD</t>
  </si>
  <si>
    <t>MRF LTD</t>
  </si>
  <si>
    <t>THE PHOENIX MILLS LTD</t>
  </si>
  <si>
    <t>BHARAT HEAVY ELECTRICALS LTD</t>
  </si>
  <si>
    <t>PRESTIGE ESTATES PROJECTS LTD</t>
  </si>
  <si>
    <t>KRISHNA INSTITUTE OF MEDICAL SCIENCES LTD</t>
  </si>
  <si>
    <t>TORRENT POWER LTD</t>
  </si>
  <si>
    <t>INDIAN RAILWAY CATERING AND TOURISM CORPORATION LTD</t>
  </si>
  <si>
    <t>PETRONET LNG LTD</t>
  </si>
  <si>
    <t>SONA BLW PRECISION FORGINGS LTD</t>
  </si>
  <si>
    <t>KALPATARU PROJECTS INTERNATIONAL LTD</t>
  </si>
  <si>
    <t>OBEROI REALTY LTD</t>
  </si>
  <si>
    <t>ASTER DM HEALTHCARE LTD</t>
  </si>
  <si>
    <t>BALKRISHNA INDUSTRIES LTD</t>
  </si>
  <si>
    <t>TATA COMMUNICATIONS LTD</t>
  </si>
  <si>
    <t>CONTAINER CORPORATION OF INDIA LTD</t>
  </si>
  <si>
    <t>VODAFONE IDEA LTD</t>
  </si>
  <si>
    <t>BRIGADE ENTERPRISES LTD</t>
  </si>
  <si>
    <t>RELIANCE POWER LTD</t>
  </si>
  <si>
    <t>AMARA RAJA ENERGY &amp; MOBILITY LTD</t>
  </si>
  <si>
    <t>NARAYANA HRUDAYALAYA LTD</t>
  </si>
  <si>
    <t>KEC INTERNATIONAL LTD</t>
  </si>
  <si>
    <t>NBCC INDIA LTD</t>
  </si>
  <si>
    <t>ELGI EQUIPMENTS LTD</t>
  </si>
  <si>
    <t>ZF COMMERCIAL VEHICLE CONTROL SYSTEMS INDIA LTD</t>
  </si>
  <si>
    <t>GUJARAT STATE PETRONET LTD</t>
  </si>
  <si>
    <t>ASAHI INDIA GLASS LTD</t>
  </si>
  <si>
    <t>THE GREAT EASTERN SHIPPING CO.LTD</t>
  </si>
  <si>
    <t>JAIPRAKASH POWER VENTURES LTD</t>
  </si>
  <si>
    <t>AEGIS LOGISTICS LTD</t>
  </si>
  <si>
    <t>NCC LTD</t>
  </si>
  <si>
    <t>LEMON TREE HOTELS LTD</t>
  </si>
  <si>
    <t>EIH LTD</t>
  </si>
  <si>
    <t>JYOTI CNC AUTOMATION LTD</t>
  </si>
  <si>
    <t>KIRLOSKAR OIL ENGINES LTD</t>
  </si>
  <si>
    <t>BEML LTD</t>
  </si>
  <si>
    <t>HFCL LTD</t>
  </si>
  <si>
    <t>RAMKRISHNA FORGINGS LTD</t>
  </si>
  <si>
    <t>PRAJ INDUSTRIES LTD</t>
  </si>
  <si>
    <t>TEJAS NETWORKS LTD</t>
  </si>
  <si>
    <t>MAHINDRA &amp; MAHINDRA LTD</t>
  </si>
  <si>
    <t>MARUTI SUZUKI INDIA LTD</t>
  </si>
  <si>
    <t>SUN PHARMACEUTICAL INDUSTRIES LTD</t>
  </si>
  <si>
    <t>TATA MOTORS LTD</t>
  </si>
  <si>
    <t>BHARAT ELECTRONICS LTD</t>
  </si>
  <si>
    <t>CIPLA LTD</t>
  </si>
  <si>
    <t>EICHER MOTORS LTD</t>
  </si>
  <si>
    <t>LUPIN LTD</t>
  </si>
  <si>
    <t>LAURUS LABS LTD</t>
  </si>
  <si>
    <t>VOLTAS LTD</t>
  </si>
  <si>
    <t>PI INDUSTRIES LTD</t>
  </si>
  <si>
    <t>GLENMARK PHARMACEUTICALS LTD</t>
  </si>
  <si>
    <t>SUPREME INDUSTRIES LTD</t>
  </si>
  <si>
    <t>AUROBINDO PHARMA LTD</t>
  </si>
  <si>
    <t>ALKEM LABORATORIES LTD</t>
  </si>
  <si>
    <t>PAGE INDUSTRIES LTD</t>
  </si>
  <si>
    <t>CROMPTON GREAVES CONSUMER ELECTRICALS LTD</t>
  </si>
  <si>
    <t>AMBER ENTERPRISES INDIA LTD</t>
  </si>
  <si>
    <t>TATA CHEMICALS LTD</t>
  </si>
  <si>
    <t>J.B.CHEMICALS &amp; PHARMACEUTICALS LTD</t>
  </si>
  <si>
    <t>ASTRAL LTD (ERSTWHILE ASTRAL POLY TECHNIK LTD)</t>
  </si>
  <si>
    <t>NATIONAL ALUMINIUM CO. LTD</t>
  </si>
  <si>
    <t>NEULAND LABORATORIES LTD</t>
  </si>
  <si>
    <t>WELSPUN CORP LTD</t>
  </si>
  <si>
    <t>HIMADRI SPECIALITY CHEMICAL LTD</t>
  </si>
  <si>
    <t>TIMKEN INDIA LTD</t>
  </si>
  <si>
    <t>SKF INDIA LTD</t>
  </si>
  <si>
    <t>KAJARIA CERAMICS LTD</t>
  </si>
  <si>
    <t>ATUL LTD</t>
  </si>
  <si>
    <t>ADITYA BIRLA REAL ESTATE LTD</t>
  </si>
  <si>
    <t>WHIRLPOOL OF INDIA LTD</t>
  </si>
  <si>
    <t>HINDUSTAN COPPER LTD</t>
  </si>
  <si>
    <t>GRANULES INDIA LTD</t>
  </si>
  <si>
    <t>BATA INDIA LTD</t>
  </si>
  <si>
    <t>FINOLEX INDUSTRIES LTD</t>
  </si>
  <si>
    <t>ONE 97 COMMUNICATIONS LTD</t>
  </si>
  <si>
    <t>MAX FINANCIAL SERVICES LTD</t>
  </si>
  <si>
    <t>DIVI LABORATORIES LTD</t>
  </si>
  <si>
    <t>COFORGE LTD</t>
  </si>
  <si>
    <t>PERSISTENT SYSTEMS LTD</t>
  </si>
  <si>
    <t>BAJAJ FINANCE LTD</t>
  </si>
  <si>
    <t>JUBILANT FOODWORKS LTD</t>
  </si>
  <si>
    <t>SBI CARDS AND PAYMENT SERVICES LTD</t>
  </si>
  <si>
    <t>CHOLAMANDALAM INVESTMENT &amp; FINANCE CO LTD</t>
  </si>
  <si>
    <t>INFO EDGE (INDIA) LTD</t>
  </si>
  <si>
    <t>DLF LTD</t>
  </si>
  <si>
    <t>LODHA DEVELOPERS LTD</t>
  </si>
  <si>
    <t>SOBHA LTD</t>
  </si>
  <si>
    <t>RAYMOND LTD</t>
  </si>
  <si>
    <t>AXIS BANK LTD</t>
  </si>
  <si>
    <t>INDUSIND BANK LTD</t>
  </si>
  <si>
    <t>FEDERAL BANK LTD</t>
  </si>
  <si>
    <t>YES BANK LTD</t>
  </si>
  <si>
    <t>RBL BANK LTD</t>
  </si>
  <si>
    <t>BANDHAN BANK LTD</t>
  </si>
  <si>
    <t>FORTIS HEALTHCARE LTD</t>
  </si>
  <si>
    <t>BIOCON LTD</t>
  </si>
  <si>
    <t>IPCA LABORATORIES LTD</t>
  </si>
  <si>
    <t>ABBOTT INDIA LTD</t>
  </si>
  <si>
    <t>GLAND PHARMA LTD</t>
  </si>
  <si>
    <t>DR. LAL PATH LABS LTD</t>
  </si>
  <si>
    <t>SYNGENE INTERNATIONAL LTD</t>
  </si>
  <si>
    <t>GLOBAL HEALTH LTD</t>
  </si>
  <si>
    <t>GLAXOSMITHKLINE PHARMACEUTICALS LTD</t>
  </si>
  <si>
    <t>AJANTA PHARMA LTD</t>
  </si>
  <si>
    <t>POLY MEDICURE LTD</t>
  </si>
  <si>
    <t>PFIZER LTD</t>
  </si>
  <si>
    <t>ALEMBIC PHARMACEUTICALS LTD</t>
  </si>
  <si>
    <t>SUZLON ENERGY LTD</t>
  </si>
  <si>
    <t>HDFC ASSET MANAGEMENT COMPANY LTD</t>
  </si>
  <si>
    <t>J K CEMENT LTD</t>
  </si>
  <si>
    <t>HITACHI ENERGY INDIA LTD</t>
  </si>
  <si>
    <t>MARICO LTD</t>
  </si>
  <si>
    <t>AU SMALL FINANCE BANK LTD</t>
  </si>
  <si>
    <t>SUNDARAM FINANCE LTD</t>
  </si>
  <si>
    <t>LLOYDS METALS &amp; ENERGY LTD</t>
  </si>
  <si>
    <t>BHARAT DYNAMICS LTD</t>
  </si>
  <si>
    <t>BERGER PAINTS INDIA LTD</t>
  </si>
  <si>
    <t>DALMIA BHARAT LTD</t>
  </si>
  <si>
    <t>L&amp;T FINANCE LTD</t>
  </si>
  <si>
    <t>UNO MINDA LTD</t>
  </si>
  <si>
    <t>INDRAPRASTHA GAS LTD</t>
  </si>
  <si>
    <t>K.P.R. MILL LTD</t>
  </si>
  <si>
    <t>GE VERNOVA T&amp;D INDIA LTD</t>
  </si>
  <si>
    <t>MPHASIS LTD</t>
  </si>
  <si>
    <t>COLGATE-PALMOLIVE INDIA LTD</t>
  </si>
  <si>
    <t>BLUE STAR LTD</t>
  </si>
  <si>
    <t>KEI INDUSTRIES  LTD</t>
  </si>
  <si>
    <t>ADITYA BIRLA CAPITAL LTD</t>
  </si>
  <si>
    <t>PATANJALI FOODS LTD</t>
  </si>
  <si>
    <t>ORACLE FINANCIALS SERVICES SOFT LTD</t>
  </si>
  <si>
    <t>KPIT TECHNOLOGIES LTD</t>
  </si>
  <si>
    <t>TATA ELXSI LTD</t>
  </si>
  <si>
    <t>STEEL AUTHORITY INDIA LTD</t>
  </si>
  <si>
    <t>MAHINDRA AND MAHINDRA FINANCIAL SERVICES LTD</t>
  </si>
  <si>
    <t>LIC HOUSING FINANCE LTD</t>
  </si>
  <si>
    <t>ADANI TOTAL GAS LTD</t>
  </si>
  <si>
    <t>SCHAEFFLER (I) LTD</t>
  </si>
  <si>
    <t>HINDUSTAN ZINC LTD</t>
  </si>
  <si>
    <t>APOLLO TYRES LTD</t>
  </si>
  <si>
    <t>GUJARAT FLUOROCHEMICALS LTD</t>
  </si>
  <si>
    <t>COCHIN SHIPYARD LTD</t>
  </si>
  <si>
    <t>LINDE INDIA LTD</t>
  </si>
  <si>
    <t>UNITED BREWERIES LTD</t>
  </si>
  <si>
    <t>APAR INDUSTRIES LTD</t>
  </si>
  <si>
    <t>THERMAX LTD</t>
  </si>
  <si>
    <t>AIA ENGINEERING LTD</t>
  </si>
  <si>
    <t>ESCORTS KUBOTA LTD</t>
  </si>
  <si>
    <t>L&amp;T TECHNOLOGY SERVICES LTD</t>
  </si>
  <si>
    <t>EMAMI LTD</t>
  </si>
  <si>
    <t>INDIAN RENEWABLE ENERGY DEVELOPMENT AGENCY LTD</t>
  </si>
  <si>
    <t>MOTHERSON SUMI WIRING INDIA LTD</t>
  </si>
  <si>
    <t>HOUSING &amp; URBAN DEVELOPMENT CORPORATION LTD</t>
  </si>
  <si>
    <t>ENDURANCE TECHNOLOGIES LTD</t>
  </si>
  <si>
    <t>NTPC GREEN ENERGY LTD</t>
  </si>
  <si>
    <t>TATA INVESTMENT CORPORATION LTD</t>
  </si>
  <si>
    <t>3M INDIA LTD</t>
  </si>
  <si>
    <t>IRB INFRASTRUCTURE DEVELOPERS LTD</t>
  </si>
  <si>
    <t>HONEYWELL AUTOMATION INDIA LTD</t>
  </si>
  <si>
    <t>AWL AGRI BUSINESS LTD</t>
  </si>
  <si>
    <t>NLC INDIA LTD</t>
  </si>
  <si>
    <t>GUJARAT GAS LTD</t>
  </si>
  <si>
    <t>SJVN LTD</t>
  </si>
  <si>
    <t>OLA ELECTRIC MOBILITY LTD</t>
  </si>
  <si>
    <t>THE NEW INDIA ASSURANCE COMPANY LTD</t>
  </si>
  <si>
    <t>ADITYA BIRLA FASHION &amp; RETAIL LTD</t>
  </si>
  <si>
    <t>SAPPHIRE FOODS INDIA LTD</t>
  </si>
  <si>
    <t>CHALET HOTELS LTD</t>
  </si>
  <si>
    <t>DEVYANI INTERNATIONAL LTD</t>
  </si>
  <si>
    <t>WESTLIFE FOODWORLD LTD</t>
  </si>
  <si>
    <t>TBO TEK LTD</t>
  </si>
  <si>
    <t>VALOR ESTATE LTD</t>
  </si>
  <si>
    <t>TECH MAHINDRA LTD</t>
  </si>
  <si>
    <t>LTIMINDTREE LTD</t>
  </si>
  <si>
    <t>SWIGGY LTD</t>
  </si>
  <si>
    <t>INDIAMART INTERMESH LTD</t>
  </si>
  <si>
    <t>AFFLE 3I LTD</t>
  </si>
  <si>
    <t>CYIENT LTD</t>
  </si>
  <si>
    <t>INTELLECT DESIGN ARENA LTD</t>
  </si>
  <si>
    <t>SONATA SOFTWARE LTD</t>
  </si>
  <si>
    <t>BIRLASOFT LTD</t>
  </si>
  <si>
    <t>SBI LIFE INSURANCE COMPANY LTD</t>
  </si>
  <si>
    <t>ICICI LOMBARD GENERAL INSURANCE CO. LTD</t>
  </si>
  <si>
    <t>REC LTD</t>
  </si>
  <si>
    <t>ICICI PRUDENTIAL LIFE INSURANCE COMPANY LTD</t>
  </si>
  <si>
    <t>CENTRAL DEPOSITORY SERVICES (INDIA) LTD</t>
  </si>
  <si>
    <t>KFIN TECHNOLOGIES LTD</t>
  </si>
  <si>
    <t>INDIAN ENERGY EXCHANGE LTD</t>
  </si>
  <si>
    <t>ADITYA BIRLA SUN LIFE AMC LTD</t>
  </si>
  <si>
    <t>TVS MOTOR COMPANY LTD</t>
  </si>
  <si>
    <t>SAMVARDHANA MOTHERSON INTERNATIONAL LTD</t>
  </si>
  <si>
    <t>BOSCH LTD</t>
  </si>
  <si>
    <t>TVS MOTOR COMPANY LTD (PREFERENCE SHARE) EX DT - 25/08/2025</t>
  </si>
  <si>
    <t>HINDUSTAN UNILEVER LTD</t>
  </si>
  <si>
    <t>ASIAN PAINTS LTD</t>
  </si>
  <si>
    <t>ADANI ENTERPRISES LTD</t>
  </si>
  <si>
    <t>FIRSTSOURCE SOLUTIONS LTD</t>
  </si>
  <si>
    <t>METROPOLIS HEALTHCARE LTD</t>
  </si>
  <si>
    <t>CAN FIN HOMES LTD</t>
  </si>
  <si>
    <t>PEARL GLOBAL INDUSTRIES LTD</t>
  </si>
  <si>
    <t>SHRIRAM PISTONS &amp; RINGS LTD</t>
  </si>
  <si>
    <t>GRAVITA INDIA LTD</t>
  </si>
  <si>
    <t>CRAFTSMAN AUTOMATION LTD</t>
  </si>
  <si>
    <t>VINATI ORGANICS LTD</t>
  </si>
  <si>
    <t>ORIENT ELECTRIC LTD</t>
  </si>
  <si>
    <t>EQUITAS SMALL FINANCE BANK LTD</t>
  </si>
  <si>
    <t>KNR CONSTRUCTIONS LTD</t>
  </si>
  <si>
    <t>NIVA BUPA HEALTH INSURANCE COMPANY LTD</t>
  </si>
  <si>
    <t>DR. AGARWALS HEALTH CARE LTD</t>
  </si>
  <si>
    <t>INDIA SHELTER FINANCE CORPORATION LTD</t>
  </si>
  <si>
    <t>H.G. INFRA ENGINEERING LTD</t>
  </si>
  <si>
    <t>PVR INOX LTD</t>
  </si>
  <si>
    <t>SPICEJET LTD</t>
  </si>
  <si>
    <t>BAJAJ AUTO LTD^</t>
  </si>
  <si>
    <t>ULTRATECH CEMENT LTD^</t>
  </si>
  <si>
    <t>KOTAK MAHINDRA BANK LTD^</t>
  </si>
  <si>
    <t>EXIDE INDUSTRIES LTD^</t>
  </si>
  <si>
    <t>HDFC BANK LTD^</t>
  </si>
  <si>
    <t>AXIS BANK LTD^</t>
  </si>
  <si>
    <t>INDUSIND BANK LTD^</t>
  </si>
  <si>
    <t>TITAN COMPANY LTD^</t>
  </si>
  <si>
    <t>INDUS TOWERS LTD^</t>
  </si>
  <si>
    <t>INFOSYS LTD^</t>
  </si>
  <si>
    <t>ICICI BANK LTD^</t>
  </si>
  <si>
    <t>AXIS BANK LTD-FUT-30-SEP-25</t>
  </si>
  <si>
    <t>BAJAJ AUTO LTD-FUT-30-SEP-25</t>
  </si>
  <si>
    <t>EXIDE INDUSTRIES LTD-FUT-30-SEP-25</t>
  </si>
  <si>
    <t>HDFC BANK LTD-FUT-30-SEP-25</t>
  </si>
  <si>
    <t>ICICI BANK LTD-FUT-30-SEP-25</t>
  </si>
  <si>
    <t>INDUS TOWERS LTD-FUT-30-SEP-25</t>
  </si>
  <si>
    <t>INDUSIND BANK LTD-FUT-30-SEP-25</t>
  </si>
  <si>
    <t>INFOSYS LTD-FUT-30-SEP-25</t>
  </si>
  <si>
    <t>KOTAK MAHINDRA BANK LTD-FUT-30-SEP-25</t>
  </si>
  <si>
    <t>TITAN COMPANY LTD-FUT-30-SEP-25</t>
  </si>
  <si>
    <t>ULTRATECH CEMENT LTD-FUT-30-SEP-25</t>
  </si>
  <si>
    <t>AXIS BANK LTD-FUT-28-AUG-25</t>
  </si>
  <si>
    <t>BAJAJ AUTO LTD-FUT-28-AUG-25</t>
  </si>
  <si>
    <t>BHARTI AIRTEL LTD-FUT-28-AUG-25</t>
  </si>
  <si>
    <t>EXIDE INDUSTRIES LTD-FUT-28-AUG-25</t>
  </si>
  <si>
    <t>ICICI BANK LTD-FUT-28-AUG-25</t>
  </si>
  <si>
    <t>INDUS TOWERS LTD-FUT-28-AUG-25</t>
  </si>
  <si>
    <t>INDUSIND BANK LTD-FUT-28-AUG-25</t>
  </si>
  <si>
    <t>TITAN COMPANY LTD-FUT-28-AUG-25</t>
  </si>
  <si>
    <t>ULTRATECH CEMENT LTD-FUT-28-AUG-25</t>
  </si>
  <si>
    <t>UPL LTD-FUT-28-AUG-25</t>
  </si>
  <si>
    <t>HEXAWARE TECHNOLOGIES LTD</t>
  </si>
  <si>
    <t>G R INFRAPROJECTS LTD</t>
  </si>
  <si>
    <t>TEAMLEASE SERVICES LTD</t>
  </si>
  <si>
    <t>MAHINDRA LOGISTICS LTD</t>
  </si>
  <si>
    <t>HYUNDAI MOTOR INDIA LTD</t>
  </si>
  <si>
    <t>JSW CEMENT LTD</t>
  </si>
  <si>
    <t>SIEMENS LTD</t>
  </si>
  <si>
    <t>PNB HOUSING FINANCE LTD^</t>
  </si>
  <si>
    <t>PNB HOUSING FINANCE LTD-FUT-30-SEP-25</t>
  </si>
  <si>
    <t>VARUN BEVERAGES LTD</t>
  </si>
  <si>
    <t>SUNDRAM FASTENERS LTD</t>
  </si>
  <si>
    <t>BHARTI AIRTEL LTD (RIGHT 14/10/2021) (PARTLY PAID)</t>
  </si>
  <si>
    <t>ITC HOTELS LTD</t>
  </si>
  <si>
    <t>NUVOCO VISTAS CORPORATION LTD</t>
  </si>
  <si>
    <t>PNC INFRATECH LTD</t>
  </si>
  <si>
    <t>ABB INDIA LTD</t>
  </si>
  <si>
    <t>GRINDWELL NORTON LTD</t>
  </si>
  <si>
    <t>INOX INDIA LTD</t>
  </si>
  <si>
    <t>TARC LTD</t>
  </si>
  <si>
    <t>EPACK DURABLE LTD</t>
  </si>
  <si>
    <t>BHARAT BIJLEE LTD</t>
  </si>
  <si>
    <t>VOLTAMP TRANSFORMERS LTD</t>
  </si>
  <si>
    <t>AZAD ENGINEERING LTD</t>
  </si>
  <si>
    <t>TORRENT PHARMACEUTICALS LTD</t>
  </si>
  <si>
    <t>FDC LTD</t>
  </si>
  <si>
    <t>ZYDUS LIFESCIENCES LTD</t>
  </si>
  <si>
    <t>INDOCO REMEDIES LTD</t>
  </si>
  <si>
    <t>MEDPLUS HEALTH SERVICES LTD</t>
  </si>
  <si>
    <t>MEDI ASSIST HEALTHCARE SERVICES LTD</t>
  </si>
  <si>
    <t>AVENUE SUPERMARTS LTD</t>
  </si>
  <si>
    <t>ECLERX SERVICES LTD</t>
  </si>
  <si>
    <t>ACUTAAS CHEMICALS LTD</t>
  </si>
  <si>
    <t>DABUR INDIA LTD</t>
  </si>
  <si>
    <t>NEWGEN SOFTWARE TECHNOLOGIES LTD</t>
  </si>
  <si>
    <t>NEOGEN CHEMICALS LTD</t>
  </si>
  <si>
    <t>ORCHID PHARMA LTD</t>
  </si>
  <si>
    <t>QUICK HEAL TECHNOLOGIES LTD</t>
  </si>
  <si>
    <t>PG ELECTROPLAST LTD</t>
  </si>
  <si>
    <t>JYOTHY LABS LTD</t>
  </si>
  <si>
    <t>PIDILITE INDUSTRIES  LTD</t>
  </si>
  <si>
    <t>GILLETTE INDIA LTD</t>
  </si>
  <si>
    <t>ADITYA INFOTECH LTD</t>
  </si>
  <si>
    <t>CERA SANITARYWARE LTD</t>
  </si>
  <si>
    <t>GODREJ CONSUMER PRODUCTS LTD</t>
  </si>
  <si>
    <t>BRITANNIA INDUSTRIES LTD</t>
  </si>
  <si>
    <t>HOME FIRST FINANCE COMPANY INDIA LTD</t>
  </si>
  <si>
    <t>APTUS VALUE HOUSING FINANCE INDIA LTD</t>
  </si>
  <si>
    <t>MAHINDRA LIFESPACE DEVELOPERS LTD</t>
  </si>
  <si>
    <t>GUJARAT STATE FERTILIZERS &amp;CHEM LTD</t>
  </si>
  <si>
    <t>CENTURY PLYBOARDS (INDIA) LTD</t>
  </si>
  <si>
    <t>ARVIND FASHIONS LTD</t>
  </si>
  <si>
    <t>SANOFI INDIA LTD</t>
  </si>
  <si>
    <t>SBI LIFE INSURANCE COMPANY LTD^</t>
  </si>
  <si>
    <t>AUROBINDO PHARMA LTD^</t>
  </si>
  <si>
    <t>RELIANCE INDUSTRIES LTD^</t>
  </si>
  <si>
    <t>NTPC LTD^</t>
  </si>
  <si>
    <t>AMBUJA CEMENTS LTD^</t>
  </si>
  <si>
    <t>LARSEN &amp; TOUBRO LTD^</t>
  </si>
  <si>
    <t>ADANI PORTS AND SPECIAL ECONOMIC ZONE LTD^</t>
  </si>
  <si>
    <t>HINDUSTAN UNILEVER LTD^</t>
  </si>
  <si>
    <t>BHARTI AIRTEL LTD^</t>
  </si>
  <si>
    <t>ADANI PORTS AND SPECIAL ECONOMIC ZONE LTD-FUT-30-SEP-25</t>
  </si>
  <si>
    <t>AMBUJA CEMENTS LTD-FUT-30-SEP-25</t>
  </si>
  <si>
    <t>AUROBINDO PHARMA LTD-FUT-30-SEP-25</t>
  </si>
  <si>
    <t>BHARTI AIRTEL LTD-FUT-30-SEP-25</t>
  </si>
  <si>
    <t>HINDUSTAN UNILEVER LTD-FUT-30-SEP-25</t>
  </si>
  <si>
    <t>LARSEN &amp; TOUBRO LTD-FUT-30-SEP-25</t>
  </si>
  <si>
    <t>NTPC LTD-FUT-30-SEP-25</t>
  </si>
  <si>
    <t>RELIANCE INDUSTRIES LTD-FUT-30-SEP-25</t>
  </si>
  <si>
    <t>SBI LIFE INSURANCE COMPANY LTD-FUT-30-SEP-25</t>
  </si>
  <si>
    <t>ADANI PORTS AND SPECIAL ECONOMIC ZONE LTD-FUT-28-AUG-25</t>
  </si>
  <si>
    <t>AMBUJA CEMENTS LTD-FUT-28-AUG-25</t>
  </si>
  <si>
    <t>AUROBINDO PHARMA LTD-FUT-28-AUG-25</t>
  </si>
  <si>
    <t>HDFC BANK LTD-FUT-28-AUG-25</t>
  </si>
  <si>
    <t>HINDUSTAN UNILEVER LTD-FUT-28-AUG-25</t>
  </si>
  <si>
    <t>INFOSYS LTD-FUT-28-AUG-25</t>
  </si>
  <si>
    <t>LARSEN &amp; TOUBRO LTD-FUT-28-AUG-25</t>
  </si>
  <si>
    <t>NTPC LTD-FUT-28-AUG-25</t>
  </si>
  <si>
    <t>RELIANCE INDUSTRIES LTD-FUT-28-AUG-25</t>
  </si>
  <si>
    <t>SBI LIFE INSURANCE COMPANY LTD-FUT-28-AUG-25</t>
  </si>
  <si>
    <t>V-MART RETAIL LTD</t>
  </si>
  <si>
    <t>CITY UNION BANK LTD</t>
  </si>
  <si>
    <t>TRANSRAIL LIGHTING LTD</t>
  </si>
  <si>
    <t>CREDITACCESS GRAMEEN LTD</t>
  </si>
  <si>
    <t>RATEGAIN TRAVEL TECHNOLOGIES LTD</t>
  </si>
  <si>
    <t>JUPITER LIFE LINE HOSPITALS LTD</t>
  </si>
  <si>
    <t>INDIGO PAINTS LTD</t>
  </si>
  <si>
    <t>JK PAPER LTD</t>
  </si>
  <si>
    <t>S H KELKAR AND COMPANY LTD</t>
  </si>
  <si>
    <t>REPCO HOME FINANCE LTD</t>
  </si>
  <si>
    <t>VEDANT FASHIONS LTD</t>
  </si>
  <si>
    <t>GO FASHION (INDIA) LTD</t>
  </si>
  <si>
    <t>ADANI GREEN ENERGY LTD</t>
  </si>
  <si>
    <t>JSW ENERGY LTD</t>
  </si>
  <si>
    <t>FINO PAYMENTS BANK LTD</t>
  </si>
  <si>
    <t>INVENTURUS KNOWLEDGE SOLUTIONS LTD</t>
  </si>
  <si>
    <t>POWER GRID CORPORATION OF INDIA LTD^</t>
  </si>
  <si>
    <t>APOLLO HOSPITALS ENTERPRISE LTD^</t>
  </si>
  <si>
    <t>ABB INDIA LTD^</t>
  </si>
  <si>
    <t>GRASIM INDUSTRIES LTD^</t>
  </si>
  <si>
    <t>CUMMINS INDIA LTD^</t>
  </si>
  <si>
    <t>HCL TECHNOLOGIES LTD^</t>
  </si>
  <si>
    <t>TATA POWER COMPANY LTD^</t>
  </si>
  <si>
    <t>TATA CHEMICALS LTD^</t>
  </si>
  <si>
    <t>POLYCAB INDIA LTD^</t>
  </si>
  <si>
    <t>BHARAT ELECTRONICS LTD^</t>
  </si>
  <si>
    <t>** 06.77 % TATA COMMUNICATIONS LTD - 07/08/2028</t>
  </si>
  <si>
    <t>** 08.40 % GODREJ PROPERTIES LTD - 25/01/2028</t>
  </si>
  <si>
    <t>** 08.30 % GODREJ PROPERTIES LTD - 19/03/2027</t>
  </si>
  <si>
    <t>** 08.30 % TATA PROJECTS LTD - 07/01/2028</t>
  </si>
  <si>
    <t>** 07.13 % NHPC LTD - 11/02/2028</t>
  </si>
  <si>
    <t>** - BAHADUR CHAND INVESTMENTS PVT. LTD - CP - 04/03/2026</t>
  </si>
  <si>
    <t>** - KOTAK MAHINDRA PRIME LTD - CP - 05/06/2026</t>
  </si>
  <si>
    <t>ABB INDIA LTD-FUT-30-SEP-25</t>
  </si>
  <si>
    <t>APOLLO HOSPITALS ENTERPRISE LTD-FUT-30-SEP-25</t>
  </si>
  <si>
    <t>BHARAT ELECTRONICS LTD-FUT-30-SEP-25</t>
  </si>
  <si>
    <t>CUMMINS INDIA LTD-FUT-30-SEP-25</t>
  </si>
  <si>
    <t>GRASIM INDUSTRIES LTD-FUT-30-SEP-25</t>
  </si>
  <si>
    <t>HCL TECHNOLOGIES LTD-FUT-30-SEP-25</t>
  </si>
  <si>
    <t>HDFC BANK LTD-FUT-28-OCT-25</t>
  </si>
  <si>
    <t>POLYCAB INDIA LTD-FUT-30-SEP-25</t>
  </si>
  <si>
    <t>POWER GRID CORPORATION OF INDIA LTD-FUT-30-SEP-25</t>
  </si>
  <si>
    <t>TATA CHEMICALS LTD-FUT-30-SEP-25</t>
  </si>
  <si>
    <t>TATA POWER COMPANY LTD-FUT-30-SEP-25</t>
  </si>
  <si>
    <t>ABB INDIA LTD-FUT-28-AUG-25</t>
  </si>
  <si>
    <t>APOLLO HOSPITALS ENTERPRISE LTD-FUT-28-AUG-25</t>
  </si>
  <si>
    <t>CUMMINS INDIA LTD-FUT-28-AUG-25</t>
  </si>
  <si>
    <t>GRASIM INDUSTRIES LTD-FUT-28-AUG-25</t>
  </si>
  <si>
    <t>HCL TECHNOLOGIES LTD-FUT-28-AUG-25</t>
  </si>
  <si>
    <t>MAHINDRA &amp; MAHINDRA LTD-FUT-28-AUG-25</t>
  </si>
  <si>
    <t>POLYCAB INDIA LTD-FUT-28-AUG-25</t>
  </si>
  <si>
    <t>POWER GRID CORPORATION OF INDIA LTD-FUT-28-AUG-25</t>
  </si>
  <si>
    <t>TATA CHEMICALS LTD-FUT-28-AUG-25</t>
  </si>
  <si>
    <t>TATA CONSULTANCY SERVICES LTD-FUT-28-AUG-25</t>
  </si>
  <si>
    <t>TATA MOTORS LTD-FUT-28-AUG-25</t>
  </si>
  <si>
    <t>TATA POWER COMPANY LTD-FUT-28-AUG-25</t>
  </si>
  <si>
    <t>CG POWER AND INDUSTRIAL SOLUTIONS LTD</t>
  </si>
  <si>
    <t>INDIAN RAILWAY CATERING AND TOURISM CORPORATION LTD^</t>
  </si>
  <si>
    <t>IDFC FIRST BANK LTD^</t>
  </si>
  <si>
    <t>MARUTI SUZUKI INDIA LTD^</t>
  </si>
  <si>
    <t>L&amp;T FINANCE LTD^</t>
  </si>
  <si>
    <t>VEDANTA LTD^</t>
  </si>
  <si>
    <t>BHARAT HEAVY ELECTRICALS LTD^</t>
  </si>
  <si>
    <t>BHARAT PETROLEUM CORPORATION LTD^</t>
  </si>
  <si>
    <t>ICICI LOMBARD GENERAL INSURANCE CO. LTD^</t>
  </si>
  <si>
    <t>GODREJ PROPERTIES LTD^</t>
  </si>
  <si>
    <t>ITC LTD^</t>
  </si>
  <si>
    <t>INDIAN OIL CORPORATION LTD^</t>
  </si>
  <si>
    <t>PETRONET LNG LTD^</t>
  </si>
  <si>
    <t>ASHOK LEYLAND LTD^</t>
  </si>
  <si>
    <t>ADITYA BIRLA CAPITAL LTD^</t>
  </si>
  <si>
    <t>SAMVARDHANA MOTHERSON INTERNATIONAL LTD^</t>
  </si>
  <si>
    <t>CIPLA LTD^</t>
  </si>
  <si>
    <t>MULTI COMMODITY EXCHANGE OF IND LTD^</t>
  </si>
  <si>
    <t>MAHINDRA &amp; MAHINDRA LTD^</t>
  </si>
  <si>
    <t>PERSISTENT SYSTEMS LTD^</t>
  </si>
  <si>
    <t>HDFC ASSET MANAGEMENT COMPANY LTD^</t>
  </si>
  <si>
    <t>MPHASIS LTD^</t>
  </si>
  <si>
    <t>NESTLE INDIA LTD^</t>
  </si>
  <si>
    <t>NHPC LTD^</t>
  </si>
  <si>
    <t>VARUN BEVERAGES LTD^</t>
  </si>
  <si>
    <t>TRENT LTD^</t>
  </si>
  <si>
    <t>ADANI ENTERPRISES LTD^</t>
  </si>
  <si>
    <t>CYIENT LTD^</t>
  </si>
  <si>
    <t>HAVELLS INDIA LTD^</t>
  </si>
  <si>
    <t>HINDUSTAN AERONAUTICS LTD^</t>
  </si>
  <si>
    <t>ZYDUS LIFESCIENCES LTD^</t>
  </si>
  <si>
    <t>SRF LTD^</t>
  </si>
  <si>
    <t>PG ELECTROPLAST LTD^</t>
  </si>
  <si>
    <t>DLF LTD^</t>
  </si>
  <si>
    <t>AMBER ENTERPRISES INDIA LTD^</t>
  </si>
  <si>
    <t>SUN PHARMACEUTICAL INDUSTRIES LTD^</t>
  </si>
  <si>
    <t>SHREE CEMENT LTD^</t>
  </si>
  <si>
    <t>TUBE INVESTMENTS OF INDIA LTD^</t>
  </si>
  <si>
    <t>CHOLAMANDALAM INVESTMENT &amp; FINANCE CO LTD^</t>
  </si>
  <si>
    <t>BSE LTD^</t>
  </si>
  <si>
    <t>HOUSING &amp; URBAN DEVELOPMENT CORPORATION LTD^</t>
  </si>
  <si>
    <t>MUTHOOT FINANCE LTD^</t>
  </si>
  <si>
    <t>FORTIS HEALTHCARE LTD^</t>
  </si>
  <si>
    <t>CONTAINER CORPORATION OF INDIA LTD^</t>
  </si>
  <si>
    <t>SYNGENE INTERNATIONAL LTD^</t>
  </si>
  <si>
    <t>TECH MAHINDRA LTD^</t>
  </si>
  <si>
    <t>TORRENT PHARMACEUTICALS LTD^</t>
  </si>
  <si>
    <t>HINDALCO INDUSTRIES LTD^</t>
  </si>
  <si>
    <t>MANAPPURAM FINANCE LTD^</t>
  </si>
  <si>
    <t>MAX FINANCIAL SERVICES LTD^</t>
  </si>
  <si>
    <t>COFORGE LTD^</t>
  </si>
  <si>
    <t>KEI INDUSTRIES  LTD^</t>
  </si>
  <si>
    <t>ICICI PRUDENTIAL LIFE INSURANCE COMPANY LTD^</t>
  </si>
  <si>
    <t>PI INDUSTRIES LTD^</t>
  </si>
  <si>
    <t>SUPREME INDUSTRIES LTD^</t>
  </si>
  <si>
    <t>360 ONE WAM LTD^</t>
  </si>
  <si>
    <t>INTERGLOBE AVIATION LTD^</t>
  </si>
  <si>
    <t>BHARAT FORGE LTD^</t>
  </si>
  <si>
    <t>HFCL LTD^</t>
  </si>
  <si>
    <t>TORRENT POWER LTD^</t>
  </si>
  <si>
    <t>COLGATE-PALMOLIVE INDIA LTD^</t>
  </si>
  <si>
    <t>DALMIA BHARAT LTD^</t>
  </si>
  <si>
    <t>ASTRAL LTD (ERSTWHILE ASTRAL POLY TECHNIK LTD)^</t>
  </si>
  <si>
    <t>TATA STEEL LTD^</t>
  </si>
  <si>
    <t>PRESTIGE ESTATES PROJECTS LTD^</t>
  </si>
  <si>
    <t>LODHA DEVELOPERS LTD^</t>
  </si>
  <si>
    <t>ASIAN PAINTS LTD^</t>
  </si>
  <si>
    <t>EICHER MOTORS LTD^</t>
  </si>
  <si>
    <t>TATA MOTORS LTD^</t>
  </si>
  <si>
    <t>BAJAJ FINANCE LTD^</t>
  </si>
  <si>
    <t>PIDILITE INDUSTRIES  LTD^</t>
  </si>
  <si>
    <t>TVS MOTOR COMPANY LTD^</t>
  </si>
  <si>
    <t>SOLAR INDUSTRIES INDIA LTD^</t>
  </si>
  <si>
    <t>THE PHOENIX MILLS LTD^</t>
  </si>
  <si>
    <t>BANDHAN BANK LTD^</t>
  </si>
  <si>
    <t>GAIL ( INDIA ) LTD^</t>
  </si>
  <si>
    <t>BAJAJ FINSERV LTD^</t>
  </si>
  <si>
    <t>TATA CONSUMER PRODUCTS LTD^</t>
  </si>
  <si>
    <t>APL APOLLO TUBES LTD^</t>
  </si>
  <si>
    <t>SONA BLW PRECISION FORGINGS LTD^</t>
  </si>
  <si>
    <t>ALKEM LABORATORIES LTD^</t>
  </si>
  <si>
    <t>BOSCH LTD^</t>
  </si>
  <si>
    <t>BRITANNIA INDUSTRIES LTD^</t>
  </si>
  <si>
    <t>NATIONAL ALUMINIUM CO. LTD^</t>
  </si>
  <si>
    <t>LAURUS LABS LTD^</t>
  </si>
  <si>
    <t>HINDUSTAN PETROLEUM CORPORATION LTD^</t>
  </si>
  <si>
    <t>DIVI LABORATORIES LTD^</t>
  </si>
  <si>
    <t>HINDUSTAN ZINC LTD^</t>
  </si>
  <si>
    <t>JUBILANT FOODWORKS LTD^</t>
  </si>
  <si>
    <t>POWER FINANCE CORPORATION  LTD^</t>
  </si>
  <si>
    <t>NMDC LTD^</t>
  </si>
  <si>
    <t>LIC HOUSING FINANCE LTD^</t>
  </si>
  <si>
    <t>PATANJALI FOODS LTD^</t>
  </si>
  <si>
    <t>STEEL AUTHORITY INDIA LTD^</t>
  </si>
  <si>
    <t>DABUR INDIA LTD^</t>
  </si>
  <si>
    <t>MAX HEALTHCARE INSTITUTE LTD^</t>
  </si>
  <si>
    <t>GLENMARK PHARMACEUTICALS LTD^</t>
  </si>
  <si>
    <t>LUPIN LTD^</t>
  </si>
  <si>
    <t>BIOCON LTD^</t>
  </si>
  <si>
    <t>ADANI GREEN ENERGY LTD^</t>
  </si>
  <si>
    <t>YES BANK LTD^</t>
  </si>
  <si>
    <t>INDIAN HOTELS CO. LTD^</t>
  </si>
  <si>
    <t>CG POWER AND INDUSTRIAL SOLUTIONS LTD^</t>
  </si>
  <si>
    <t>JINDAL STEEL LTD^</t>
  </si>
  <si>
    <t>UPL LTD^</t>
  </si>
  <si>
    <t>CROMPTON GREAVES CONSUMER ELECTRICALS LTD^</t>
  </si>
  <si>
    <t>COAL INDIA LTD^</t>
  </si>
  <si>
    <t>DIXON TECHNOLOGIES (INDIA) LTD^</t>
  </si>
  <si>
    <t>VODAFONE IDEA LTD^</t>
  </si>
  <si>
    <t>ADANI ENERGY SOLUTIONS LTD^</t>
  </si>
  <si>
    <t>FEDERAL BANK LTD^</t>
  </si>
  <si>
    <t>INFO EDGE (INDIA) LTD^</t>
  </si>
  <si>
    <t>PB FINTECH LTD^</t>
  </si>
  <si>
    <t>UNITED SPIRITS LTD^</t>
  </si>
  <si>
    <t>JSW ENERGY LTD^</t>
  </si>
  <si>
    <t>RBL BANK LTD^</t>
  </si>
  <si>
    <t>REC LTD^</t>
  </si>
  <si>
    <t>JSW STEEL LTD^</t>
  </si>
  <si>
    <t>SHRIRAM FINANCE LTD^</t>
  </si>
  <si>
    <t>MARICO LTD^</t>
  </si>
  <si>
    <t>ONE 97 COMMUNICATIONS LTD^</t>
  </si>
  <si>
    <t>ETERNAL LTD^</t>
  </si>
  <si>
    <t>TATA CONSULTANCY SERVICES LTD^</t>
  </si>
  <si>
    <t>** 09.20 % SHRIRAM FINANCE LTD - 22/05/2026</t>
  </si>
  <si>
    <t>** 08.80 % BHARTI TELECOM LTD - 21/11/2025</t>
  </si>
  <si>
    <t>** 08.30 % TATA CAPITAL LTD - 13/03/2026</t>
  </si>
  <si>
    <t>** 08.70 % BHARTI TELECOM LTD - 05/12/2025</t>
  </si>
  <si>
    <t>** 07.80 % KOTAK MAHINDRA PRIME LTD - 12/12/2025</t>
  </si>
  <si>
    <t>** 08.90 % BHARTI TELECOM LTD - 04/12/2025</t>
  </si>
  <si>
    <t>** HDB FINANCIAL SERVICES LTD - 13/01/2026 - ZCB</t>
  </si>
  <si>
    <t>** 07.87 % LIC HOUSING FINANCE LTD - 20/08/2026</t>
  </si>
  <si>
    <t>** 08.00 % SUNDARAM HOME FINANCE LTD - 13/05/2026</t>
  </si>
  <si>
    <t>** 08.25 % MAHINDRA &amp; MAHINDRA FINANCIAL SERVICES LTD - 26/03/2026</t>
  </si>
  <si>
    <t>** 07.90 % BAJAJ FINANCE LTD - 17/11/2025</t>
  </si>
  <si>
    <t>** 09.25 % SHRIRAM FINANCE LTD - 19/12/2025</t>
  </si>
  <si>
    <t>** 05.94 % REC LTD - 31/01/2026</t>
  </si>
  <si>
    <t>** 08.19 % CHOLAMANDALAM INVT &amp; FIN  CO LTD - 26/03/2027</t>
  </si>
  <si>
    <t>** 08.20 % BAJAJ FINANCE LTD - 15/01/2026</t>
  </si>
  <si>
    <t>** 08.15 % L&amp;T FINANCE LTD - 04/01/2027</t>
  </si>
  <si>
    <t>** 07.91 % TATA CAPITAL LTD - 03/12/2026</t>
  </si>
  <si>
    <t>** 08.26 % KOTAK MAHINDRA PRIME LTD - 22/06/2026</t>
  </si>
  <si>
    <t>** 08.10 % BAJAJ FINANCE LTD - 22/05/2026</t>
  </si>
  <si>
    <t>** 08.00 % BAJAJ HOUSING FINANCE LTD - 16/02/2026</t>
  </si>
  <si>
    <t>** 08.45 % CHOLAMANDALAM INVT &amp; FIN  CO LTD - 31/01/2026</t>
  </si>
  <si>
    <t>** 07.92 % KOTAK MAHINDRA PRIME LTD - 20/11/2025</t>
  </si>
  <si>
    <t>** 07.32 % CHOLAMANDALAM INVT &amp; FIN  CO LTD - 28/04/2026</t>
  </si>
  <si>
    <t>** 07.50 % HDB FINANCIAL SERVICES LTD - 23/09/2025</t>
  </si>
  <si>
    <t>** 07.92 % CHOLAMANDALAM INVT &amp; FIN  CO LTD - 14/01/2026</t>
  </si>
  <si>
    <t>** 08.25 % CHOLAMANDALAM INVT &amp; FIN  CO LTD - 15/05/2026</t>
  </si>
  <si>
    <t>** - L&amp;T FINANCE LTD - CP - 10/06/2026</t>
  </si>
  <si>
    <t>360 ONE WAM LTD-FUT-30-SEP-25</t>
  </si>
  <si>
    <t>ABB INDIA LTD-FUT-28-OCT-25</t>
  </si>
  <si>
    <t>ADANI ENERGY SOLUTIONS LTD-FUT-30-SEP-25</t>
  </si>
  <si>
    <t>ADANI ENTERPRISES LTD-FUT-28-OCT-25</t>
  </si>
  <si>
    <t>ADANI ENTERPRISES LTD-FUT-30-SEP-25</t>
  </si>
  <si>
    <t>ADANI GREEN ENERGY LTD-FUT-30-SEP-25</t>
  </si>
  <si>
    <t>ADITYA BIRLA CAPITAL LTD-FUT-28-OCT-25</t>
  </si>
  <si>
    <t>ADITYA BIRLA CAPITAL LTD-FUT-30-SEP-25</t>
  </si>
  <si>
    <t>ALKEM LABORATORIES LTD-FUT-30-SEP-25</t>
  </si>
  <si>
    <t>AMBER ENTERPRISES INDIA LTD-FUT-30-SEP-25</t>
  </si>
  <si>
    <t>APL APOLLO TUBES LTD-FUT-30-SEP-25</t>
  </si>
  <si>
    <t>APOLLO HOSPITALS ENTERPRISE LTD-FUT-28-OCT-25</t>
  </si>
  <si>
    <t>ASHOK LEYLAND LTD-FUT-30-SEP-25</t>
  </si>
  <si>
    <t>ASIAN PAINTS LTD-FUT-30-SEP-25</t>
  </si>
  <si>
    <t>ASTRAL LTD (ERSTWHILE ASTRAL POLY TECHNIK LTD)-FUT-30-SEP-25</t>
  </si>
  <si>
    <t>AXIS BANK LTD-FUT-28-OCT-25</t>
  </si>
  <si>
    <t>BAJAJ FINANCE LTD-FUT-28-OCT-25</t>
  </si>
  <si>
    <t>BAJAJ FINANCE LTD-FUT-30-SEP-25</t>
  </si>
  <si>
    <t>BAJAJ FINSERV LTD-FUT-30-SEP-25</t>
  </si>
  <si>
    <t>BANDHAN BANK LTD-FUT-30-SEP-25</t>
  </si>
  <si>
    <t>BHARAT FORGE LTD-FUT-30-SEP-25</t>
  </si>
  <si>
    <t>BHARAT HEAVY ELECTRICALS LTD-FUT-28-OCT-25</t>
  </si>
  <si>
    <t>BHARAT HEAVY ELECTRICALS LTD-FUT-30-SEP-25</t>
  </si>
  <si>
    <t>BHARAT PETROLEUM CORPORATION LTD-FUT-28-OCT-25</t>
  </si>
  <si>
    <t>BHARAT PETROLEUM CORPORATION LTD-FUT-30-SEP-25</t>
  </si>
  <si>
    <t>BHARTI AIRTEL LTD-FUT-28-OCT-25</t>
  </si>
  <si>
    <t>BIOCON LTD-FUT-30-SEP-25</t>
  </si>
  <si>
    <t>BOSCH LTD-FUT-30-SEP-25</t>
  </si>
  <si>
    <t>BRITANNIA INDUSTRIES LTD-FUT-30-SEP-25</t>
  </si>
  <si>
    <t>BSE LTD-FUT-30-SEP-25</t>
  </si>
  <si>
    <t>CG POWER AND INDUSTRIAL SOLUTIONS LTD-FUT-30-SEP-25</t>
  </si>
  <si>
    <t>CHOLAMANDALAM INVESTMENT &amp; FINANCE CO LTD-FUT-30-SEP-25</t>
  </si>
  <si>
    <t>CIPLA LTD-FUT-28-OCT-25</t>
  </si>
  <si>
    <t>CIPLA LTD-FUT-30-SEP-25</t>
  </si>
  <si>
    <t>COAL INDIA LTD-FUT-30-SEP-25</t>
  </si>
  <si>
    <t>COFORGE LTD-FUT-30-SEP-25</t>
  </si>
  <si>
    <t>COLGATE-PALMOLIVE INDIA LTD-FUT-30-SEP-25</t>
  </si>
  <si>
    <t>CONTAINER CORPORATION OF INDIA LTD-FUT-30-SEP-25</t>
  </si>
  <si>
    <t>CROMPTON GREAVES CONSUMER ELECTRICALS LTD-FUT-30-SEP-25</t>
  </si>
  <si>
    <t>CYIENT LTD-FUT-30-SEP-25</t>
  </si>
  <si>
    <t>DABUR INDIA LTD-FUT-30-SEP-25</t>
  </si>
  <si>
    <t>DALMIA BHARAT LTD-FUT-30-SEP-25</t>
  </si>
  <si>
    <t>DIVI LABORATORIES LTD-FUT-30-SEP-25</t>
  </si>
  <si>
    <t>DIXON TECHNOLOGIES (INDIA) LTD-FUT-30-SEP-25</t>
  </si>
  <si>
    <t>DLF LTD-FUT-28-OCT-25</t>
  </si>
  <si>
    <t>DLF LTD-FUT-30-SEP-25</t>
  </si>
  <si>
    <t>EICHER MOTORS LTD-FUT-30-SEP-25</t>
  </si>
  <si>
    <t>ETERNAL LTD-FUT-30-SEP-25</t>
  </si>
  <si>
    <t>FEDERAL BANK LTD-FUT-30-SEP-25</t>
  </si>
  <si>
    <t>FORTIS HEALTHCARE LTD-FUT-30-SEP-25</t>
  </si>
  <si>
    <t>GAIL ( INDIA ) LTD-FUT-30-SEP-25</t>
  </si>
  <si>
    <t>GLENMARK PHARMACEUTICALS LTD-FUT-30-SEP-25</t>
  </si>
  <si>
    <t>GODREJ PROPERTIES LTD-FUT-28-OCT-25</t>
  </si>
  <si>
    <t>GODREJ PROPERTIES LTD-FUT-30-SEP-25</t>
  </si>
  <si>
    <t>HAVELLS INDIA LTD-FUT-30-SEP-25</t>
  </si>
  <si>
    <t>HCL TECHNOLOGIES LTD-FUT-28-OCT-25</t>
  </si>
  <si>
    <t>HDFC ASSET MANAGEMENT COMPANY LTD-FUT-30-SEP-25</t>
  </si>
  <si>
    <t>HFCL LTD-FUT-30-SEP-25</t>
  </si>
  <si>
    <t>HINDALCO INDUSTRIES LTD-FUT-28-OCT-25</t>
  </si>
  <si>
    <t>HINDALCO INDUSTRIES LTD-FUT-30-SEP-25</t>
  </si>
  <si>
    <t>HINDUSTAN AERONAUTICS LTD-FUT-28-OCT-25</t>
  </si>
  <si>
    <t>HINDUSTAN AERONAUTICS LTD-FUT-30-SEP-25</t>
  </si>
  <si>
    <t>HINDUSTAN PETROLEUM CORPORATION LTD-FUT-30-SEP-25</t>
  </si>
  <si>
    <t>HINDUSTAN ZINC LTD-FUT-30-SEP-25</t>
  </si>
  <si>
    <t>HOUSING &amp; URBAN DEVELOPMENT CORPORATION LTD-FUT-30-SEP-25</t>
  </si>
  <si>
    <t>ICICI BANK LTD-FUT-28-OCT-25</t>
  </si>
  <si>
    <t>ICICI LOMBARD GENERAL INSURANCE CO. LTD-FUT-30-SEP-25</t>
  </si>
  <si>
    <t>ICICI PRUDENTIAL LIFE INSURANCE COMPANY LTD-FUT-30-SEP-25</t>
  </si>
  <si>
    <t>IDFC FIRST BANK LTD-FUT-28-OCT-25</t>
  </si>
  <si>
    <t>IDFC FIRST BANK LTD-FUT-30-SEP-25</t>
  </si>
  <si>
    <t>INDIAN HOTELS CO. LTD-FUT-30-SEP-25</t>
  </si>
  <si>
    <t>INDIAN OIL CORPORATION LTD-FUT-28-OCT-25</t>
  </si>
  <si>
    <t>INDIAN OIL CORPORATION LTD-FUT-30-SEP-25</t>
  </si>
  <si>
    <t>INDIAN RAILWAY CATERING AND TOURISM CORPORATION LTD-FUT-28-OCT-25</t>
  </si>
  <si>
    <t>INDIAN RAILWAY CATERING AND TOURISM CORPORATION LTD-FUT-30-SEP-25</t>
  </si>
  <si>
    <t>INDUSIND BANK LTD-FUT-28-OCT-25</t>
  </si>
  <si>
    <t>INFO EDGE (INDIA) LTD-FUT-30-SEP-25</t>
  </si>
  <si>
    <t>INTERGLOBE AVIATION LTD-FUT-30-SEP-25</t>
  </si>
  <si>
    <t>ITC LTD-FUT-28-OCT-25</t>
  </si>
  <si>
    <t>ITC LTD-FUT-30-SEP-25</t>
  </si>
  <si>
    <t>JINDAL STEEL LTD-FUT-30-SEP-25</t>
  </si>
  <si>
    <t>JSW ENERGY LTD-FUT-30-SEP-25</t>
  </si>
  <si>
    <t>JSW STEEL LTD-FUT-30-SEP-25</t>
  </si>
  <si>
    <t>JUBILANT FOODWORKS LTD-FUT-30-SEP-25</t>
  </si>
  <si>
    <t>KEI INDUSTRIES  LTD-FUT-30-SEP-25</t>
  </si>
  <si>
    <t>KOTAK MAHINDRA BANK LTD-FUT-28-OCT-25</t>
  </si>
  <si>
    <t>L&amp;T FINANCE LTD-FUT-30-SEP-25</t>
  </si>
  <si>
    <t>LARSEN &amp; TOUBRO LTD-FUT-28-OCT-25</t>
  </si>
  <si>
    <t>LAURUS LABS LTD-FUT-30-SEP-25</t>
  </si>
  <si>
    <t>LIC HOUSING FINANCE LTD-FUT-30-SEP-25</t>
  </si>
  <si>
    <t>LODHA DEVELOPERS LTD-FUT-30-SEP-25</t>
  </si>
  <si>
    <t>LUPIN LTD-FUT-30-SEP-25</t>
  </si>
  <si>
    <t>MAHINDRA &amp; MAHINDRA LTD-FUT-28-OCT-25</t>
  </si>
  <si>
    <t>MAHINDRA &amp; MAHINDRA LTD-FUT-30-SEP-25</t>
  </si>
  <si>
    <t>MANAPPURAM FINANCE LTD-FUT-30-SEP-25</t>
  </si>
  <si>
    <t>MARICO LTD-FUT-30-SEP-25</t>
  </si>
  <si>
    <t>MARUTI SUZUKI INDIA LTD-FUT-30-SEP-25</t>
  </si>
  <si>
    <t>MAX FINANCIAL SERVICES LTD-FUT-30-SEP-25</t>
  </si>
  <si>
    <t>MAX HEALTHCARE INSTITUTE LTD-FUT-30-SEP-25</t>
  </si>
  <si>
    <t>MPHASIS LTD-FUT-30-SEP-25</t>
  </si>
  <si>
    <t>MULTI COMMODITY EXCHANGE OF IND LTD-FUT-28-OCT-25</t>
  </si>
  <si>
    <t>MULTI COMMODITY EXCHANGE OF IND LTD-FUT-30-SEP-25</t>
  </si>
  <si>
    <t>MUTHOOT FINANCE LTD-FUT-30-SEP-25</t>
  </si>
  <si>
    <t>NATIONAL ALUMINIUM CO. LTD-FUT-30-SEP-25</t>
  </si>
  <si>
    <t>NESTLE INDIA LTD-FUT-28-OCT-25</t>
  </si>
  <si>
    <t>NESTLE INDIA LTD-FUT-30-SEP-25</t>
  </si>
  <si>
    <t>NHPC LTD-FUT-28-OCT-25</t>
  </si>
  <si>
    <t>NHPC LTD-FUT-30-SEP-25</t>
  </si>
  <si>
    <t>NMDC LTD-FUT-30-SEP-25</t>
  </si>
  <si>
    <t>NTPC LTD-FUT-28-OCT-25</t>
  </si>
  <si>
    <t>ONE 97 COMMUNICATIONS LTD-FUT-30-SEP-25</t>
  </si>
  <si>
    <t>PATANJALI FOODS LTD-FUT-30-SEP-25</t>
  </si>
  <si>
    <t>PB FINTECH LTD-FUT-30-SEP-25</t>
  </si>
  <si>
    <t>PERSISTENT SYSTEMS LTD-FUT-30-SEP-25</t>
  </si>
  <si>
    <t>PETRONET LNG LTD-FUT-28-OCT-25</t>
  </si>
  <si>
    <t>PETRONET LNG LTD-FUT-30-SEP-25</t>
  </si>
  <si>
    <t>PG ELECTROPLAST LTD-FUT-30-SEP-25</t>
  </si>
  <si>
    <t>PI INDUSTRIES LTD-FUT-30-SEP-25</t>
  </si>
  <si>
    <t>PIDILITE INDUSTRIES  LTD-FUT-30-SEP-25</t>
  </si>
  <si>
    <t>POWER FINANCE CORPORATION  LTD-FUT-30-SEP-25</t>
  </si>
  <si>
    <t>POWER GRID CORPORATION OF INDIA LTD-FUT-28-OCT-25</t>
  </si>
  <si>
    <t>PRESTIGE ESTATES PROJECTS LTD-FUT-30-SEP-25</t>
  </si>
  <si>
    <t>RBL BANK LTD-FUT-30-SEP-25</t>
  </si>
  <si>
    <t>REC LTD-FUT-30-SEP-25</t>
  </si>
  <si>
    <t>RELIANCE INDUSTRIES LTD-FUT-28-OCT-25</t>
  </si>
  <si>
    <t>SAMVARDHANA MOTHERSON INTERNATIONAL LTD-FUT-28-OCT-25</t>
  </si>
  <si>
    <t>SAMVARDHANA MOTHERSON INTERNATIONAL LTD-FUT-30-SEP-25</t>
  </si>
  <si>
    <t>SHREE CEMENT LTD-FUT-30-SEP-25</t>
  </si>
  <si>
    <t>SHRIRAM FINANCE LTD-FUT-30-SEP-25</t>
  </si>
  <si>
    <t>SOLAR INDUSTRIES INDIA LTD-FUT-30-SEP-25</t>
  </si>
  <si>
    <t>SONA BLW PRECISION FORGINGS LTD-FUT-30-SEP-25</t>
  </si>
  <si>
    <t>SRF LTD-FUT-30-SEP-25</t>
  </si>
  <si>
    <t>STEEL AUTHORITY INDIA LTD-FUT-30-SEP-25</t>
  </si>
  <si>
    <t>SUN PHARMACEUTICAL INDUSTRIES LTD-FUT-30-SEP-25</t>
  </si>
  <si>
    <t>SUPREME INDUSTRIES LTD-FUT-30-SEP-25</t>
  </si>
  <si>
    <t>SYNGENE INTERNATIONAL LTD-FUT-30-SEP-25</t>
  </si>
  <si>
    <t>TATA CONSULTANCY SERVICES LTD-FUT-30-SEP-25</t>
  </si>
  <si>
    <t>TATA CONSUMER PRODUCTS LTD-FUT-30-SEP-25</t>
  </si>
  <si>
    <t>TATA MOTORS LTD-FUT-28-OCT-25</t>
  </si>
  <si>
    <t>TATA MOTORS LTD-FUT-30-SEP-25</t>
  </si>
  <si>
    <t>TATA POWER COMPANY LTD-FUT-28-OCT-25</t>
  </si>
  <si>
    <t>TATA STEEL LTD-FUT-30-SEP-25</t>
  </si>
  <si>
    <t>TECH MAHINDRA LTD-FUT-30-SEP-25</t>
  </si>
  <si>
    <t>THE PHOENIX MILLS LTD-FUT-30-SEP-25</t>
  </si>
  <si>
    <t>TORRENT PHARMACEUTICALS LTD-FUT-30-SEP-25</t>
  </si>
  <si>
    <t>TORRENT POWER LTD-FUT-30-SEP-25</t>
  </si>
  <si>
    <t>TRENT LTD-FUT-28-OCT-25</t>
  </si>
  <si>
    <t>TRENT LTD-FUT-30-SEP-25</t>
  </si>
  <si>
    <t>TUBE INVESTMENTS OF INDIA LTD-FUT-30-SEP-25</t>
  </si>
  <si>
    <t>TVS MOTOR COMPANY LTD-FUT-30-SEP-25</t>
  </si>
  <si>
    <t>UNITED SPIRITS LTD-FUT-30-SEP-25</t>
  </si>
  <si>
    <t>UPL LTD-FUT-30-SEP-25</t>
  </si>
  <si>
    <t>VARUN BEVERAGES LTD-FUT-28-OCT-25</t>
  </si>
  <si>
    <t>VARUN BEVERAGES LTD-FUT-30-SEP-25</t>
  </si>
  <si>
    <t>VEDANTA LTD-FUT-28-OCT-25</t>
  </si>
  <si>
    <t>VEDANTA LTD-FUT-30-SEP-25</t>
  </si>
  <si>
    <t>VODAFONE IDEA LTD-FUT-30-SEP-25</t>
  </si>
  <si>
    <t>YES BANK LTD-FUT-30-SEP-25</t>
  </si>
  <si>
    <t>ZYDUS LIFESCIENCES LTD-FUT-30-SEP-25</t>
  </si>
  <si>
    <t>GODREJ CONSUMER PRODUCTS LTD-FUT-30-SEP-25</t>
  </si>
  <si>
    <t>360 ONE WAM LTD-FUT-28-AUG-25</t>
  </si>
  <si>
    <t>ADANI ENERGY SOLUTIONS LTD-FUT-28-AUG-25</t>
  </si>
  <si>
    <t>ADANI ENTERPRISES LTD-FUT-28-AUG-25</t>
  </si>
  <si>
    <t>ADANI GREEN ENERGY LTD-FUT-28-AUG-25</t>
  </si>
  <si>
    <t>ADANI TOTAL GAS LTD-FUT-28-AUG-25</t>
  </si>
  <si>
    <t>ADITYA BIRLA CAPITAL LTD-FUT-28-AUG-25</t>
  </si>
  <si>
    <t>ALKEM LABORATORIES LTD-FUT-28-AUG-25</t>
  </si>
  <si>
    <t>AMBER ENTERPRISES INDIA LTD-FUT-28-AUG-25</t>
  </si>
  <si>
    <t>APL APOLLO TUBES LTD-FUT-28-AUG-25</t>
  </si>
  <si>
    <t>ASHOK LEYLAND LTD-FUT-28-AUG-25</t>
  </si>
  <si>
    <t>ASIAN PAINTS LTD-FUT-28-AUG-25</t>
  </si>
  <si>
    <t>ASTRAL LTD (ERSTWHILE ASTRAL POLY TECHNIK LTD)-FUT-28-AUG-25</t>
  </si>
  <si>
    <t>AU SMALL FINANCE BANK LTD-FUT-28-AUG-25</t>
  </si>
  <si>
    <t>BAJAJ FINANCE LTD-FUT-28-AUG-25</t>
  </si>
  <si>
    <t>BAJAJ FINSERV LTD-FUT-28-AUG-25</t>
  </si>
  <si>
    <t>BANDHAN BANK LTD-FUT-28-AUG-25</t>
  </si>
  <si>
    <t>BHARAT ELECTRONICS LTD-FUT-28-AUG-25</t>
  </si>
  <si>
    <t>BHARAT FORGE LTD-FUT-28-AUG-25</t>
  </si>
  <si>
    <t>BHARAT HEAVY ELECTRICALS LTD-FUT-28-AUG-25</t>
  </si>
  <si>
    <t>BHARAT PETROLEUM CORPORATION LTD-FUT-28-AUG-25</t>
  </si>
  <si>
    <t>BIOCON LTD-FUT-28-AUG-25</t>
  </si>
  <si>
    <t>BOSCH LTD-FUT-28-AUG-25</t>
  </si>
  <si>
    <t>BRITANNIA INDUSTRIES LTD-FUT-28-AUG-25</t>
  </si>
  <si>
    <t>BSE LTD-FUT-28-AUG-25</t>
  </si>
  <si>
    <t>CESC LTD-FUT-28-AUG-25</t>
  </si>
  <si>
    <t>CG POWER AND INDUSTRIAL SOLUTIONS LTD-FUT-28-AUG-25</t>
  </si>
  <si>
    <t>CHOLAMANDALAM INVESTMENT &amp; FINANCE CO LTD-FUT-28-AUG-25</t>
  </si>
  <si>
    <t>CIPLA LTD-FUT-28-AUG-25</t>
  </si>
  <si>
    <t>COAL INDIA LTD-FUT-28-AUG-25</t>
  </si>
  <si>
    <t>COFORGE LTD-FUT-28-AUG-25</t>
  </si>
  <si>
    <t>COLGATE-PALMOLIVE INDIA LTD-FUT-28-AUG-25</t>
  </si>
  <si>
    <t>CONTAINER CORPORATION OF INDIA LTD-FUT-28-AUG-25</t>
  </si>
  <si>
    <t>CROMPTON GREAVES CONSUMER ELECTRICALS LTD-FUT-28-AUG-25</t>
  </si>
  <si>
    <t>CYIENT LTD-FUT-28-AUG-25</t>
  </si>
  <si>
    <t>DABUR INDIA LTD-FUT-28-AUG-25</t>
  </si>
  <si>
    <t>DALMIA BHARAT LTD-FUT-28-AUG-25</t>
  </si>
  <si>
    <t>DIVI LABORATORIES LTD-FUT-28-AUG-25</t>
  </si>
  <si>
    <t>DIXON TECHNOLOGIES (INDIA) LTD-FUT-28-AUG-25</t>
  </si>
  <si>
    <t>DLF LTD-FUT-28-AUG-25</t>
  </si>
  <si>
    <t>EICHER MOTORS LTD-FUT-28-AUG-25</t>
  </si>
  <si>
    <t>ETERNAL LTD-FUT-28-AUG-25</t>
  </si>
  <si>
    <t>FEDERAL BANK LTD-FUT-28-AUG-25</t>
  </si>
  <si>
    <t>FORTIS HEALTHCARE LTD-FUT-28-AUG-25</t>
  </si>
  <si>
    <t>GAIL ( INDIA ) LTD-FUT-28-AUG-25</t>
  </si>
  <si>
    <t>GLENMARK PHARMACEUTICALS LTD-FUT-28-AUG-25</t>
  </si>
  <si>
    <t>GODREJ CONSUMER PRODUCTS LTD-FUT-28-AUG-25</t>
  </si>
  <si>
    <t>GODREJ PROPERTIES LTD-FUT-28-AUG-25</t>
  </si>
  <si>
    <t>GRANULES INDIA LTD-FUT-28-AUG-25</t>
  </si>
  <si>
    <t>HAVELLS INDIA LTD-FUT-28-AUG-25</t>
  </si>
  <si>
    <t>HDFC ASSET MANAGEMENT COMPANY LTD-FUT-28-AUG-25</t>
  </si>
  <si>
    <t>HDFC LIFE INSURANCE CO. LTD-FUT-28-AUG-25</t>
  </si>
  <si>
    <t>HFCL LTD-FUT-28-AUG-25</t>
  </si>
  <si>
    <t>HINDALCO INDUSTRIES LTD-FUT-28-AUG-25</t>
  </si>
  <si>
    <t>HINDUSTAN AERONAUTICS LTD-FUT-28-AUG-25</t>
  </si>
  <si>
    <t>HINDUSTAN PETROLEUM CORPORATION LTD-FUT-28-AUG-25</t>
  </si>
  <si>
    <t>HINDUSTAN ZINC LTD-FUT-28-AUG-25</t>
  </si>
  <si>
    <t>HOUSING &amp; URBAN DEVELOPMENT CORPORATION LTD-FUT-28-AUG-25</t>
  </si>
  <si>
    <t>ICICI LOMBARD GENERAL INSURANCE CO. LTD-FUT-28-AUG-25</t>
  </si>
  <si>
    <t>ICICI PRUDENTIAL LIFE INSURANCE COMPANY LTD-FUT-28-AUG-25</t>
  </si>
  <si>
    <t>IDFC FIRST BANK LTD-FUT-28-AUG-25</t>
  </si>
  <si>
    <t>INDIAN ENERGY EXCHANGE LTD-FUT-28-AUG-25</t>
  </si>
  <si>
    <t>INDIAN HOTELS CO. LTD-FUT-28-AUG-25</t>
  </si>
  <si>
    <t>INDIAN OIL CORPORATION LTD-FUT-28-AUG-25</t>
  </si>
  <si>
    <t>INDIAN RAILWAY CATERING AND TOURISM CORPORATION LTD-FUT-28-AUG-25</t>
  </si>
  <si>
    <t>INFO EDGE (INDIA) LTD-FUT-28-AUG-25</t>
  </si>
  <si>
    <t>INTERGLOBE AVIATION LTD-FUT-28-AUG-25</t>
  </si>
  <si>
    <t>IRB INFRASTRUCTURE DEVELOPERS LTD-FUT-28-AUG-25</t>
  </si>
  <si>
    <t>ITC LTD-FUT-28-AUG-25</t>
  </si>
  <si>
    <t>JINDAL STEEL LTD-FUT-28-AUG-25</t>
  </si>
  <si>
    <t>JSW ENERGY LTD-FUT-28-AUG-25</t>
  </si>
  <si>
    <t>JSW STEEL LTD-FUT-28-AUG-25</t>
  </si>
  <si>
    <t>JUBILANT FOODWORKS LTD-FUT-28-AUG-25</t>
  </si>
  <si>
    <t>KEI INDUSTRIES  LTD-FUT-28-AUG-25</t>
  </si>
  <si>
    <t>KFIN TECHNOLOGIES LTD-FUT-28-AUG-25</t>
  </si>
  <si>
    <t>KOTAK MAHINDRA BANK LTD-FUT-28-AUG-25</t>
  </si>
  <si>
    <t>L&amp;T FINANCE LTD-FUT-28-AUG-25</t>
  </si>
  <si>
    <t>LAURUS LABS LTD-FUT-28-AUG-25</t>
  </si>
  <si>
    <t>LIC HOUSING FINANCE LTD-FUT-28-AUG-25</t>
  </si>
  <si>
    <t>LODHA DEVELOPERS LTD-FUT-28-AUG-25</t>
  </si>
  <si>
    <t>LUPIN LTD-FUT-28-AUG-25</t>
  </si>
  <si>
    <t>MANAPPURAM FINANCE LTD-FUT-28-AUG-25</t>
  </si>
  <si>
    <t>MARICO LTD-FUT-28-AUG-25</t>
  </si>
  <si>
    <t>MARUTI SUZUKI INDIA LTD-FUT-28-AUG-25</t>
  </si>
  <si>
    <t>MAX FINANCIAL SERVICES LTD-FUT-28-AUG-25</t>
  </si>
  <si>
    <t>MAX HEALTHCARE INSTITUTE LTD-FUT-28-AUG-25</t>
  </si>
  <si>
    <t>MPHASIS LTD-FUT-28-AUG-25</t>
  </si>
  <si>
    <t>MULTI COMMODITY EXCHANGE OF IND LTD-FUT-28-AUG-25</t>
  </si>
  <si>
    <t>MUTHOOT FINANCE LTD-FUT-28-AUG-25</t>
  </si>
  <si>
    <t>NATIONAL ALUMINIUM CO. LTD-FUT-28-AUG-25</t>
  </si>
  <si>
    <t>NBCC INDIA LTD-FUT-28-AUG-25</t>
  </si>
  <si>
    <t>NCC LTD-FUT-28-AUG-25</t>
  </si>
  <si>
    <t>NESTLE INDIA LTD-FUT-28-AUG-25</t>
  </si>
  <si>
    <t>NHPC LTD-FUT-28-AUG-25</t>
  </si>
  <si>
    <t>NMDC LTD-FUT-28-AUG-25</t>
  </si>
  <si>
    <t>ONE 97 COMMUNICATIONS LTD-FUT-28-AUG-25</t>
  </si>
  <si>
    <t>PATANJALI FOODS LTD-FUT-28-AUG-25</t>
  </si>
  <si>
    <t>PB FINTECH LTD-FUT-28-AUG-25</t>
  </si>
  <si>
    <t>PERSISTENT SYSTEMS LTD-FUT-28-AUG-25</t>
  </si>
  <si>
    <t>PETRONET LNG LTD-FUT-28-AUG-25</t>
  </si>
  <si>
    <t>PG ELECTROPLAST LTD-FUT-28-AUG-25</t>
  </si>
  <si>
    <t>PI INDUSTRIES LTD-FUT-28-AUG-25</t>
  </si>
  <si>
    <t>PIDILITE INDUSTRIES  LTD-FUT-28-AUG-25</t>
  </si>
  <si>
    <t>PNB HOUSING FINANCE LTD-FUT-28-AUG-25</t>
  </si>
  <si>
    <t>POONAWALLA FINCORP LTD-FUT-28-AUG-25</t>
  </si>
  <si>
    <t>POWER FINANCE CORPORATION  LTD-FUT-28-AUG-25</t>
  </si>
  <si>
    <t>PRESTIGE ESTATES PROJECTS LTD-FUT-28-AUG-25</t>
  </si>
  <si>
    <t>RBL BANK LTD-FUT-28-AUG-25</t>
  </si>
  <si>
    <t>REC LTD-FUT-28-AUG-25</t>
  </si>
  <si>
    <t>SAMVARDHANA MOTHERSON INTERNATIONAL LTD-FUT-28-AUG-25</t>
  </si>
  <si>
    <t>SHREE CEMENT LTD-FUT-28-AUG-25</t>
  </si>
  <si>
    <t>SHRIRAM FINANCE LTD-FUT-28-AUG-25</t>
  </si>
  <si>
    <t>SOLAR INDUSTRIES INDIA LTD-FUT-28-AUG-25</t>
  </si>
  <si>
    <t>SONA BLW PRECISION FORGINGS LTD-FUT-28-AUG-25</t>
  </si>
  <si>
    <t>SRF LTD-FUT-28-AUG-25</t>
  </si>
  <si>
    <t>STEEL AUTHORITY INDIA LTD-FUT-28-AUG-25</t>
  </si>
  <si>
    <t>SUN PHARMACEUTICAL INDUSTRIES LTD-FUT-28-AUG-25</t>
  </si>
  <si>
    <t>SUPREME INDUSTRIES LTD-FUT-28-AUG-25</t>
  </si>
  <si>
    <t>SYNGENE INTERNATIONAL LTD-FUT-28-AUG-25</t>
  </si>
  <si>
    <t>TATA CONSUMER PRODUCTS LTD-FUT-28-AUG-25</t>
  </si>
  <si>
    <t>TATA STEEL LTD-FUT-28-AUG-25</t>
  </si>
  <si>
    <t>TECH MAHINDRA LTD-FUT-28-AUG-25</t>
  </si>
  <si>
    <t>THE PHOENIX MILLS LTD-FUT-28-AUG-25</t>
  </si>
  <si>
    <t>TORRENT PHARMACEUTICALS LTD-FUT-28-AUG-25</t>
  </si>
  <si>
    <t>TORRENT POWER LTD-FUT-28-AUG-25</t>
  </si>
  <si>
    <t>TRENT LTD-FUT-28-AUG-25</t>
  </si>
  <si>
    <t>TUBE INVESTMENTS OF INDIA LTD-FUT-28-AUG-25</t>
  </si>
  <si>
    <t>TVS MOTOR COMPANY LTD-FUT-28-AUG-25</t>
  </si>
  <si>
    <t>UNITED SPIRITS LTD-FUT-28-AUG-25</t>
  </si>
  <si>
    <t>VARUN BEVERAGES LTD-FUT-28-AUG-25</t>
  </si>
  <si>
    <t>VEDANTA LTD-FUT-28-AUG-25</t>
  </si>
  <si>
    <t>VODAFONE IDEA LTD-FUT-28-AUG-25</t>
  </si>
  <si>
    <t>YES BANK LTD-FUT-28-AUG-25</t>
  </si>
  <si>
    <t>ZYDUS LIFESCIENCES LTD-FUT-28-AUG-25</t>
  </si>
  <si>
    <t>** 08.50 % CHOLAMANDALAM INVT &amp; FIN  CO LTD - 25/07/2027</t>
  </si>
  <si>
    <t>** 08.45 % CAN FIN HOMES LTD - 27/05/2026</t>
  </si>
  <si>
    <t>** 08.25 % TOYOTA FINANCIAL SERVICES INDIA LTD - 21/01/2026</t>
  </si>
  <si>
    <t>** 08.10 % ICICI HOME FINANCE CO.LTD - 05/03/2027</t>
  </si>
  <si>
    <t>PORTFOLIO TURNOVER RATIO: 8.82 TIMES</t>
  </si>
  <si>
    <t>PORTFOLIO TURNOVER RATIO: 2.02 TIMES</t>
  </si>
  <si>
    <t>PORTFOLIO TURNOVER RATIO: 0.04 TIMES</t>
  </si>
  <si>
    <t>PORTFOLIO TURNOVER RATIO: 0.16 TIMES</t>
  </si>
  <si>
    <t>PORTFOLIO TURNOVER RATIO: 4.25 TIMES</t>
  </si>
  <si>
    <t>PORTFOLIO TURNOVER RATIO: 0.23 TIMES</t>
  </si>
  <si>
    <t>PORTFOLIO TURNOVER RATIO: 0.13 TIMES</t>
  </si>
  <si>
    <t>PORTFOLIO TURNOVER RATIO: 0.26 TIMES</t>
  </si>
  <si>
    <t>PORTFOLIO TURNOVER RATIO: 0.34 TIMES</t>
  </si>
  <si>
    <t>PORTFOLIO TURNOVER RATIO: 0.01 TIMES</t>
  </si>
  <si>
    <t>PORTFOLIO TURNOVER RATIO: 0.32 TIMES</t>
  </si>
  <si>
    <t>PORTFOLIO TURNOVER RATIO: 2.11 TIMES</t>
  </si>
  <si>
    <t>PORTFOLIO TURNOVER RATIO: 0.2 TIMES</t>
  </si>
  <si>
    <t>PORTFOLIO TURNOVER RATIO: 0.03 TIMES</t>
  </si>
  <si>
    <t>PORTFOLIO TURNOVER RATIO: 0.06 TIMES</t>
  </si>
  <si>
    <t>PORTFOLIO TURNOVER RATIO: 0.87 TIMES</t>
  </si>
  <si>
    <t>PORTFOLIO TURNOVER RATIO: 0.63 TIMES</t>
  </si>
  <si>
    <t>PORTFOLIO TURNOVER RATIO: 0.07 TIMES</t>
  </si>
  <si>
    <t>PORTFOLIO TURNOVER RATIO: 1.01 TIMES</t>
  </si>
  <si>
    <t>PORTFOLIO TURNOVER RATIO: 0.18 TIMES</t>
  </si>
  <si>
    <t>PORTFOLIO TURNOVER RATIO: 0.05 TIMES</t>
  </si>
  <si>
    <t xml:space="preserve">^ Hedging positions through Commodity futures (ETCDs) as on </t>
  </si>
  <si>
    <t>Long/(Short)</t>
  </si>
  <si>
    <t>Current Price of the contract  </t>
  </si>
  <si>
    <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</si>
  <si>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</si>
  <si>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</si>
  <si>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</si>
  <si>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</si>
  <si>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</si>
  <si>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</si>
  <si>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</si>
  <si>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</si>
  <si>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</si>
  <si>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August 2025</t>
  </si>
  <si>
    <t>@ Included in Total Margins provided in Table 'Disclosure of Funds parked in short term deposits as Margin Deposit as of  31st August 2025</t>
  </si>
  <si>
    <t>COPPER (2500 KGS) COMMODITYAUG2025CFUT</t>
  </si>
  <si>
    <t>SILVER MINI (5 KGS) COMMODITYAUG2025CFUT</t>
  </si>
  <si>
    <t>ALUMINIUMFMCXSEP2025CFUT</t>
  </si>
  <si>
    <t>GOLDM</t>
  </si>
  <si>
    <t>GOLDMFUTMCXSEP2025CFUT</t>
  </si>
  <si>
    <t>COPPERMCXDEC2025CFUT</t>
  </si>
  <si>
    <t>ALUMINIUMFMCXOCT2025CFUT</t>
  </si>
  <si>
    <t>COPPERMCXNOV2025CFUT</t>
  </si>
  <si>
    <t>COPPERMCXOCT2025CFUT</t>
  </si>
  <si>
    <t>COPPERMCXSEP2025CFUT</t>
  </si>
  <si>
    <t>CRUDEOILFUMCXOCT2025CFUT</t>
  </si>
  <si>
    <t>GOLDFUTMCXDEC2025CFUT</t>
  </si>
  <si>
    <t>GOLDFUTMCXOCT2025CFUT</t>
  </si>
  <si>
    <t>SILVERMFUTMCXNOV2025CFUT</t>
  </si>
  <si>
    <t>ZINCFUTMCXSEP2025CFUT</t>
  </si>
  <si>
    <t>COPPER (2500 KGS) COMMODITYSEP2025CFUT</t>
  </si>
  <si>
    <t>SILVER (30 KG) COMMODITYSEP2025CFUT</t>
  </si>
  <si>
    <t>SILVER MINI (5 KGS) COMMODITYFEB2026CFUT</t>
  </si>
  <si>
    <t>ZINC (5 MT-5000 GMS) COMMODITYAUG2025CFUT</t>
  </si>
  <si>
    <t>GOLD (1 KG-1000 GMS) COMMODITYOCT2025CFUT</t>
  </si>
  <si>
    <t>GOLD MINI (100 GRAMS) COMMODITYSEP2025CFUT</t>
  </si>
  <si>
    <t>CRUDE OIL (100 BARRELS) COMMODITYSEP2025CFUT</t>
  </si>
  <si>
    <t>ALUMINIUM (5 MT-5000 GMS) COMMODITYAUG2025CFUT</t>
  </si>
  <si>
    <t>GOLD MINI (100 GRAMS) COMMODITYOCT2025CFUT</t>
  </si>
  <si>
    <t>ALUMINIUM (5 MT-5000 GMS) COMMODITYSEP2025CFUT</t>
  </si>
  <si>
    <t>AVERAGE MATURITY : 5.06 months</t>
  </si>
  <si>
    <t>REITS</t>
  </si>
  <si>
    <t>REITS TOTAL</t>
  </si>
  <si>
    <t>REIT</t>
  </si>
  <si>
    <t>MUTUAL FUND UNITS TOTAL</t>
  </si>
  <si>
    <t>REPO</t>
  </si>
  <si>
    <t>Scheme Risk-O-Meter and Scheme Benchmark Risk-O-Meter as of 31st August 2025</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</si>
  <si>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</si>
  <si>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</si>
  <si>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</si>
  <si>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</si>
  <si>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</si>
  <si>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</si>
  <si>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</si>
  <si>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</si>
  <si>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</si>
  <si>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</si>
  <si>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</si>
  <si>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Quality Index</t>
  </si>
  <si>
    <t>BSE Select Business Groups</t>
  </si>
  <si>
    <t>BSE Sensex</t>
  </si>
  <si>
    <t>Nifty 500</t>
  </si>
  <si>
    <t>Moderate</t>
  </si>
  <si>
    <t>CRISIL Corporate Bond A-II Index</t>
  </si>
  <si>
    <t>Low to Moderate</t>
  </si>
  <si>
    <t>Nifty IT</t>
  </si>
  <si>
    <t>NIFTY Equity Savings Index</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</si>
  <si>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</si>
  <si>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</si>
  <si>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</si>
  <si>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</si>
  <si>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</si>
  <si>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</si>
  <si>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</si>
  <si>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</si>
  <si>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</si>
  <si>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</si>
  <si>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</si>
  <si>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</si>
  <si>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</si>
  <si>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</si>
  <si>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</si>
  <si>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</si>
  <si>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</si>
  <si>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</si>
  <si>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</si>
  <si>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</si>
  <si>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</si>
  <si>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</si>
  <si>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</si>
  <si>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</si>
  <si>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</si>
  <si>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</si>
  <si>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</si>
  <si>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</si>
  <si>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</si>
  <si>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</si>
  <si>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</si>
  <si>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</si>
  <si>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</si>
  <si>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</si>
  <si>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</si>
  <si>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</si>
  <si>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</si>
  <si>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</si>
  <si>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BSE Healthcare</t>
  </si>
  <si>
    <t>Tata Aggressive Hybrid Fund</t>
  </si>
  <si>
    <t>Tata Childrens Fund</t>
  </si>
  <si>
    <t>Tata Focused Fund</t>
  </si>
  <si>
    <t>Tata Mid Cap Fund</t>
  </si>
  <si>
    <t>Tata Multi Asset Allocation Fund</t>
  </si>
  <si>
    <t>Tata Value Fund</t>
  </si>
  <si>
    <t>OTHERS</t>
  </si>
  <si>
    <t>A) COMMODITIES</t>
  </si>
  <si>
    <t>OTHERS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</si>
</sst>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0.00\)"/>
  </numFmts>
  <fonts count="43">
    <font>
      <sz val="10"/>
      <name val="Arial"/>
    </font>
    <font>
      <sz val="11"/>
      <color theme="1"/>
      <name val="Calibri"/>
      <family val="2"/>
      <scheme val="minor"/>
    </font>
    <font>
      <sz val="10"/>
      <name val="Arial"/>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b/>
      <sz val="10"/>
      <name val="Rupee Foradian"/>
      <family val="2"/>
    </font>
    <font>
      <i/>
      <sz val="11"/>
      <name val="Calibri"/>
      <family val="2"/>
    </font>
    <font>
      <b/>
      <sz val="11"/>
      <name val="Calibri"/>
      <family val="2"/>
      <scheme val="minor"/>
    </font>
    <font>
      <sz val="11"/>
      <name val="Calibri"/>
      <family val="2"/>
      <scheme val="minor"/>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1"/>
      <color theme="1"/>
      <name val="Calibri"/>
      <family val="2"/>
    </font>
    <font>
      <b/>
      <sz val="12"/>
      <name val="Arial"/>
      <family val="2"/>
    </font>
    <font>
      <b/>
      <sz val="10"/>
      <name val="Arial"/>
      <family val="2"/>
    </font>
    <font>
      <sz val="11"/>
      <color theme="1"/>
      <name val="Calibri"/>
      <family val="2"/>
    </font>
    <font>
      <b/>
      <sz val="14"/>
      <name val="Calibri"/>
      <family val="2"/>
      <scheme val="minor"/>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6">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0" fillId="15" borderId="0" applyNumberFormat="0" applyBorder="0" applyAlignment="0" applyProtection="0"/>
    <xf numFmtId="0" fontId="14" fillId="16" borderId="1" applyNumberFormat="0" applyAlignment="0" applyProtection="0"/>
    <xf numFmtId="0" fontId="16" fillId="17" borderId="2" applyNumberFormat="0" applyAlignment="0" applyProtection="0"/>
    <xf numFmtId="164" fontId="2" fillId="0" borderId="0" applyFont="0" applyFill="0" applyBorder="0" applyAlignment="0" applyProtection="0"/>
    <xf numFmtId="0" fontId="19" fillId="0" borderId="0" applyNumberFormat="0" applyFill="0" applyBorder="0" applyAlignment="0" applyProtection="0"/>
    <xf numFmtId="0" fontId="9" fillId="6" borderId="0" applyNumberFormat="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3" fillId="0" borderId="0" applyNumberFormat="0" applyFill="0" applyBorder="0" applyAlignment="0" applyProtection="0">
      <alignment vertical="top"/>
      <protection locked="0"/>
    </xf>
    <xf numFmtId="0" fontId="12" fillId="7" borderId="1" applyNumberFormat="0" applyAlignment="0" applyProtection="0"/>
    <xf numFmtId="0" fontId="15" fillId="0" borderId="6" applyNumberFormat="0" applyFill="0" applyAlignment="0" applyProtection="0"/>
    <xf numFmtId="0" fontId="11" fillId="7" borderId="0" applyNumberFormat="0" applyBorder="0" applyAlignment="0" applyProtection="0"/>
    <xf numFmtId="0" fontId="18" fillId="4" borderId="7" applyNumberFormat="0" applyFont="0" applyAlignment="0" applyProtection="0"/>
    <xf numFmtId="0" fontId="13" fillId="16" borderId="8" applyNumberFormat="0" applyAlignment="0" applyProtection="0"/>
    <xf numFmtId="9" fontId="18" fillId="0" borderId="0" applyFont="0" applyFill="0" applyBorder="0" applyAlignment="0" applyProtection="0"/>
    <xf numFmtId="0" fontId="5" fillId="0" borderId="0" applyNumberFormat="0" applyFill="0" applyBorder="0" applyAlignment="0" applyProtection="0"/>
    <xf numFmtId="0" fontId="20" fillId="0" borderId="9" applyNumberFormat="0" applyFill="0" applyAlignment="0" applyProtection="0"/>
    <xf numFmtId="0" fontId="17" fillId="0" borderId="0" applyNumberFormat="0" applyFill="0" applyBorder="0" applyAlignment="0" applyProtection="0"/>
    <xf numFmtId="9" fontId="2"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 fillId="0" borderId="0"/>
    <xf numFmtId="0" fontId="32" fillId="0" borderId="0"/>
    <xf numFmtId="164" fontId="18" fillId="0" borderId="0" applyFont="0" applyFill="0" applyBorder="0" applyAlignment="0" applyProtection="0"/>
    <xf numFmtId="164" fontId="22" fillId="0" borderId="0" applyFont="0" applyFill="0" applyBorder="0" applyAlignment="0" applyProtection="0"/>
    <xf numFmtId="0" fontId="18" fillId="0" borderId="0"/>
  </cellStyleXfs>
  <cellXfs count="280">
    <xf numFmtId="0" fontId="0" fillId="0" borderId="0" xfId="0"/>
    <xf numFmtId="0" fontId="4" fillId="0" borderId="0" xfId="0" applyFont="1"/>
    <xf numFmtId="0" fontId="23" fillId="0" borderId="0" xfId="0" applyFont="1"/>
    <xf numFmtId="0" fontId="24" fillId="0" borderId="0" xfId="0" applyFont="1"/>
    <xf numFmtId="0" fontId="24" fillId="0" borderId="10" xfId="0" applyFont="1" applyBorder="1"/>
    <xf numFmtId="2" fontId="23" fillId="0" borderId="0" xfId="0" applyNumberFormat="1" applyFont="1"/>
    <xf numFmtId="2" fontId="24" fillId="0" borderId="10"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0" xfId="0" applyNumberFormat="1" applyFont="1" applyBorder="1" applyAlignment="1">
      <alignment horizontal="right"/>
    </xf>
    <xf numFmtId="2" fontId="24" fillId="0" borderId="0" xfId="0" applyNumberFormat="1" applyFont="1" applyAlignment="1">
      <alignment horizontal="right"/>
    </xf>
    <xf numFmtId="2" fontId="23" fillId="0" borderId="11" xfId="0" applyNumberFormat="1" applyFont="1" applyBorder="1" applyAlignment="1">
      <alignment horizontal="right"/>
    </xf>
    <xf numFmtId="0" fontId="3" fillId="0" borderId="0" xfId="35" applyAlignment="1" applyProtection="1"/>
    <xf numFmtId="0" fontId="23" fillId="0" borderId="12" xfId="0" applyFont="1" applyBorder="1"/>
    <xf numFmtId="2" fontId="23" fillId="0" borderId="12" xfId="0" applyNumberFormat="1" applyFont="1" applyBorder="1"/>
    <xf numFmtId="0" fontId="26" fillId="0" borderId="12" xfId="0" applyFont="1" applyBorder="1"/>
    <xf numFmtId="2" fontId="26" fillId="0" borderId="12" xfId="0" applyNumberFormat="1" applyFont="1" applyBorder="1"/>
    <xf numFmtId="2" fontId="26" fillId="0" borderId="12" xfId="0" applyNumberFormat="1" applyFont="1" applyBorder="1" applyAlignment="1">
      <alignment wrapText="1"/>
    </xf>
    <xf numFmtId="0" fontId="26" fillId="0" borderId="12" xfId="0" applyFont="1" applyBorder="1" applyAlignment="1">
      <alignment wrapText="1"/>
    </xf>
    <xf numFmtId="2" fontId="23" fillId="0" borderId="12" xfId="0" applyNumberFormat="1" applyFont="1" applyBorder="1" applyAlignment="1">
      <alignment horizontal="right"/>
    </xf>
    <xf numFmtId="0" fontId="24" fillId="0" borderId="12" xfId="0" applyFont="1" applyBorder="1"/>
    <xf numFmtId="165" fontId="24" fillId="0" borderId="12" xfId="0" applyNumberFormat="1" applyFont="1" applyBorder="1"/>
    <xf numFmtId="2" fontId="24" fillId="0" borderId="12" xfId="0" applyNumberFormat="1" applyFont="1" applyBorder="1"/>
    <xf numFmtId="2" fontId="24" fillId="0" borderId="12" xfId="0" applyNumberFormat="1" applyFont="1" applyBorder="1" applyAlignment="1">
      <alignment horizontal="right"/>
    </xf>
    <xf numFmtId="0" fontId="25" fillId="0" borderId="12" xfId="0" applyFont="1" applyBorder="1"/>
    <xf numFmtId="0" fontId="25" fillId="0" borderId="12" xfId="0" applyFont="1" applyBorder="1" applyAlignment="1">
      <alignment vertical="center" wrapText="1"/>
    </xf>
    <xf numFmtId="0" fontId="26" fillId="0" borderId="0" xfId="0" applyFont="1"/>
    <xf numFmtId="0" fontId="27" fillId="0" borderId="12" xfId="0" applyFont="1" applyBorder="1" applyAlignment="1">
      <alignment vertical="center" wrapText="1"/>
    </xf>
    <xf numFmtId="0" fontId="26" fillId="0" borderId="0" xfId="0" applyFont="1" applyAlignment="1">
      <alignment wrapText="1"/>
    </xf>
    <xf numFmtId="0" fontId="26" fillId="0" borderId="12" xfId="0" applyFont="1" applyBorder="1" applyAlignment="1">
      <alignment horizontal="justify" vertical="center" wrapText="1"/>
    </xf>
    <xf numFmtId="2" fontId="25" fillId="0" borderId="12" xfId="0" applyNumberFormat="1" applyFont="1" applyBorder="1" applyAlignment="1">
      <alignment horizontal="center"/>
    </xf>
    <xf numFmtId="2" fontId="26" fillId="0" borderId="0" xfId="0" applyNumberFormat="1" applyFont="1"/>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0" fontId="26" fillId="0" borderId="12" xfId="0" applyFont="1" applyBorder="1" applyAlignment="1">
      <alignment horizontal="center" vertical="center" wrapText="1"/>
    </xf>
    <xf numFmtId="0" fontId="22" fillId="0" borderId="12" xfId="0" applyFont="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xf numFmtId="0" fontId="24" fillId="0" borderId="0" xfId="0" applyFont="1" applyAlignment="1">
      <alignment wrapText="1"/>
    </xf>
    <xf numFmtId="2" fontId="26" fillId="0" borderId="0" xfId="0" applyNumberFormat="1" applyFont="1" applyAlignment="1">
      <alignment horizontal="center"/>
    </xf>
    <xf numFmtId="2" fontId="25" fillId="0" borderId="0" xfId="0" applyNumberFormat="1" applyFont="1" applyAlignment="1">
      <alignment horizontal="center"/>
    </xf>
    <xf numFmtId="0" fontId="26" fillId="0" borderId="12" xfId="0" applyFont="1" applyBorder="1" applyAlignment="1">
      <alignment horizontal="justify" wrapText="1"/>
    </xf>
    <xf numFmtId="0" fontId="26" fillId="0" borderId="14" xfId="0" applyFont="1" applyBorder="1"/>
    <xf numFmtId="2" fontId="25" fillId="0" borderId="14" xfId="0" applyNumberFormat="1" applyFont="1" applyBorder="1" applyAlignment="1">
      <alignment horizontal="center"/>
    </xf>
    <xf numFmtId="2" fontId="25" fillId="0" borderId="15" xfId="0" applyNumberFormat="1" applyFont="1" applyBorder="1" applyAlignment="1">
      <alignment horizontal="center"/>
    </xf>
    <xf numFmtId="2" fontId="26" fillId="0" borderId="0" xfId="0" applyNumberFormat="1" applyFont="1" applyAlignment="1">
      <alignment horizontal="right"/>
    </xf>
    <xf numFmtId="0" fontId="25" fillId="0" borderId="16" xfId="0" applyFont="1" applyBorder="1" applyAlignment="1">
      <alignment vertical="center" wrapText="1"/>
    </xf>
    <xf numFmtId="0" fontId="26" fillId="0" borderId="17" xfId="0" applyFont="1" applyBorder="1" applyAlignment="1">
      <alignment horizontal="justify" vertical="center" wrapText="1"/>
    </xf>
    <xf numFmtId="0" fontId="26" fillId="0" borderId="0" xfId="0" applyFont="1" applyAlignment="1">
      <alignment vertical="center" wrapText="1"/>
    </xf>
    <xf numFmtId="0" fontId="25" fillId="0" borderId="20" xfId="0" applyFont="1" applyBorder="1" applyAlignment="1">
      <alignment vertical="center" wrapText="1"/>
    </xf>
    <xf numFmtId="0" fontId="26" fillId="0" borderId="0" xfId="0" applyFont="1" applyAlignment="1">
      <alignment horizontal="center" vertical="center"/>
    </xf>
    <xf numFmtId="2" fontId="26" fillId="0" borderId="12" xfId="0" applyNumberFormat="1" applyFont="1" applyBorder="1" applyAlignment="1">
      <alignment horizontal="justify" vertical="center" wrapText="1"/>
    </xf>
    <xf numFmtId="0" fontId="26" fillId="0" borderId="12" xfId="0" applyFont="1" applyBorder="1" applyAlignment="1">
      <alignment vertical="center" wrapText="1"/>
    </xf>
    <xf numFmtId="0" fontId="26" fillId="0" borderId="0" xfId="0" applyFont="1" applyAlignment="1">
      <alignment horizontal="center"/>
    </xf>
    <xf numFmtId="0" fontId="23" fillId="0" borderId="20" xfId="0" applyFont="1" applyBorder="1"/>
    <xf numFmtId="0" fontId="23" fillId="0" borderId="14" xfId="0" applyFont="1" applyBorder="1"/>
    <xf numFmtId="165" fontId="24" fillId="0" borderId="0" xfId="0" applyNumberFormat="1" applyFont="1"/>
    <xf numFmtId="0" fontId="23" fillId="0" borderId="19" xfId="0" applyFont="1" applyBorder="1"/>
    <xf numFmtId="2" fontId="23" fillId="0" borderId="19" xfId="0" applyNumberFormat="1" applyFont="1" applyBorder="1"/>
    <xf numFmtId="0" fontId="24" fillId="0" borderId="20" xfId="0" applyFont="1" applyBorder="1"/>
    <xf numFmtId="2" fontId="23" fillId="0" borderId="19" xfId="0" applyNumberFormat="1" applyFont="1" applyBorder="1" applyAlignment="1">
      <alignment horizontal="right"/>
    </xf>
    <xf numFmtId="2" fontId="24" fillId="0" borderId="11" xfId="0" applyNumberFormat="1" applyFont="1" applyBorder="1" applyAlignment="1">
      <alignment horizontal="right"/>
    </xf>
    <xf numFmtId="2" fontId="28" fillId="0" borderId="12" xfId="0" applyNumberFormat="1" applyFont="1" applyBorder="1" applyAlignment="1">
      <alignment horizontal="center"/>
    </xf>
    <xf numFmtId="2" fontId="25" fillId="0" borderId="12" xfId="0" applyNumberFormat="1" applyFont="1" applyBorder="1"/>
    <xf numFmtId="2" fontId="25" fillId="0" borderId="12" xfId="0" applyNumberFormat="1" applyFont="1" applyBorder="1" applyAlignment="1">
      <alignment wrapText="1"/>
    </xf>
    <xf numFmtId="2" fontId="23" fillId="0" borderId="18" xfId="0" applyNumberFormat="1" applyFont="1" applyBorder="1" applyAlignment="1">
      <alignment horizontal="right"/>
    </xf>
    <xf numFmtId="164" fontId="4" fillId="0" borderId="0" xfId="28" applyFont="1"/>
    <xf numFmtId="0" fontId="4" fillId="0" borderId="0" xfId="0" applyFont="1" applyAlignment="1">
      <alignment vertical="center" wrapText="1"/>
    </xf>
    <xf numFmtId="0" fontId="26" fillId="0" borderId="12" xfId="0" applyFont="1" applyBorder="1" applyAlignment="1">
      <alignment horizontal="left" vertical="center" wrapText="1"/>
    </xf>
    <xf numFmtId="2" fontId="28" fillId="0" borderId="12" xfId="0" applyNumberFormat="1" applyFont="1" applyBorder="1" applyAlignment="1">
      <alignment horizontal="center" vertical="center"/>
    </xf>
    <xf numFmtId="0" fontId="25" fillId="0" borderId="11" xfId="0" applyFont="1" applyBorder="1" applyAlignment="1">
      <alignment horizontal="center" vertical="center" wrapText="1"/>
    </xf>
    <xf numFmtId="10" fontId="1" fillId="0" borderId="12" xfId="46" applyNumberFormat="1" applyFont="1" applyFill="1" applyBorder="1" applyAlignment="1">
      <alignment horizontal="right" vertical="center"/>
    </xf>
    <xf numFmtId="2" fontId="26" fillId="0" borderId="12" xfId="47" applyNumberFormat="1" applyFont="1" applyBorder="1" applyAlignment="1">
      <alignment horizontal="right"/>
    </xf>
    <xf numFmtId="2" fontId="26" fillId="0" borderId="12" xfId="48" applyNumberFormat="1" applyFont="1" applyBorder="1" applyAlignment="1">
      <alignment horizontal="right"/>
    </xf>
    <xf numFmtId="0" fontId="0" fillId="0" borderId="12" xfId="0" applyBorder="1" applyAlignment="1">
      <alignment horizontal="center" vertical="center"/>
    </xf>
    <xf numFmtId="0" fontId="0" fillId="0" borderId="12" xfId="0" applyBorder="1"/>
    <xf numFmtId="14" fontId="0" fillId="0" borderId="12" xfId="0" applyNumberFormat="1" applyBorder="1"/>
    <xf numFmtId="2" fontId="26" fillId="0" borderId="12" xfId="0" applyNumberFormat="1" applyFont="1" applyBorder="1" applyAlignment="1">
      <alignment horizontal="right"/>
    </xf>
    <xf numFmtId="10" fontId="26" fillId="0" borderId="12" xfId="45" applyNumberFormat="1" applyFont="1" applyBorder="1"/>
    <xf numFmtId="10" fontId="26" fillId="0" borderId="0" xfId="46" applyNumberFormat="1" applyFont="1" applyBorder="1"/>
    <xf numFmtId="0" fontId="30" fillId="0" borderId="0" xfId="48" applyFont="1"/>
    <xf numFmtId="2" fontId="30" fillId="0" borderId="0" xfId="48" applyNumberFormat="1" applyFont="1"/>
    <xf numFmtId="0" fontId="30" fillId="0" borderId="0" xfId="48" applyFont="1" applyAlignment="1">
      <alignment vertical="center"/>
    </xf>
    <xf numFmtId="2" fontId="30" fillId="0" borderId="0" xfId="49" applyNumberFormat="1" applyFont="1" applyAlignment="1">
      <alignment horizontal="center"/>
    </xf>
    <xf numFmtId="0" fontId="31" fillId="0" borderId="0" xfId="50" applyFont="1"/>
    <xf numFmtId="0" fontId="31" fillId="0" borderId="0" xfId="48" applyFont="1"/>
    <xf numFmtId="4" fontId="31" fillId="0" borderId="0" xfId="49" applyNumberFormat="1" applyFont="1" applyAlignment="1">
      <alignment horizontal="center"/>
    </xf>
    <xf numFmtId="4" fontId="30" fillId="0" borderId="0" xfId="49" applyNumberFormat="1" applyFont="1" applyAlignment="1">
      <alignment horizontal="center"/>
    </xf>
    <xf numFmtId="0" fontId="31" fillId="0" borderId="0" xfId="48" applyFont="1" applyAlignment="1">
      <alignment wrapText="1"/>
    </xf>
    <xf numFmtId="4" fontId="31" fillId="0" borderId="0" xfId="48" applyNumberFormat="1" applyFont="1" applyAlignment="1">
      <alignment horizontal="center" vertical="center"/>
    </xf>
    <xf numFmtId="0" fontId="30" fillId="0" borderId="0" xfId="49" applyFont="1"/>
    <xf numFmtId="2" fontId="31" fillId="0" borderId="0" xfId="48" applyNumberFormat="1" applyFont="1" applyAlignment="1">
      <alignment horizontal="center"/>
    </xf>
    <xf numFmtId="0" fontId="26" fillId="0" borderId="0" xfId="48" applyFont="1" applyAlignment="1">
      <alignment horizontal="left" vertical="center" wrapText="1"/>
    </xf>
    <xf numFmtId="0" fontId="26" fillId="0" borderId="0" xfId="48" applyFont="1" applyAlignment="1">
      <alignment horizontal="left" vertical="center"/>
    </xf>
    <xf numFmtId="0" fontId="25" fillId="0" borderId="0" xfId="48" applyFont="1" applyAlignment="1">
      <alignment vertical="center"/>
    </xf>
    <xf numFmtId="4" fontId="26" fillId="0" borderId="0" xfId="48" applyNumberFormat="1" applyFont="1" applyAlignment="1">
      <alignment horizontal="center" vertical="center"/>
    </xf>
    <xf numFmtId="0" fontId="26" fillId="0" borderId="0" xfId="48" applyFont="1" applyAlignment="1">
      <alignment vertical="center"/>
    </xf>
    <xf numFmtId="2" fontId="26" fillId="0" borderId="0" xfId="48" applyNumberFormat="1" applyFont="1" applyAlignment="1">
      <alignment horizontal="right" vertical="center"/>
    </xf>
    <xf numFmtId="0" fontId="25" fillId="0" borderId="12" xfId="48" applyFont="1" applyBorder="1" applyAlignment="1">
      <alignment horizontal="center" vertical="center" wrapText="1"/>
    </xf>
    <xf numFmtId="4" fontId="25" fillId="0" borderId="12" xfId="48" applyNumberFormat="1" applyFont="1" applyBorder="1" applyAlignment="1">
      <alignment horizontal="center" vertical="center" wrapText="1"/>
    </xf>
    <xf numFmtId="2" fontId="25" fillId="0" borderId="12" xfId="48" applyNumberFormat="1" applyFont="1" applyBorder="1" applyAlignment="1">
      <alignment horizontal="center" vertical="center" wrapText="1"/>
    </xf>
    <xf numFmtId="0" fontId="26" fillId="0" borderId="12" xfId="48" applyFont="1" applyBorder="1" applyAlignment="1">
      <alignment vertical="center"/>
    </xf>
    <xf numFmtId="4" fontId="26" fillId="0" borderId="12" xfId="48" applyNumberFormat="1" applyFont="1" applyBorder="1" applyAlignment="1">
      <alignment horizontal="center" vertical="center"/>
    </xf>
    <xf numFmtId="0" fontId="26" fillId="0" borderId="12" xfId="48" applyFont="1" applyBorder="1" applyAlignment="1">
      <alignment horizontal="center" vertical="center"/>
    </xf>
    <xf numFmtId="2" fontId="26" fillId="0" borderId="12" xfId="48" applyNumberFormat="1" applyFont="1" applyBorder="1" applyAlignment="1">
      <alignment horizontal="right" vertical="center"/>
    </xf>
    <xf numFmtId="4" fontId="26" fillId="0" borderId="12" xfId="48" applyNumberFormat="1" applyFont="1" applyBorder="1" applyAlignment="1">
      <alignment horizontal="right" vertical="center"/>
    </xf>
    <xf numFmtId="2" fontId="26" fillId="0" borderId="0" xfId="48" applyNumberFormat="1" applyFont="1" applyAlignment="1">
      <alignment horizontal="right"/>
    </xf>
    <xf numFmtId="0" fontId="26" fillId="0" borderId="0" xfId="48" applyFont="1"/>
    <xf numFmtId="2" fontId="26" fillId="0" borderId="0" xfId="48" applyNumberFormat="1" applyFont="1"/>
    <xf numFmtId="0" fontId="25" fillId="0" borderId="0" xfId="48" applyFont="1"/>
    <xf numFmtId="2" fontId="25" fillId="0" borderId="0" xfId="48" applyNumberFormat="1" applyFont="1"/>
    <xf numFmtId="2" fontId="25" fillId="0" borderId="0" xfId="48" applyNumberFormat="1" applyFont="1" applyAlignment="1">
      <alignment horizontal="right"/>
    </xf>
    <xf numFmtId="0" fontId="26" fillId="0" borderId="0" xfId="50" applyFont="1"/>
    <xf numFmtId="2" fontId="26" fillId="0" borderId="0" xfId="50" applyNumberFormat="1" applyFont="1"/>
    <xf numFmtId="2" fontId="26" fillId="0" borderId="0" xfId="50" applyNumberFormat="1" applyFont="1" applyAlignment="1">
      <alignment horizontal="right"/>
    </xf>
    <xf numFmtId="2" fontId="25" fillId="0" borderId="0" xfId="49" applyNumberFormat="1" applyFont="1" applyAlignment="1">
      <alignment horizontal="center"/>
    </xf>
    <xf numFmtId="4" fontId="26" fillId="0" borderId="0" xfId="48" applyNumberFormat="1" applyFont="1" applyAlignment="1">
      <alignment horizontal="center"/>
    </xf>
    <xf numFmtId="4" fontId="25" fillId="0" borderId="0" xfId="48" applyNumberFormat="1" applyFont="1" applyAlignment="1">
      <alignment horizontal="center"/>
    </xf>
    <xf numFmtId="0" fontId="26" fillId="0" borderId="0" xfId="48" applyFont="1" applyAlignment="1">
      <alignment wrapText="1"/>
    </xf>
    <xf numFmtId="0" fontId="25" fillId="0" borderId="0" xfId="49" applyFont="1"/>
    <xf numFmtId="2" fontId="26" fillId="0" borderId="0" xfId="48" applyNumberFormat="1" applyFont="1" applyAlignment="1">
      <alignment horizontal="center"/>
    </xf>
    <xf numFmtId="10" fontId="26" fillId="0" borderId="12" xfId="46" applyNumberFormat="1" applyFont="1" applyBorder="1"/>
    <xf numFmtId="10" fontId="26" fillId="0" borderId="12" xfId="46" applyNumberFormat="1" applyFont="1" applyBorder="1" applyAlignment="1">
      <alignment wrapText="1"/>
    </xf>
    <xf numFmtId="2" fontId="31" fillId="0" borderId="0" xfId="48" applyNumberFormat="1" applyFont="1"/>
    <xf numFmtId="0" fontId="1" fillId="0" borderId="0" xfId="51"/>
    <xf numFmtId="0" fontId="1" fillId="0" borderId="0" xfId="51" applyAlignment="1">
      <alignment vertical="center" wrapText="1"/>
    </xf>
    <xf numFmtId="15" fontId="34" fillId="19" borderId="12" xfId="51" applyNumberFormat="1" applyFont="1" applyFill="1" applyBorder="1" applyAlignment="1">
      <alignment horizontal="center" vertical="center" wrapText="1"/>
    </xf>
    <xf numFmtId="166" fontId="34" fillId="19" borderId="12" xfId="51" applyNumberFormat="1" applyFont="1" applyFill="1" applyBorder="1" applyAlignment="1">
      <alignment horizontal="center" vertical="center" wrapText="1"/>
    </xf>
    <xf numFmtId="167" fontId="34" fillId="19" borderId="12" xfId="51" applyNumberFormat="1" applyFont="1" applyFill="1" applyBorder="1" applyAlignment="1">
      <alignment horizontal="center" vertical="center" wrapText="1"/>
    </xf>
    <xf numFmtId="15" fontId="35" fillId="0" borderId="12" xfId="0" applyNumberFormat="1" applyFont="1" applyBorder="1" applyAlignment="1">
      <alignment horizontal="center"/>
    </xf>
    <xf numFmtId="168" fontId="35" fillId="0" borderId="12" xfId="0" applyNumberFormat="1" applyFont="1" applyBorder="1"/>
    <xf numFmtId="0" fontId="1" fillId="0" borderId="0" xfId="51" applyAlignment="1">
      <alignment horizontal="center"/>
    </xf>
    <xf numFmtId="0" fontId="1" fillId="0" borderId="0" xfId="51" applyAlignment="1">
      <alignment wrapText="1"/>
    </xf>
    <xf numFmtId="0" fontId="36" fillId="0" borderId="12" xfId="51" applyFont="1" applyBorder="1" applyAlignment="1">
      <alignment horizontal="center" wrapText="1"/>
    </xf>
    <xf numFmtId="169" fontId="35" fillId="0" borderId="12" xfId="51" applyNumberFormat="1" applyFont="1" applyBorder="1" applyAlignment="1">
      <alignment horizontal="right" wrapText="1"/>
    </xf>
    <xf numFmtId="168" fontId="36" fillId="0" borderId="12" xfId="51" applyNumberFormat="1" applyFont="1" applyBorder="1" applyAlignment="1">
      <alignment wrapText="1"/>
    </xf>
    <xf numFmtId="15" fontId="36" fillId="0" borderId="12" xfId="51" applyNumberFormat="1" applyFont="1" applyBorder="1" applyAlignment="1">
      <alignment horizontal="center" wrapText="1"/>
    </xf>
    <xf numFmtId="169" fontId="35" fillId="0" borderId="0" xfId="51" applyNumberFormat="1" applyFont="1"/>
    <xf numFmtId="168" fontId="37" fillId="0" borderId="0" xfId="51" applyNumberFormat="1" applyFont="1"/>
    <xf numFmtId="15" fontId="35" fillId="0" borderId="0" xfId="0" applyNumberFormat="1" applyFont="1" applyAlignment="1">
      <alignment horizontal="center"/>
    </xf>
    <xf numFmtId="168" fontId="35" fillId="0" borderId="0" xfId="0" applyNumberFormat="1" applyFont="1"/>
    <xf numFmtId="168" fontId="35" fillId="0" borderId="12" xfId="0" applyNumberFormat="1" applyFont="1" applyBorder="1" applyAlignment="1">
      <alignment horizontal="right"/>
    </xf>
    <xf numFmtId="15" fontId="37" fillId="0" borderId="0" xfId="51" applyNumberFormat="1" applyFont="1" applyAlignment="1">
      <alignment horizontal="center"/>
    </xf>
    <xf numFmtId="15" fontId="1" fillId="0" borderId="0" xfId="51" quotePrefix="1" applyNumberFormat="1" applyAlignment="1">
      <alignment horizontal="center"/>
    </xf>
    <xf numFmtId="15" fontId="37" fillId="0" borderId="0" xfId="51" quotePrefix="1" applyNumberFormat="1" applyFont="1" applyAlignment="1">
      <alignment horizontal="center"/>
    </xf>
    <xf numFmtId="170" fontId="37" fillId="0" borderId="0" xfId="51" applyNumberFormat="1" applyFont="1"/>
    <xf numFmtId="0" fontId="38" fillId="0" borderId="12" xfId="51" applyFont="1" applyBorder="1" applyAlignment="1">
      <alignment horizontal="center" vertical="center"/>
    </xf>
    <xf numFmtId="0" fontId="31" fillId="0" borderId="0" xfId="0" applyFont="1"/>
    <xf numFmtId="0" fontId="31" fillId="0" borderId="0" xfId="0" applyFont="1" applyAlignment="1">
      <alignment horizontal="left"/>
    </xf>
    <xf numFmtId="0" fontId="0" fillId="0" borderId="30" xfId="0" applyBorder="1"/>
    <xf numFmtId="0" fontId="0" fillId="0" borderId="31" xfId="0" applyBorder="1"/>
    <xf numFmtId="0" fontId="0" fillId="0" borderId="32" xfId="0" applyBorder="1"/>
    <xf numFmtId="0" fontId="40" fillId="0" borderId="33" xfId="0" applyFont="1" applyBorder="1"/>
    <xf numFmtId="0" fontId="40" fillId="0" borderId="34" xfId="0" applyFont="1" applyBorder="1"/>
    <xf numFmtId="0" fontId="40" fillId="0" borderId="35" xfId="0" applyFont="1" applyBorder="1"/>
    <xf numFmtId="0" fontId="0" fillId="0" borderId="36" xfId="0" applyBorder="1"/>
    <xf numFmtId="0" fontId="0" fillId="0" borderId="19" xfId="0" applyBorder="1"/>
    <xf numFmtId="10" fontId="0" fillId="0" borderId="37" xfId="45" applyNumberFormat="1" applyFont="1" applyBorder="1" applyAlignment="1">
      <alignment horizontal="center"/>
    </xf>
    <xf numFmtId="0" fontId="0" fillId="0" borderId="38"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10" fontId="23" fillId="0" borderId="0" xfId="45" applyNumberFormat="1" applyFont="1"/>
    <xf numFmtId="0" fontId="20" fillId="0" borderId="0" xfId="0" applyFont="1" applyAlignment="1">
      <alignment vertical="center"/>
    </xf>
    <xf numFmtId="165" fontId="25" fillId="0" borderId="12" xfId="0" applyNumberFormat="1" applyFont="1" applyBorder="1"/>
    <xf numFmtId="0" fontId="25" fillId="0" borderId="0" xfId="0" applyFont="1" applyAlignment="1">
      <alignment vertical="center"/>
    </xf>
    <xf numFmtId="2" fontId="25" fillId="0" borderId="0" xfId="0" applyNumberFormat="1" applyFont="1" applyAlignment="1">
      <alignment horizontal="right" vertical="center"/>
    </xf>
    <xf numFmtId="171" fontId="25" fillId="0" borderId="11" xfId="0" applyNumberFormat="1" applyFont="1" applyBorder="1" applyAlignment="1">
      <alignment horizontal="center" vertical="center" wrapText="1"/>
    </xf>
    <xf numFmtId="171" fontId="20" fillId="0" borderId="11" xfId="53" applyNumberFormat="1" applyFont="1" applyFill="1" applyBorder="1" applyAlignment="1">
      <alignment horizontal="center" vertical="center" wrapText="1"/>
    </xf>
    <xf numFmtId="2" fontId="23" fillId="0" borderId="11" xfId="0" applyNumberFormat="1" applyFont="1" applyBorder="1" applyAlignment="1">
      <alignment horizontal="left" vertical="top"/>
    </xf>
    <xf numFmtId="0" fontId="26" fillId="0" borderId="0" xfId="0" quotePrefix="1" applyFont="1" applyAlignment="1">
      <alignment vertical="center"/>
    </xf>
    <xf numFmtId="0" fontId="26" fillId="0" borderId="0" xfId="0" applyFont="1" applyAlignment="1">
      <alignment vertical="center"/>
    </xf>
    <xf numFmtId="2" fontId="26" fillId="0" borderId="0" xfId="0" applyNumberFormat="1" applyFont="1" applyAlignment="1">
      <alignment horizontal="right" vertical="center"/>
    </xf>
    <xf numFmtId="0" fontId="25" fillId="0" borderId="0" xfId="0" applyFont="1" applyAlignment="1">
      <alignment vertical="center" wrapText="1"/>
    </xf>
    <xf numFmtId="10" fontId="38" fillId="0" borderId="0" xfId="45" applyNumberFormat="1" applyFont="1" applyFill="1" applyAlignment="1">
      <alignment horizontal="center" vertical="center"/>
    </xf>
    <xf numFmtId="10" fontId="38" fillId="0" borderId="0" xfId="46" applyNumberFormat="1" applyFont="1" applyFill="1" applyAlignment="1">
      <alignment horizontal="center" vertical="center"/>
    </xf>
    <xf numFmtId="164" fontId="20" fillId="0" borderId="0" xfId="53" applyFont="1" applyFill="1" applyAlignment="1">
      <alignment vertical="center"/>
    </xf>
    <xf numFmtId="0" fontId="25" fillId="0" borderId="0" xfId="49" applyFont="1" applyAlignment="1">
      <alignment vertical="center"/>
    </xf>
    <xf numFmtId="0" fontId="20" fillId="0" borderId="12" xfId="49" applyFont="1" applyBorder="1" applyAlignment="1">
      <alignment horizontal="center" vertical="center" wrapText="1"/>
    </xf>
    <xf numFmtId="4" fontId="20" fillId="0" borderId="12" xfId="53" applyNumberFormat="1" applyFont="1" applyFill="1" applyBorder="1" applyAlignment="1">
      <alignment horizontal="center" vertical="center" wrapText="1"/>
    </xf>
    <xf numFmtId="4" fontId="20" fillId="0" borderId="12" xfId="49" applyNumberFormat="1" applyFont="1" applyBorder="1" applyAlignment="1">
      <alignment horizontal="center" vertical="center" wrapText="1"/>
    </xf>
    <xf numFmtId="0" fontId="25" fillId="0" borderId="12" xfId="0" applyFont="1" applyBorder="1" applyAlignment="1">
      <alignment horizontal="left" vertical="top" wrapText="1"/>
    </xf>
    <xf numFmtId="0" fontId="25" fillId="0" borderId="0" xfId="0" applyFont="1" applyAlignment="1">
      <alignment horizontal="left" vertical="center" wrapText="1"/>
    </xf>
    <xf numFmtId="10" fontId="25" fillId="0" borderId="0" xfId="46" applyNumberFormat="1" applyFont="1" applyFill="1" applyAlignment="1">
      <alignment horizontal="center" vertical="center"/>
    </xf>
    <xf numFmtId="0" fontId="20" fillId="0" borderId="12" xfId="49" applyFont="1" applyBorder="1" applyAlignment="1">
      <alignment horizontal="justify" vertical="center" wrapText="1"/>
    </xf>
    <xf numFmtId="4" fontId="20" fillId="0" borderId="12" xfId="53" applyNumberFormat="1" applyFont="1" applyFill="1" applyBorder="1" applyAlignment="1">
      <alignment horizontal="center" vertical="center"/>
    </xf>
    <xf numFmtId="17" fontId="41" fillId="0" borderId="12" xfId="0" applyNumberFormat="1" applyFont="1" applyBorder="1"/>
    <xf numFmtId="0" fontId="41" fillId="0" borderId="12" xfId="0" applyFont="1" applyBorder="1"/>
    <xf numFmtId="3" fontId="26" fillId="0" borderId="12" xfId="0" applyNumberFormat="1" applyFont="1" applyBorder="1" applyAlignment="1">
      <alignment horizontal="center"/>
    </xf>
    <xf numFmtId="4" fontId="25" fillId="0" borderId="12" xfId="0" applyNumberFormat="1" applyFont="1" applyBorder="1" applyAlignment="1">
      <alignment horizontal="right"/>
    </xf>
    <xf numFmtId="164" fontId="41" fillId="0" borderId="12" xfId="54" applyFont="1" applyFill="1" applyBorder="1"/>
    <xf numFmtId="2" fontId="25" fillId="0" borderId="0" xfId="0" applyNumberFormat="1" applyFont="1" applyAlignment="1">
      <alignment horizontal="right"/>
    </xf>
    <xf numFmtId="0" fontId="20" fillId="0" borderId="12" xfId="0" applyFont="1" applyBorder="1" applyAlignment="1">
      <alignment vertical="center"/>
    </xf>
    <xf numFmtId="164" fontId="25" fillId="0" borderId="12" xfId="53" applyFont="1" applyFill="1" applyBorder="1" applyAlignment="1">
      <alignment horizontal="right"/>
    </xf>
    <xf numFmtId="4" fontId="25" fillId="0" borderId="0" xfId="55" applyNumberFormat="1" applyFont="1"/>
    <xf numFmtId="0" fontId="25" fillId="0" borderId="0" xfId="55" applyFont="1"/>
    <xf numFmtId="2" fontId="25" fillId="0" borderId="0" xfId="55" applyNumberFormat="1" applyFont="1" applyAlignment="1">
      <alignment horizontal="right"/>
    </xf>
    <xf numFmtId="40" fontId="41" fillId="0" borderId="12" xfId="0" applyNumberFormat="1" applyFont="1" applyBorder="1" applyAlignment="1">
      <alignment horizontal="center"/>
    </xf>
    <xf numFmtId="40" fontId="26" fillId="0" borderId="12" xfId="0" applyNumberFormat="1" applyFont="1" applyBorder="1"/>
    <xf numFmtId="40" fontId="26" fillId="0" borderId="12" xfId="0" applyNumberFormat="1" applyFont="1" applyBorder="1" applyAlignment="1">
      <alignment vertical="top"/>
    </xf>
    <xf numFmtId="164" fontId="41" fillId="0" borderId="12" xfId="0" applyNumberFormat="1" applyFont="1" applyBorder="1"/>
    <xf numFmtId="0" fontId="31" fillId="0" borderId="0" xfId="0" applyFont="1" applyAlignment="1">
      <alignment horizontal="left" vertical="center"/>
    </xf>
    <xf numFmtId="0" fontId="30" fillId="19" borderId="12" xfId="0" applyFont="1" applyFill="1" applyBorder="1" applyAlignment="1">
      <alignment horizontal="center" vertical="center" wrapText="1"/>
    </xf>
    <xf numFmtId="0" fontId="30" fillId="0" borderId="0" xfId="0" applyFont="1" applyAlignment="1">
      <alignment horizontal="center" vertical="center" wrapText="1"/>
    </xf>
    <xf numFmtId="0" fontId="31" fillId="0" borderId="12" xfId="0" applyFont="1" applyBorder="1" applyAlignment="1">
      <alignment horizontal="center" vertical="center"/>
    </xf>
    <xf numFmtId="0" fontId="31" fillId="0" borderId="12" xfId="0" applyFont="1" applyBorder="1" applyAlignment="1">
      <alignment horizontal="left" vertical="center"/>
    </xf>
    <xf numFmtId="0" fontId="31" fillId="0" borderId="12" xfId="0" applyFont="1" applyBorder="1" applyAlignment="1">
      <alignment horizontal="left"/>
    </xf>
    <xf numFmtId="0" fontId="31" fillId="0" borderId="12" xfId="0" applyFont="1" applyBorder="1"/>
    <xf numFmtId="0" fontId="0" fillId="0" borderId="12" xfId="0" applyBorder="1" applyAlignment="1">
      <alignment horizontal="left" vertical="center"/>
    </xf>
    <xf numFmtId="0" fontId="31" fillId="0" borderId="12" xfId="0" applyFont="1" applyBorder="1" applyAlignment="1">
      <alignment horizontal="left" vertical="center" wrapText="1"/>
    </xf>
    <xf numFmtId="0" fontId="0" fillId="0" borderId="12" xfId="0" applyBorder="1" applyAlignment="1">
      <alignment wrapText="1"/>
    </xf>
    <xf numFmtId="0" fontId="31" fillId="0" borderId="0" xfId="0" applyFont="1" applyAlignment="1">
      <alignment wrapText="1"/>
    </xf>
    <xf numFmtId="0" fontId="24" fillId="0" borderId="0" xfId="0" applyFont="1" applyAlignment="1">
      <alignment horizontal="center"/>
    </xf>
    <xf numFmtId="0" fontId="25" fillId="0" borderId="11"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0" xfId="0" applyFont="1" applyAlignment="1">
      <alignment horizontal="center" vertical="center" wrapText="1"/>
    </xf>
    <xf numFmtId="0" fontId="33" fillId="0" borderId="12" xfId="52" applyFont="1" applyBorder="1" applyAlignment="1">
      <alignment horizontal="center"/>
    </xf>
    <xf numFmtId="0" fontId="38" fillId="0" borderId="20" xfId="51" applyFont="1" applyBorder="1" applyAlignment="1">
      <alignment horizontal="center" vertical="center"/>
    </xf>
    <xf numFmtId="0" fontId="38" fillId="0" borderId="10" xfId="51" applyFont="1" applyBorder="1" applyAlignment="1">
      <alignment horizontal="center" vertical="center"/>
    </xf>
    <xf numFmtId="0" fontId="38" fillId="0" borderId="13" xfId="51" applyFont="1" applyBorder="1" applyAlignment="1">
      <alignment horizontal="center" vertical="center"/>
    </xf>
    <xf numFmtId="0" fontId="33" fillId="20" borderId="12" xfId="52" applyFont="1" applyFill="1" applyBorder="1" applyAlignment="1">
      <alignment horizontal="center"/>
    </xf>
    <xf numFmtId="0" fontId="42" fillId="19" borderId="20" xfId="0" applyFont="1" applyFill="1" applyBorder="1" applyAlignment="1">
      <alignment horizontal="center"/>
    </xf>
    <xf numFmtId="0" fontId="42" fillId="19" borderId="10" xfId="0" applyFont="1" applyFill="1" applyBorder="1" applyAlignment="1">
      <alignment horizontal="center"/>
    </xf>
    <xf numFmtId="0" fontId="42" fillId="19" borderId="13" xfId="0" applyFont="1" applyFill="1" applyBorder="1" applyAlignment="1">
      <alignment horizontal="center"/>
    </xf>
    <xf numFmtId="0" fontId="39" fillId="0" borderId="27" xfId="0" applyFont="1" applyBorder="1" applyAlignment="1">
      <alignment horizontal="center"/>
    </xf>
    <xf numFmtId="0" fontId="39" fillId="0" borderId="28" xfId="0" applyFont="1" applyBorder="1" applyAlignment="1">
      <alignment horizontal="center"/>
    </xf>
    <xf numFmtId="0" fontId="39" fillId="0" borderId="29" xfId="0" applyFont="1" applyBorder="1" applyAlignment="1">
      <alignment horizontal="center"/>
    </xf>
    <xf numFmtId="0" fontId="24" fillId="18" borderId="12" xfId="0" applyFont="1" applyFill="1" applyBorder="1" applyAlignment="1">
      <alignment horizontal="center"/>
    </xf>
    <xf numFmtId="2" fontId="26" fillId="0" borderId="12" xfId="0" applyNumberFormat="1" applyFont="1" applyBorder="1" applyAlignment="1">
      <alignment horizontal="center" vertical="top" wrapText="1"/>
    </xf>
    <xf numFmtId="0" fontId="4" fillId="0" borderId="12" xfId="0" applyFont="1" applyBorder="1" applyAlignment="1">
      <alignment horizontal="center"/>
    </xf>
    <xf numFmtId="0" fontId="26" fillId="0" borderId="12" xfId="0" applyFont="1" applyBorder="1"/>
    <xf numFmtId="2" fontId="26" fillId="0" borderId="12" xfId="41" applyNumberFormat="1" applyFont="1" applyBorder="1" applyAlignment="1">
      <alignment horizontal="center" vertical="top" wrapText="1"/>
    </xf>
    <xf numFmtId="9" fontId="4" fillId="0" borderId="12" xfId="41" applyFont="1" applyBorder="1" applyAlignment="1">
      <alignment horizontal="center"/>
    </xf>
    <xf numFmtId="2" fontId="29" fillId="0" borderId="12" xfId="0" applyNumberFormat="1" applyFont="1" applyBorder="1" applyAlignment="1">
      <alignment horizontal="center" vertical="center" wrapText="1"/>
    </xf>
    <xf numFmtId="0" fontId="26" fillId="0" borderId="12" xfId="0" applyFont="1" applyBorder="1" applyAlignment="1">
      <alignment horizontal="center"/>
    </xf>
    <xf numFmtId="0" fontId="25" fillId="0" borderId="11" xfId="0" applyFont="1" applyBorder="1" applyAlignment="1">
      <alignment horizontal="left" vertical="top" wrapText="1"/>
    </xf>
    <xf numFmtId="0" fontId="25" fillId="0" borderId="18" xfId="0" applyFont="1" applyBorder="1" applyAlignment="1">
      <alignment horizontal="left" vertical="top" wrapText="1"/>
    </xf>
    <xf numFmtId="0" fontId="25" fillId="0" borderId="19" xfId="0" applyFont="1" applyBorder="1" applyAlignment="1">
      <alignment horizontal="left" vertical="top" wrapText="1"/>
    </xf>
    <xf numFmtId="0" fontId="25" fillId="0" borderId="12" xfId="0" applyFont="1" applyBorder="1" applyAlignment="1">
      <alignment horizontal="left" vertical="top"/>
    </xf>
    <xf numFmtId="2" fontId="25" fillId="0" borderId="12" xfId="0" applyNumberFormat="1" applyFont="1" applyBorder="1" applyAlignment="1">
      <alignment horizontal="center" vertical="top" wrapText="1"/>
    </xf>
    <xf numFmtId="2" fontId="26" fillId="0" borderId="12" xfId="28" applyNumberFormat="1" applyFont="1" applyBorder="1" applyAlignment="1">
      <alignment horizontal="center" vertical="top" wrapText="1"/>
    </xf>
    <xf numFmtId="164" fontId="4" fillId="0" borderId="12" xfId="28" applyFont="1" applyBorder="1" applyAlignment="1">
      <alignment horizontal="center"/>
    </xf>
    <xf numFmtId="0" fontId="26" fillId="0" borderId="12" xfId="48" applyFont="1" applyBorder="1" applyAlignment="1">
      <alignment horizontal="left" vertical="center" wrapText="1"/>
    </xf>
    <xf numFmtId="2" fontId="26" fillId="0" borderId="12" xfId="0" applyNumberFormat="1" applyFont="1" applyBorder="1" applyAlignment="1">
      <alignment horizontal="center" vertical="top"/>
    </xf>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0" fontId="26" fillId="0" borderId="12" xfId="0" applyFont="1" applyBorder="1" applyAlignment="1">
      <alignment horizontal="justify" vertical="center" wrapText="1"/>
    </xf>
    <xf numFmtId="0" fontId="26" fillId="0" borderId="12" xfId="48" applyFont="1" applyBorder="1" applyAlignment="1">
      <alignment horizontal="left" vertical="center"/>
    </xf>
    <xf numFmtId="0" fontId="30" fillId="18" borderId="12" xfId="48" applyFont="1" applyFill="1" applyBorder="1" applyAlignment="1">
      <alignment horizontal="center"/>
    </xf>
    <xf numFmtId="0" fontId="30" fillId="18" borderId="12" xfId="0" applyFont="1" applyFill="1" applyBorder="1" applyAlignment="1">
      <alignment horizontal="center"/>
    </xf>
    <xf numFmtId="0" fontId="26" fillId="0" borderId="12" xfId="48" applyFont="1" applyBorder="1" applyAlignment="1">
      <alignment horizontal="left" vertical="top" wrapText="1"/>
    </xf>
    <xf numFmtId="0" fontId="25" fillId="18" borderId="12" xfId="48" applyFont="1" applyFill="1" applyBorder="1" applyAlignment="1">
      <alignment horizontal="center"/>
    </xf>
    <xf numFmtId="2" fontId="25" fillId="0" borderId="11" xfId="0" applyNumberFormat="1" applyFont="1" applyBorder="1" applyAlignment="1">
      <alignment horizontal="center" vertical="center" wrapText="1"/>
    </xf>
    <xf numFmtId="2" fontId="25" fillId="0" borderId="18" xfId="0" applyNumberFormat="1" applyFont="1" applyBorder="1" applyAlignment="1">
      <alignment horizontal="center" vertical="center" wrapText="1"/>
    </xf>
    <xf numFmtId="2" fontId="25" fillId="0" borderId="19" xfId="0" applyNumberFormat="1" applyFont="1" applyBorder="1" applyAlignment="1">
      <alignment horizontal="center" vertical="center" wrapText="1"/>
    </xf>
    <xf numFmtId="0" fontId="26" fillId="0" borderId="20" xfId="0" applyFont="1" applyBorder="1" applyAlignment="1">
      <alignment horizontal="justify" vertical="center" wrapText="1"/>
    </xf>
    <xf numFmtId="0" fontId="26" fillId="0" borderId="10" xfId="0" applyFont="1" applyBorder="1" applyAlignment="1">
      <alignment horizontal="justify" vertical="center" wrapText="1"/>
    </xf>
    <xf numFmtId="0" fontId="26" fillId="0" borderId="13" xfId="0" applyFont="1" applyBorder="1" applyAlignment="1">
      <alignment horizontal="justify" vertical="center" wrapText="1"/>
    </xf>
    <xf numFmtId="0" fontId="25" fillId="0" borderId="20"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2" fontId="26" fillId="0" borderId="12" xfId="0" applyNumberFormat="1" applyFont="1" applyBorder="1" applyAlignment="1">
      <alignment horizontal="center"/>
    </xf>
    <xf numFmtId="2" fontId="26" fillId="0" borderId="21" xfId="0" applyNumberFormat="1" applyFont="1" applyBorder="1" applyAlignment="1">
      <alignment horizontal="center" vertical="top"/>
    </xf>
    <xf numFmtId="2" fontId="26" fillId="0" borderId="22" xfId="0" applyNumberFormat="1" applyFont="1" applyBorder="1" applyAlignment="1">
      <alignment horizontal="center" vertical="top"/>
    </xf>
    <xf numFmtId="2" fontId="26" fillId="0" borderId="23" xfId="0" applyNumberFormat="1" applyFont="1" applyBorder="1" applyAlignment="1">
      <alignment horizontal="center" vertical="top"/>
    </xf>
    <xf numFmtId="0" fontId="26" fillId="0" borderId="24" xfId="0"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6" fillId="0" borderId="20" xfId="48" applyFont="1" applyBorder="1" applyAlignment="1">
      <alignment horizontal="left" vertical="center" wrapText="1"/>
    </xf>
    <xf numFmtId="0" fontId="26" fillId="0" borderId="10" xfId="48" applyFont="1" applyBorder="1" applyAlignment="1">
      <alignment horizontal="left" vertical="center" wrapText="1"/>
    </xf>
    <xf numFmtId="0" fontId="26" fillId="0" borderId="13" xfId="48" applyFont="1" applyBorder="1" applyAlignment="1">
      <alignment horizontal="left" vertical="center" wrapText="1"/>
    </xf>
    <xf numFmtId="0" fontId="26" fillId="0" borderId="20" xfId="48" applyFont="1" applyBorder="1" applyAlignment="1">
      <alignment horizontal="left" vertical="center"/>
    </xf>
    <xf numFmtId="0" fontId="26" fillId="0" borderId="10" xfId="48" applyFont="1" applyBorder="1" applyAlignment="1">
      <alignment horizontal="left" vertical="center"/>
    </xf>
    <xf numFmtId="0" fontId="26" fillId="0" borderId="13" xfId="48" applyFont="1" applyBorder="1" applyAlignment="1">
      <alignment horizontal="left" vertical="center"/>
    </xf>
    <xf numFmtId="0" fontId="24" fillId="18" borderId="20" xfId="0" applyFont="1" applyFill="1" applyBorder="1" applyAlignment="1">
      <alignment horizontal="center"/>
    </xf>
    <xf numFmtId="0" fontId="24" fillId="18" borderId="10" xfId="0" applyFont="1" applyFill="1" applyBorder="1" applyAlignment="1">
      <alignment horizontal="center"/>
    </xf>
    <xf numFmtId="0" fontId="24" fillId="18" borderId="13" xfId="0" applyFont="1" applyFill="1" applyBorder="1" applyAlignment="1">
      <alignment horizontal="center"/>
    </xf>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9BB664A8-1F0F-4EE6-814E-6A3FD61FAF82}"/>
    <cellStyle name="Comma 3" xfId="54" xr:uid="{0FF820CA-7F52-4F9B-BECE-26987B46453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51" xr:uid="{D6DF7024-9B07-44FB-A18F-9ED1EF0CB189}"/>
    <cellStyle name="Normal 2 2" xfId="52" xr:uid="{F25F9C05-252E-4D93-9E67-25695140D711}"/>
    <cellStyle name="Normal 2 3" xfId="48" xr:uid="{C5A370D2-6D0E-4251-B1D3-3F53865FA8EB}"/>
    <cellStyle name="Normal 2 3 2" xfId="50" xr:uid="{8F8B1A2E-ED84-4B40-B923-2A2ACF9F2F5E}"/>
    <cellStyle name="Normal 3" xfId="49" xr:uid="{6490D624-919D-48C5-8749-578F5D8E9173}"/>
    <cellStyle name="Normal 4" xfId="47" xr:uid="{700B9A9A-71F5-47D9-B367-61CC4B7E7BF8}"/>
    <cellStyle name="Normal 5" xfId="55" xr:uid="{8991C447-58BE-4FB6-B86C-2A0F0878D077}"/>
    <cellStyle name="Note" xfId="39" builtinId="10" customBuiltin="1"/>
    <cellStyle name="Output" xfId="40" builtinId="21" customBuiltin="1"/>
    <cellStyle name="Percent" xfId="45" builtinId="5"/>
    <cellStyle name="Percent 2" xfId="46" xr:uid="{22077941-AE8A-4133-9828-7C8957BE8AEE}"/>
    <cellStyle name="Percent 6" xfId="41" xr:uid="{00000000-0005-0000-0000-000029000000}"/>
    <cellStyle name="Title" xfId="42" builtinId="15" customBuiltin="1"/>
    <cellStyle name="Total" xfId="43" builtinId="25" customBuiltin="1"/>
    <cellStyle name="Warning Text" xfId="44" builtinId="11" customBuiltin="1"/>
  </cellStyles>
  <dxfs count="1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5.png"/></Relationships>
</file>

<file path=xl/drawings/_rels/drawing6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53975</xdr:colOff>
      <xdr:row>2</xdr:row>
      <xdr:rowOff>101600</xdr:rowOff>
    </xdr:from>
    <xdr:to>
      <xdr:col>3</xdr:col>
      <xdr:colOff>2063750</xdr:colOff>
      <xdr:row>6</xdr:row>
      <xdr:rowOff>133350</xdr:rowOff>
    </xdr:to>
    <xdr:pic>
      <xdr:nvPicPr>
        <xdr:cNvPr id="2" name="Picture 8">
          <a:extLst>
            <a:ext uri="{FF2B5EF4-FFF2-40B4-BE49-F238E27FC236}">
              <a16:creationId xmlns:a16="http://schemas.microsoft.com/office/drawing/2014/main" id="{3C5FBA1C-833F-466D-8246-C5C3FA89BE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275" y="425450"/>
          <a:ext cx="2009775"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73025</xdr:colOff>
      <xdr:row>2</xdr:row>
      <xdr:rowOff>92074</xdr:rowOff>
    </xdr:from>
    <xdr:to>
      <xdr:col>2</xdr:col>
      <xdr:colOff>2073275</xdr:colOff>
      <xdr:row>6</xdr:row>
      <xdr:rowOff>150319</xdr:rowOff>
    </xdr:to>
    <xdr:pic>
      <xdr:nvPicPr>
        <xdr:cNvPr id="3" name="Picture 10">
          <a:extLst>
            <a:ext uri="{FF2B5EF4-FFF2-40B4-BE49-F238E27FC236}">
              <a16:creationId xmlns:a16="http://schemas.microsoft.com/office/drawing/2014/main" id="{B75B630A-5702-4206-AC23-5A84F19C7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4025" y="415924"/>
          <a:ext cx="2000250" cy="794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73025</xdr:colOff>
      <xdr:row>2</xdr:row>
      <xdr:rowOff>76200</xdr:rowOff>
    </xdr:from>
    <xdr:to>
      <xdr:col>3</xdr:col>
      <xdr:colOff>2035175</xdr:colOff>
      <xdr:row>6</xdr:row>
      <xdr:rowOff>152400</xdr:rowOff>
    </xdr:to>
    <xdr:pic>
      <xdr:nvPicPr>
        <xdr:cNvPr id="2" name="Picture 6">
          <a:extLst>
            <a:ext uri="{FF2B5EF4-FFF2-40B4-BE49-F238E27FC236}">
              <a16:creationId xmlns:a16="http://schemas.microsoft.com/office/drawing/2014/main" id="{AD497A92-1C9D-4B1A-9C3E-6D667500F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0325" y="400050"/>
          <a:ext cx="19621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2019300</xdr:colOff>
      <xdr:row>6</xdr:row>
      <xdr:rowOff>173990</xdr:rowOff>
    </xdr:to>
    <xdr:pic>
      <xdr:nvPicPr>
        <xdr:cNvPr id="3" name="Picture 8">
          <a:extLst>
            <a:ext uri="{FF2B5EF4-FFF2-40B4-BE49-F238E27FC236}">
              <a16:creationId xmlns:a16="http://schemas.microsoft.com/office/drawing/2014/main" id="{4A3A3DFA-DDD2-4A5B-B341-62164A95A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1000"/>
          <a:ext cx="198120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xdr:colOff>
      <xdr:row>2</xdr:row>
      <xdr:rowOff>69849</xdr:rowOff>
    </xdr:from>
    <xdr:to>
      <xdr:col>3</xdr:col>
      <xdr:colOff>2136775</xdr:colOff>
      <xdr:row>6</xdr:row>
      <xdr:rowOff>285749</xdr:rowOff>
    </xdr:to>
    <xdr:pic>
      <xdr:nvPicPr>
        <xdr:cNvPr id="2" name="Picture 3">
          <a:extLst>
            <a:ext uri="{FF2B5EF4-FFF2-40B4-BE49-F238E27FC236}">
              <a16:creationId xmlns:a16="http://schemas.microsoft.com/office/drawing/2014/main" id="{50C8BEB1-BF56-4665-872B-3FAE880E0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393699"/>
          <a:ext cx="212725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63501</xdr:rowOff>
    </xdr:from>
    <xdr:to>
      <xdr:col>2</xdr:col>
      <xdr:colOff>2082800</xdr:colOff>
      <xdr:row>6</xdr:row>
      <xdr:rowOff>279401</xdr:rowOff>
    </xdr:to>
    <xdr:pic>
      <xdr:nvPicPr>
        <xdr:cNvPr id="4" name="Picture 6">
          <a:extLst>
            <a:ext uri="{FF2B5EF4-FFF2-40B4-BE49-F238E27FC236}">
              <a16:creationId xmlns:a16="http://schemas.microsoft.com/office/drawing/2014/main" id="{B6D82E25-7664-4C67-991D-D3D3DA8A7E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87351"/>
          <a:ext cx="198120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2</xdr:row>
      <xdr:rowOff>95250</xdr:rowOff>
    </xdr:from>
    <xdr:to>
      <xdr:col>4</xdr:col>
      <xdr:colOff>9525</xdr:colOff>
      <xdr:row>6</xdr:row>
      <xdr:rowOff>95250</xdr:rowOff>
    </xdr:to>
    <xdr:pic>
      <xdr:nvPicPr>
        <xdr:cNvPr id="2" name="Picture 1">
          <a:extLst>
            <a:ext uri="{FF2B5EF4-FFF2-40B4-BE49-F238E27FC236}">
              <a16:creationId xmlns:a16="http://schemas.microsoft.com/office/drawing/2014/main" id="{33B836A2-C465-4F95-8D47-90FEBDC5B6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19100"/>
          <a:ext cx="2146300"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66675</xdr:rowOff>
    </xdr:from>
    <xdr:to>
      <xdr:col>3</xdr:col>
      <xdr:colOff>0</xdr:colOff>
      <xdr:row>6</xdr:row>
      <xdr:rowOff>82550</xdr:rowOff>
    </xdr:to>
    <xdr:pic>
      <xdr:nvPicPr>
        <xdr:cNvPr id="3" name="Picture 2">
          <a:extLst>
            <a:ext uri="{FF2B5EF4-FFF2-40B4-BE49-F238E27FC236}">
              <a16:creationId xmlns:a16="http://schemas.microsoft.com/office/drawing/2014/main" id="{9CBB2DC5-2743-4D3C-9B67-ACEE3F9E03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90525"/>
          <a:ext cx="2108200" cy="936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98425</xdr:colOff>
      <xdr:row>2</xdr:row>
      <xdr:rowOff>120650</xdr:rowOff>
    </xdr:from>
    <xdr:to>
      <xdr:col>3</xdr:col>
      <xdr:colOff>2089150</xdr:colOff>
      <xdr:row>6</xdr:row>
      <xdr:rowOff>114300</xdr:rowOff>
    </xdr:to>
    <xdr:pic>
      <xdr:nvPicPr>
        <xdr:cNvPr id="2" name="Picture 1">
          <a:extLst>
            <a:ext uri="{FF2B5EF4-FFF2-40B4-BE49-F238E27FC236}">
              <a16:creationId xmlns:a16="http://schemas.microsoft.com/office/drawing/2014/main" id="{B3A76D00-9CA8-4A3A-A8EB-FFF306F7B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5725" y="444500"/>
          <a:ext cx="19907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92075</xdr:rowOff>
    </xdr:from>
    <xdr:to>
      <xdr:col>2</xdr:col>
      <xdr:colOff>2089150</xdr:colOff>
      <xdr:row>6</xdr:row>
      <xdr:rowOff>160370</xdr:rowOff>
    </xdr:to>
    <xdr:pic>
      <xdr:nvPicPr>
        <xdr:cNvPr id="3" name="Picture 2">
          <a:extLst>
            <a:ext uri="{FF2B5EF4-FFF2-40B4-BE49-F238E27FC236}">
              <a16:creationId xmlns:a16="http://schemas.microsoft.com/office/drawing/2014/main" id="{C1F5EEE8-A338-4D25-8AA8-171B3091A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15925"/>
          <a:ext cx="2000250" cy="98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53975</xdr:colOff>
      <xdr:row>2</xdr:row>
      <xdr:rowOff>28575</xdr:rowOff>
    </xdr:from>
    <xdr:to>
      <xdr:col>3</xdr:col>
      <xdr:colOff>2035175</xdr:colOff>
      <xdr:row>6</xdr:row>
      <xdr:rowOff>323850</xdr:rowOff>
    </xdr:to>
    <xdr:pic>
      <xdr:nvPicPr>
        <xdr:cNvPr id="2" name="Picture 5">
          <a:extLst>
            <a:ext uri="{FF2B5EF4-FFF2-40B4-BE49-F238E27FC236}">
              <a16:creationId xmlns:a16="http://schemas.microsoft.com/office/drawing/2014/main" id="{90747CC1-9476-424D-81CC-436A0FFCC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275" y="352425"/>
          <a:ext cx="19812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53975</xdr:colOff>
      <xdr:row>2</xdr:row>
      <xdr:rowOff>47626</xdr:rowOff>
    </xdr:from>
    <xdr:to>
      <xdr:col>2</xdr:col>
      <xdr:colOff>2044700</xdr:colOff>
      <xdr:row>6</xdr:row>
      <xdr:rowOff>336558</xdr:rowOff>
    </xdr:to>
    <xdr:pic>
      <xdr:nvPicPr>
        <xdr:cNvPr id="3" name="Picture 6">
          <a:extLst>
            <a:ext uri="{FF2B5EF4-FFF2-40B4-BE49-F238E27FC236}">
              <a16:creationId xmlns:a16="http://schemas.microsoft.com/office/drawing/2014/main" id="{05D2E044-757F-4D94-B8A3-2C2B737793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4975" y="371476"/>
          <a:ext cx="1990725" cy="1025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15875</xdr:colOff>
      <xdr:row>2</xdr:row>
      <xdr:rowOff>45491</xdr:rowOff>
    </xdr:from>
    <xdr:to>
      <xdr:col>3</xdr:col>
      <xdr:colOff>2124075</xdr:colOff>
      <xdr:row>6</xdr:row>
      <xdr:rowOff>152400</xdr:rowOff>
    </xdr:to>
    <xdr:pic>
      <xdr:nvPicPr>
        <xdr:cNvPr id="2" name="Picture 1">
          <a:extLst>
            <a:ext uri="{FF2B5EF4-FFF2-40B4-BE49-F238E27FC236}">
              <a16:creationId xmlns:a16="http://schemas.microsoft.com/office/drawing/2014/main" id="{D2B980D3-7D92-453B-944D-DCA5B5937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3175" y="369341"/>
          <a:ext cx="2108200" cy="843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xdr:row>
      <xdr:rowOff>25400</xdr:rowOff>
    </xdr:from>
    <xdr:to>
      <xdr:col>2</xdr:col>
      <xdr:colOff>2114550</xdr:colOff>
      <xdr:row>6</xdr:row>
      <xdr:rowOff>160903</xdr:rowOff>
    </xdr:to>
    <xdr:pic>
      <xdr:nvPicPr>
        <xdr:cNvPr id="3" name="Picture 2">
          <a:extLst>
            <a:ext uri="{FF2B5EF4-FFF2-40B4-BE49-F238E27FC236}">
              <a16:creationId xmlns:a16="http://schemas.microsoft.com/office/drawing/2014/main" id="{9DA901EA-2B10-4DFF-B0E6-BC4CBCD01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4350" y="349250"/>
          <a:ext cx="1981200" cy="872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1990725</xdr:colOff>
      <xdr:row>6</xdr:row>
      <xdr:rowOff>0</xdr:rowOff>
    </xdr:to>
    <xdr:pic>
      <xdr:nvPicPr>
        <xdr:cNvPr id="2" name="Picture 1">
          <a:extLst>
            <a:ext uri="{FF2B5EF4-FFF2-40B4-BE49-F238E27FC236}">
              <a16:creationId xmlns:a16="http://schemas.microsoft.com/office/drawing/2014/main" id="{E8C74F54-EFB7-4716-8AD5-AABE4906DF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9575"/>
          <a:ext cx="19526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2</xdr:col>
      <xdr:colOff>2009775</xdr:colOff>
      <xdr:row>6</xdr:row>
      <xdr:rowOff>0</xdr:rowOff>
    </xdr:to>
    <xdr:pic>
      <xdr:nvPicPr>
        <xdr:cNvPr id="3" name="Picture 2">
          <a:extLst>
            <a:ext uri="{FF2B5EF4-FFF2-40B4-BE49-F238E27FC236}">
              <a16:creationId xmlns:a16="http://schemas.microsoft.com/office/drawing/2014/main" id="{5402CD2E-89D4-41FC-8272-8A5FC4BCB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0050"/>
          <a:ext cx="19716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2028825</xdr:colOff>
      <xdr:row>5</xdr:row>
      <xdr:rowOff>523897</xdr:rowOff>
    </xdr:to>
    <xdr:pic>
      <xdr:nvPicPr>
        <xdr:cNvPr id="2" name="Picture 2">
          <a:extLst>
            <a:ext uri="{FF2B5EF4-FFF2-40B4-BE49-F238E27FC236}">
              <a16:creationId xmlns:a16="http://schemas.microsoft.com/office/drawing/2014/main" id="{12F71B8F-6B4C-43FC-B5A9-4BBADC897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381000"/>
          <a:ext cx="1952625" cy="1203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82550</xdr:colOff>
      <xdr:row>2</xdr:row>
      <xdr:rowOff>69851</xdr:rowOff>
    </xdr:from>
    <xdr:to>
      <xdr:col>3</xdr:col>
      <xdr:colOff>2044699</xdr:colOff>
      <xdr:row>5</xdr:row>
      <xdr:rowOff>539751</xdr:rowOff>
    </xdr:to>
    <xdr:pic>
      <xdr:nvPicPr>
        <xdr:cNvPr id="3" name="Picture 2">
          <a:extLst>
            <a:ext uri="{FF2B5EF4-FFF2-40B4-BE49-F238E27FC236}">
              <a16:creationId xmlns:a16="http://schemas.microsoft.com/office/drawing/2014/main" id="{AE814825-A0F2-419F-9FCF-59AAF1F0CB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9850" y="393701"/>
          <a:ext cx="1962149" cy="1206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57150</xdr:rowOff>
    </xdr:from>
    <xdr:to>
      <xdr:col>3</xdr:col>
      <xdr:colOff>2019300</xdr:colOff>
      <xdr:row>6</xdr:row>
      <xdr:rowOff>314325</xdr:rowOff>
    </xdr:to>
    <xdr:pic>
      <xdr:nvPicPr>
        <xdr:cNvPr id="2" name="Picture 1">
          <a:extLst>
            <a:ext uri="{FF2B5EF4-FFF2-40B4-BE49-F238E27FC236}">
              <a16:creationId xmlns:a16="http://schemas.microsoft.com/office/drawing/2014/main" id="{597E503B-8BE2-4BAC-A8F4-6DC45103B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1000"/>
          <a:ext cx="19621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2</xdr:col>
      <xdr:colOff>2009775</xdr:colOff>
      <xdr:row>6</xdr:row>
      <xdr:rowOff>304800</xdr:rowOff>
    </xdr:to>
    <xdr:pic>
      <xdr:nvPicPr>
        <xdr:cNvPr id="3" name="Picture 2">
          <a:extLst>
            <a:ext uri="{FF2B5EF4-FFF2-40B4-BE49-F238E27FC236}">
              <a16:creationId xmlns:a16="http://schemas.microsoft.com/office/drawing/2014/main" id="{F4A5D6BE-4A91-4546-BB7B-4AB53834E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0"/>
          <a:ext cx="19907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133350</xdr:colOff>
      <xdr:row>2</xdr:row>
      <xdr:rowOff>44450</xdr:rowOff>
    </xdr:from>
    <xdr:to>
      <xdr:col>3</xdr:col>
      <xdr:colOff>2066925</xdr:colOff>
      <xdr:row>6</xdr:row>
      <xdr:rowOff>177800</xdr:rowOff>
    </xdr:to>
    <xdr:pic>
      <xdr:nvPicPr>
        <xdr:cNvPr id="2" name="Picture 3">
          <a:extLst>
            <a:ext uri="{FF2B5EF4-FFF2-40B4-BE49-F238E27FC236}">
              <a16:creationId xmlns:a16="http://schemas.microsoft.com/office/drawing/2014/main" id="{EA7F9006-55CF-4EEE-9787-FF5A69E1F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68300"/>
          <a:ext cx="1933575" cy="86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44450</xdr:rowOff>
    </xdr:from>
    <xdr:to>
      <xdr:col>2</xdr:col>
      <xdr:colOff>2028825</xdr:colOff>
      <xdr:row>6</xdr:row>
      <xdr:rowOff>177800</xdr:rowOff>
    </xdr:to>
    <xdr:pic>
      <xdr:nvPicPr>
        <xdr:cNvPr id="3" name="Picture 4">
          <a:extLst>
            <a:ext uri="{FF2B5EF4-FFF2-40B4-BE49-F238E27FC236}">
              <a16:creationId xmlns:a16="http://schemas.microsoft.com/office/drawing/2014/main" id="{6174B61F-62E2-44EC-9777-7FC8ACB6FE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8300"/>
          <a:ext cx="1914525" cy="86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28575</xdr:rowOff>
    </xdr:from>
    <xdr:to>
      <xdr:col>3</xdr:col>
      <xdr:colOff>1971675</xdr:colOff>
      <xdr:row>6</xdr:row>
      <xdr:rowOff>342900</xdr:rowOff>
    </xdr:to>
    <xdr:pic>
      <xdr:nvPicPr>
        <xdr:cNvPr id="2" name="Picture 3">
          <a:extLst>
            <a:ext uri="{FF2B5EF4-FFF2-40B4-BE49-F238E27FC236}">
              <a16:creationId xmlns:a16="http://schemas.microsoft.com/office/drawing/2014/main" id="{C8A6F937-1E5E-4672-92B3-E895461B5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52425"/>
          <a:ext cx="1895475" cy="105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47625</xdr:rowOff>
    </xdr:from>
    <xdr:to>
      <xdr:col>2</xdr:col>
      <xdr:colOff>1990725</xdr:colOff>
      <xdr:row>6</xdr:row>
      <xdr:rowOff>344862</xdr:rowOff>
    </xdr:to>
    <xdr:pic>
      <xdr:nvPicPr>
        <xdr:cNvPr id="3" name="Picture 4">
          <a:extLst>
            <a:ext uri="{FF2B5EF4-FFF2-40B4-BE49-F238E27FC236}">
              <a16:creationId xmlns:a16="http://schemas.microsoft.com/office/drawing/2014/main" id="{D7FA184C-5982-43A1-831E-B4E7D0F041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71475"/>
          <a:ext cx="1971675" cy="10338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63500</xdr:colOff>
      <xdr:row>2</xdr:row>
      <xdr:rowOff>57150</xdr:rowOff>
    </xdr:from>
    <xdr:to>
      <xdr:col>3</xdr:col>
      <xdr:colOff>2063750</xdr:colOff>
      <xdr:row>6</xdr:row>
      <xdr:rowOff>177800</xdr:rowOff>
    </xdr:to>
    <xdr:pic>
      <xdr:nvPicPr>
        <xdr:cNvPr id="2" name="Picture 3">
          <a:extLst>
            <a:ext uri="{FF2B5EF4-FFF2-40B4-BE49-F238E27FC236}">
              <a16:creationId xmlns:a16="http://schemas.microsoft.com/office/drawing/2014/main" id="{AFD08272-6AA4-4C46-95C6-3C9821DF2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81000"/>
          <a:ext cx="20002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92075</xdr:colOff>
      <xdr:row>2</xdr:row>
      <xdr:rowOff>38100</xdr:rowOff>
    </xdr:from>
    <xdr:to>
      <xdr:col>2</xdr:col>
      <xdr:colOff>2044700</xdr:colOff>
      <xdr:row>6</xdr:row>
      <xdr:rowOff>171784</xdr:rowOff>
    </xdr:to>
    <xdr:pic>
      <xdr:nvPicPr>
        <xdr:cNvPr id="3" name="Picture 4">
          <a:extLst>
            <a:ext uri="{FF2B5EF4-FFF2-40B4-BE49-F238E27FC236}">
              <a16:creationId xmlns:a16="http://schemas.microsoft.com/office/drawing/2014/main" id="{E1B50A93-2BA6-4859-9A1A-7D58E6A9B7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3075" y="361950"/>
          <a:ext cx="1952625" cy="870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136525</xdr:colOff>
      <xdr:row>2</xdr:row>
      <xdr:rowOff>66674</xdr:rowOff>
    </xdr:from>
    <xdr:to>
      <xdr:col>3</xdr:col>
      <xdr:colOff>2032000</xdr:colOff>
      <xdr:row>6</xdr:row>
      <xdr:rowOff>152399</xdr:rowOff>
    </xdr:to>
    <xdr:pic>
      <xdr:nvPicPr>
        <xdr:cNvPr id="2" name="Picture 3">
          <a:extLst>
            <a:ext uri="{FF2B5EF4-FFF2-40B4-BE49-F238E27FC236}">
              <a16:creationId xmlns:a16="http://schemas.microsoft.com/office/drawing/2014/main" id="{0699CD1B-4017-4B58-B17B-786CD702B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3825" y="390524"/>
          <a:ext cx="1895475" cy="822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19050</xdr:rowOff>
    </xdr:from>
    <xdr:to>
      <xdr:col>2</xdr:col>
      <xdr:colOff>2038350</xdr:colOff>
      <xdr:row>6</xdr:row>
      <xdr:rowOff>156170</xdr:rowOff>
    </xdr:to>
    <xdr:pic>
      <xdr:nvPicPr>
        <xdr:cNvPr id="3" name="Picture 4">
          <a:extLst>
            <a:ext uri="{FF2B5EF4-FFF2-40B4-BE49-F238E27FC236}">
              <a16:creationId xmlns:a16="http://schemas.microsoft.com/office/drawing/2014/main" id="{9B901C97-5F24-4228-8F9B-2B503E5CD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42900"/>
          <a:ext cx="2009775" cy="873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85725</xdr:colOff>
      <xdr:row>2</xdr:row>
      <xdr:rowOff>146050</xdr:rowOff>
    </xdr:from>
    <xdr:to>
      <xdr:col>3</xdr:col>
      <xdr:colOff>2047875</xdr:colOff>
      <xdr:row>6</xdr:row>
      <xdr:rowOff>342900</xdr:rowOff>
    </xdr:to>
    <xdr:pic>
      <xdr:nvPicPr>
        <xdr:cNvPr id="2" name="Picture 1">
          <a:extLst>
            <a:ext uri="{FF2B5EF4-FFF2-40B4-BE49-F238E27FC236}">
              <a16:creationId xmlns:a16="http://schemas.microsoft.com/office/drawing/2014/main" id="{E5D0FA78-03DF-4027-A186-76753748C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469900"/>
          <a:ext cx="19621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98425</xdr:rowOff>
    </xdr:from>
    <xdr:to>
      <xdr:col>2</xdr:col>
      <xdr:colOff>2066925</xdr:colOff>
      <xdr:row>6</xdr:row>
      <xdr:rowOff>363410</xdr:rowOff>
    </xdr:to>
    <xdr:pic>
      <xdr:nvPicPr>
        <xdr:cNvPr id="3" name="Picture 2">
          <a:extLst>
            <a:ext uri="{FF2B5EF4-FFF2-40B4-BE49-F238E27FC236}">
              <a16:creationId xmlns:a16="http://schemas.microsoft.com/office/drawing/2014/main" id="{80AA0A36-1999-4F0F-9588-CEC4A32FF0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22275"/>
          <a:ext cx="1990725" cy="1001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53975</xdr:colOff>
      <xdr:row>2</xdr:row>
      <xdr:rowOff>69850</xdr:rowOff>
    </xdr:from>
    <xdr:to>
      <xdr:col>3</xdr:col>
      <xdr:colOff>2044700</xdr:colOff>
      <xdr:row>6</xdr:row>
      <xdr:rowOff>146050</xdr:rowOff>
    </xdr:to>
    <xdr:pic>
      <xdr:nvPicPr>
        <xdr:cNvPr id="2" name="Picture 3">
          <a:extLst>
            <a:ext uri="{FF2B5EF4-FFF2-40B4-BE49-F238E27FC236}">
              <a16:creationId xmlns:a16="http://schemas.microsoft.com/office/drawing/2014/main" id="{326F736F-2C68-4D1F-A327-985434348F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275" y="393700"/>
          <a:ext cx="199072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44450</xdr:colOff>
      <xdr:row>2</xdr:row>
      <xdr:rowOff>41274</xdr:rowOff>
    </xdr:from>
    <xdr:to>
      <xdr:col>2</xdr:col>
      <xdr:colOff>2054225</xdr:colOff>
      <xdr:row>6</xdr:row>
      <xdr:rowOff>169913</xdr:rowOff>
    </xdr:to>
    <xdr:pic>
      <xdr:nvPicPr>
        <xdr:cNvPr id="3" name="Picture 4">
          <a:extLst>
            <a:ext uri="{FF2B5EF4-FFF2-40B4-BE49-F238E27FC236}">
              <a16:creationId xmlns:a16="http://schemas.microsoft.com/office/drawing/2014/main" id="{B386C232-29F6-4E7A-AE7C-D62063ABF8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65124"/>
          <a:ext cx="2009775" cy="8652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1885950</xdr:colOff>
      <xdr:row>7</xdr:row>
      <xdr:rowOff>0</xdr:rowOff>
    </xdr:to>
    <xdr:pic>
      <xdr:nvPicPr>
        <xdr:cNvPr id="2" name="Picture 1">
          <a:extLst>
            <a:ext uri="{FF2B5EF4-FFF2-40B4-BE49-F238E27FC236}">
              <a16:creationId xmlns:a16="http://schemas.microsoft.com/office/drawing/2014/main" id="{398F114C-450B-4C0C-9848-3B7C7A0ED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0050"/>
          <a:ext cx="18478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66675</xdr:rowOff>
    </xdr:from>
    <xdr:to>
      <xdr:col>2</xdr:col>
      <xdr:colOff>1990725</xdr:colOff>
      <xdr:row>7</xdr:row>
      <xdr:rowOff>0</xdr:rowOff>
    </xdr:to>
    <xdr:pic>
      <xdr:nvPicPr>
        <xdr:cNvPr id="3" name="Picture 2">
          <a:extLst>
            <a:ext uri="{FF2B5EF4-FFF2-40B4-BE49-F238E27FC236}">
              <a16:creationId xmlns:a16="http://schemas.microsoft.com/office/drawing/2014/main" id="{46A87A37-71CD-49FF-B29F-789B71A3C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5" y="390525"/>
          <a:ext cx="19812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174770</xdr:colOff>
      <xdr:row>2</xdr:row>
      <xdr:rowOff>12700</xdr:rowOff>
    </xdr:from>
    <xdr:to>
      <xdr:col>3</xdr:col>
      <xdr:colOff>1994152</xdr:colOff>
      <xdr:row>6</xdr:row>
      <xdr:rowOff>177800</xdr:rowOff>
    </xdr:to>
    <xdr:pic>
      <xdr:nvPicPr>
        <xdr:cNvPr id="2" name="Picture 1">
          <a:extLst>
            <a:ext uri="{FF2B5EF4-FFF2-40B4-BE49-F238E27FC236}">
              <a16:creationId xmlns:a16="http://schemas.microsoft.com/office/drawing/2014/main" id="{3130D4BD-BEBB-44A0-B14F-F63497C4F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2070" y="336550"/>
          <a:ext cx="1819382" cy="90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158750</xdr:colOff>
      <xdr:row>2</xdr:row>
      <xdr:rowOff>27608</xdr:rowOff>
    </xdr:from>
    <xdr:to>
      <xdr:col>2</xdr:col>
      <xdr:colOff>2057399</xdr:colOff>
      <xdr:row>6</xdr:row>
      <xdr:rowOff>171449</xdr:rowOff>
    </xdr:to>
    <xdr:pic>
      <xdr:nvPicPr>
        <xdr:cNvPr id="3" name="Picture 2">
          <a:extLst>
            <a:ext uri="{FF2B5EF4-FFF2-40B4-BE49-F238E27FC236}">
              <a16:creationId xmlns:a16="http://schemas.microsoft.com/office/drawing/2014/main" id="{6885B0F9-B455-47BD-BB49-BE33C0E7A9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89750" y="351458"/>
          <a:ext cx="1898649" cy="8804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92075</xdr:colOff>
      <xdr:row>2</xdr:row>
      <xdr:rowOff>85725</xdr:rowOff>
    </xdr:from>
    <xdr:to>
      <xdr:col>3</xdr:col>
      <xdr:colOff>2016125</xdr:colOff>
      <xdr:row>6</xdr:row>
      <xdr:rowOff>127000</xdr:rowOff>
    </xdr:to>
    <xdr:pic>
      <xdr:nvPicPr>
        <xdr:cNvPr id="2" name="Picture 3">
          <a:extLst>
            <a:ext uri="{FF2B5EF4-FFF2-40B4-BE49-F238E27FC236}">
              <a16:creationId xmlns:a16="http://schemas.microsoft.com/office/drawing/2014/main" id="{04159C34-19EF-4FAF-91DA-471108C74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9375" y="409575"/>
          <a:ext cx="1924050" cy="77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47625</xdr:rowOff>
    </xdr:from>
    <xdr:to>
      <xdr:col>2</xdr:col>
      <xdr:colOff>2054225</xdr:colOff>
      <xdr:row>6</xdr:row>
      <xdr:rowOff>143488</xdr:rowOff>
    </xdr:to>
    <xdr:pic>
      <xdr:nvPicPr>
        <xdr:cNvPr id="3" name="Picture 4">
          <a:extLst>
            <a:ext uri="{FF2B5EF4-FFF2-40B4-BE49-F238E27FC236}">
              <a16:creationId xmlns:a16="http://schemas.microsoft.com/office/drawing/2014/main" id="{F090FA8A-C9CA-4A0D-8F26-7FA58126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71475"/>
          <a:ext cx="1952625" cy="832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152400</xdr:colOff>
      <xdr:row>2</xdr:row>
      <xdr:rowOff>104775</xdr:rowOff>
    </xdr:from>
    <xdr:to>
      <xdr:col>3</xdr:col>
      <xdr:colOff>2028825</xdr:colOff>
      <xdr:row>6</xdr:row>
      <xdr:rowOff>311150</xdr:rowOff>
    </xdr:to>
    <xdr:pic>
      <xdr:nvPicPr>
        <xdr:cNvPr id="2" name="Picture 1">
          <a:extLst>
            <a:ext uri="{FF2B5EF4-FFF2-40B4-BE49-F238E27FC236}">
              <a16:creationId xmlns:a16="http://schemas.microsoft.com/office/drawing/2014/main" id="{3A3A0DD1-7F6E-4459-B1F1-B29C6D351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28625"/>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9525</xdr:colOff>
      <xdr:row>6</xdr:row>
      <xdr:rowOff>315001</xdr:rowOff>
    </xdr:to>
    <xdr:pic>
      <xdr:nvPicPr>
        <xdr:cNvPr id="3" name="Picture 2">
          <a:extLst>
            <a:ext uri="{FF2B5EF4-FFF2-40B4-BE49-F238E27FC236}">
              <a16:creationId xmlns:a16="http://schemas.microsoft.com/office/drawing/2014/main" id="{0C2EFD40-E25D-4360-B5CC-BE7484DC97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19100"/>
          <a:ext cx="2117725" cy="956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117475</xdr:rowOff>
    </xdr:from>
    <xdr:to>
      <xdr:col>3</xdr:col>
      <xdr:colOff>1968500</xdr:colOff>
      <xdr:row>6</xdr:row>
      <xdr:rowOff>95250</xdr:rowOff>
    </xdr:to>
    <xdr:pic>
      <xdr:nvPicPr>
        <xdr:cNvPr id="2" name="Picture 1">
          <a:extLst>
            <a:ext uri="{FF2B5EF4-FFF2-40B4-BE49-F238E27FC236}">
              <a16:creationId xmlns:a16="http://schemas.microsoft.com/office/drawing/2014/main" id="{F70DD4EB-D198-433D-8A97-AA0E913C8C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36050" y="441325"/>
          <a:ext cx="18097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114300</xdr:rowOff>
    </xdr:from>
    <xdr:to>
      <xdr:col>2</xdr:col>
      <xdr:colOff>1990725</xdr:colOff>
      <xdr:row>6</xdr:row>
      <xdr:rowOff>92075</xdr:rowOff>
    </xdr:to>
    <xdr:pic>
      <xdr:nvPicPr>
        <xdr:cNvPr id="3" name="Picture 2">
          <a:extLst>
            <a:ext uri="{FF2B5EF4-FFF2-40B4-BE49-F238E27FC236}">
              <a16:creationId xmlns:a16="http://schemas.microsoft.com/office/drawing/2014/main" id="{301A69B5-EECA-4AA3-BCF9-2F25DF4ECF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8625" y="438150"/>
          <a:ext cx="19431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146050</xdr:colOff>
      <xdr:row>2</xdr:row>
      <xdr:rowOff>47624</xdr:rowOff>
    </xdr:from>
    <xdr:to>
      <xdr:col>3</xdr:col>
      <xdr:colOff>2022475</xdr:colOff>
      <xdr:row>6</xdr:row>
      <xdr:rowOff>177799</xdr:rowOff>
    </xdr:to>
    <xdr:pic>
      <xdr:nvPicPr>
        <xdr:cNvPr id="2" name="Picture 3">
          <a:extLst>
            <a:ext uri="{FF2B5EF4-FFF2-40B4-BE49-F238E27FC236}">
              <a16:creationId xmlns:a16="http://schemas.microsoft.com/office/drawing/2014/main" id="{E3E3062D-1ECF-4518-AFED-7B6619406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3350" y="371474"/>
          <a:ext cx="18764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0</xdr:colOff>
      <xdr:row>6</xdr:row>
      <xdr:rowOff>171883</xdr:rowOff>
    </xdr:to>
    <xdr:pic>
      <xdr:nvPicPr>
        <xdr:cNvPr id="3" name="Picture 4">
          <a:extLst>
            <a:ext uri="{FF2B5EF4-FFF2-40B4-BE49-F238E27FC236}">
              <a16:creationId xmlns:a16="http://schemas.microsoft.com/office/drawing/2014/main" id="{2EF59E11-96DB-4283-B5B2-FCDEB1375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5"/>
          <a:ext cx="2117725" cy="879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139700</xdr:rowOff>
    </xdr:to>
    <xdr:pic>
      <xdr:nvPicPr>
        <xdr:cNvPr id="2" name="Picture 3">
          <a:extLst>
            <a:ext uri="{FF2B5EF4-FFF2-40B4-BE49-F238E27FC236}">
              <a16:creationId xmlns:a16="http://schemas.microsoft.com/office/drawing/2014/main" id="{283BD2B1-1DE3-4859-A95C-845620CD5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19100"/>
          <a:ext cx="21463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9525</xdr:colOff>
      <xdr:row>6</xdr:row>
      <xdr:rowOff>134331</xdr:rowOff>
    </xdr:to>
    <xdr:pic>
      <xdr:nvPicPr>
        <xdr:cNvPr id="3" name="Picture 4">
          <a:extLst>
            <a:ext uri="{FF2B5EF4-FFF2-40B4-BE49-F238E27FC236}">
              <a16:creationId xmlns:a16="http://schemas.microsoft.com/office/drawing/2014/main" id="{80DD6198-16E0-4D51-B779-FA859E5A4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5"/>
          <a:ext cx="2127250" cy="842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3</xdr:col>
      <xdr:colOff>2076450</xdr:colOff>
      <xdr:row>6</xdr:row>
      <xdr:rowOff>152400</xdr:rowOff>
    </xdr:to>
    <xdr:pic>
      <xdr:nvPicPr>
        <xdr:cNvPr id="2" name="Picture 3">
          <a:extLst>
            <a:ext uri="{FF2B5EF4-FFF2-40B4-BE49-F238E27FC236}">
              <a16:creationId xmlns:a16="http://schemas.microsoft.com/office/drawing/2014/main" id="{93889132-8923-4D30-B00B-34D8D9C93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381000"/>
          <a:ext cx="20383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47624</xdr:rowOff>
    </xdr:from>
    <xdr:to>
      <xdr:col>3</xdr:col>
      <xdr:colOff>0</xdr:colOff>
      <xdr:row>6</xdr:row>
      <xdr:rowOff>137149</xdr:rowOff>
    </xdr:to>
    <xdr:pic>
      <xdr:nvPicPr>
        <xdr:cNvPr id="3" name="Picture 4">
          <a:extLst>
            <a:ext uri="{FF2B5EF4-FFF2-40B4-BE49-F238E27FC236}">
              <a16:creationId xmlns:a16="http://schemas.microsoft.com/office/drawing/2014/main" id="{BB91A272-5733-4FD6-9E93-7C7DF8FF4A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0525" y="371474"/>
          <a:ext cx="2136775" cy="826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88900</xdr:colOff>
      <xdr:row>2</xdr:row>
      <xdr:rowOff>31750</xdr:rowOff>
    </xdr:from>
    <xdr:to>
      <xdr:col>3</xdr:col>
      <xdr:colOff>2079625</xdr:colOff>
      <xdr:row>7</xdr:row>
      <xdr:rowOff>120650</xdr:rowOff>
    </xdr:to>
    <xdr:pic>
      <xdr:nvPicPr>
        <xdr:cNvPr id="2" name="Picture 5">
          <a:extLst>
            <a:ext uri="{FF2B5EF4-FFF2-40B4-BE49-F238E27FC236}">
              <a16:creationId xmlns:a16="http://schemas.microsoft.com/office/drawing/2014/main" id="{751AB03E-8DFE-4CCF-96B8-6FD687079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55600"/>
          <a:ext cx="19907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50800</xdr:rowOff>
    </xdr:from>
    <xdr:to>
      <xdr:col>2</xdr:col>
      <xdr:colOff>2079625</xdr:colOff>
      <xdr:row>7</xdr:row>
      <xdr:rowOff>121671</xdr:rowOff>
    </xdr:to>
    <xdr:pic>
      <xdr:nvPicPr>
        <xdr:cNvPr id="3" name="Picture 6">
          <a:extLst>
            <a:ext uri="{FF2B5EF4-FFF2-40B4-BE49-F238E27FC236}">
              <a16:creationId xmlns:a16="http://schemas.microsoft.com/office/drawing/2014/main" id="{D1DA1042-9B6C-4490-856A-B786B3EF8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374650"/>
          <a:ext cx="1952625" cy="991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3</xdr:col>
      <xdr:colOff>2041525</xdr:colOff>
      <xdr:row>6</xdr:row>
      <xdr:rowOff>165100</xdr:rowOff>
    </xdr:to>
    <xdr:pic>
      <xdr:nvPicPr>
        <xdr:cNvPr id="2" name="Picture 1">
          <a:extLst>
            <a:ext uri="{FF2B5EF4-FFF2-40B4-BE49-F238E27FC236}">
              <a16:creationId xmlns:a16="http://schemas.microsoft.com/office/drawing/2014/main" id="{424FBE2C-5B89-4FBD-A60C-AB18A209D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06400"/>
          <a:ext cx="19526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79375</xdr:colOff>
      <xdr:row>2</xdr:row>
      <xdr:rowOff>82550</xdr:rowOff>
    </xdr:from>
    <xdr:to>
      <xdr:col>2</xdr:col>
      <xdr:colOff>2051050</xdr:colOff>
      <xdr:row>6</xdr:row>
      <xdr:rowOff>165100</xdr:rowOff>
    </xdr:to>
    <xdr:pic>
      <xdr:nvPicPr>
        <xdr:cNvPr id="3" name="Picture 2">
          <a:extLst>
            <a:ext uri="{FF2B5EF4-FFF2-40B4-BE49-F238E27FC236}">
              <a16:creationId xmlns:a16="http://schemas.microsoft.com/office/drawing/2014/main" id="{5EF333F4-3583-4F8A-926C-BE5FE36005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0375" y="406400"/>
          <a:ext cx="19716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73025</xdr:colOff>
      <xdr:row>2</xdr:row>
      <xdr:rowOff>47625</xdr:rowOff>
    </xdr:from>
    <xdr:to>
      <xdr:col>3</xdr:col>
      <xdr:colOff>2024478</xdr:colOff>
      <xdr:row>7</xdr:row>
      <xdr:rowOff>6350</xdr:rowOff>
    </xdr:to>
    <xdr:pic>
      <xdr:nvPicPr>
        <xdr:cNvPr id="2" name="Picture 1">
          <a:extLst>
            <a:ext uri="{FF2B5EF4-FFF2-40B4-BE49-F238E27FC236}">
              <a16:creationId xmlns:a16="http://schemas.microsoft.com/office/drawing/2014/main" id="{E443892B-E72D-4BE8-B4AC-E4BB68980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0325" y="371475"/>
          <a:ext cx="1951453" cy="879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2</xdr:col>
      <xdr:colOff>2120998</xdr:colOff>
      <xdr:row>7</xdr:row>
      <xdr:rowOff>2344</xdr:rowOff>
    </xdr:to>
    <xdr:pic>
      <xdr:nvPicPr>
        <xdr:cNvPr id="3" name="Picture 2">
          <a:extLst>
            <a:ext uri="{FF2B5EF4-FFF2-40B4-BE49-F238E27FC236}">
              <a16:creationId xmlns:a16="http://schemas.microsoft.com/office/drawing/2014/main" id="{40BB0747-77E2-473F-92B7-F6BD87D44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0999"/>
          <a:ext cx="2082898" cy="86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76200</xdr:rowOff>
    </xdr:from>
    <xdr:to>
      <xdr:col>3</xdr:col>
      <xdr:colOff>1895475</xdr:colOff>
      <xdr:row>6</xdr:row>
      <xdr:rowOff>257175</xdr:rowOff>
    </xdr:to>
    <xdr:pic>
      <xdr:nvPicPr>
        <xdr:cNvPr id="2" name="Picture 1">
          <a:extLst>
            <a:ext uri="{FF2B5EF4-FFF2-40B4-BE49-F238E27FC236}">
              <a16:creationId xmlns:a16="http://schemas.microsoft.com/office/drawing/2014/main" id="{60B2E308-9B39-4F6C-A522-6892F695E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00050"/>
          <a:ext cx="18192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1971675</xdr:colOff>
      <xdr:row>6</xdr:row>
      <xdr:rowOff>266700</xdr:rowOff>
    </xdr:to>
    <xdr:pic>
      <xdr:nvPicPr>
        <xdr:cNvPr id="3" name="Picture 2">
          <a:extLst>
            <a:ext uri="{FF2B5EF4-FFF2-40B4-BE49-F238E27FC236}">
              <a16:creationId xmlns:a16="http://schemas.microsoft.com/office/drawing/2014/main" id="{F006D171-3A56-46FA-8216-BCDF45886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5"/>
          <a:ext cx="19431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57150</xdr:colOff>
      <xdr:row>2</xdr:row>
      <xdr:rowOff>85725</xdr:rowOff>
    </xdr:from>
    <xdr:to>
      <xdr:col>3</xdr:col>
      <xdr:colOff>1885950</xdr:colOff>
      <xdr:row>6</xdr:row>
      <xdr:rowOff>323850</xdr:rowOff>
    </xdr:to>
    <xdr:pic>
      <xdr:nvPicPr>
        <xdr:cNvPr id="2" name="Picture 1">
          <a:extLst>
            <a:ext uri="{FF2B5EF4-FFF2-40B4-BE49-F238E27FC236}">
              <a16:creationId xmlns:a16="http://schemas.microsoft.com/office/drawing/2014/main" id="{3F6A2C42-5131-473C-BACB-6A618A003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09575"/>
          <a:ext cx="1828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38100</xdr:rowOff>
    </xdr:from>
    <xdr:to>
      <xdr:col>2</xdr:col>
      <xdr:colOff>2009775</xdr:colOff>
      <xdr:row>6</xdr:row>
      <xdr:rowOff>333375</xdr:rowOff>
    </xdr:to>
    <xdr:pic>
      <xdr:nvPicPr>
        <xdr:cNvPr id="3" name="Picture 2">
          <a:extLst>
            <a:ext uri="{FF2B5EF4-FFF2-40B4-BE49-F238E27FC236}">
              <a16:creationId xmlns:a16="http://schemas.microsoft.com/office/drawing/2014/main" id="{20F9834C-7733-431D-952F-679448526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361950"/>
          <a:ext cx="19431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76200</xdr:colOff>
      <xdr:row>2</xdr:row>
      <xdr:rowOff>95250</xdr:rowOff>
    </xdr:from>
    <xdr:to>
      <xdr:col>3</xdr:col>
      <xdr:colOff>1996440</xdr:colOff>
      <xdr:row>6</xdr:row>
      <xdr:rowOff>139700</xdr:rowOff>
    </xdr:to>
    <xdr:pic>
      <xdr:nvPicPr>
        <xdr:cNvPr id="2" name="Picture 1">
          <a:extLst>
            <a:ext uri="{FF2B5EF4-FFF2-40B4-BE49-F238E27FC236}">
              <a16:creationId xmlns:a16="http://schemas.microsoft.com/office/drawing/2014/main" id="{344B3020-99E9-49D8-B433-4D6154718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19100"/>
          <a:ext cx="192024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66674</xdr:rowOff>
    </xdr:from>
    <xdr:to>
      <xdr:col>2</xdr:col>
      <xdr:colOff>2100580</xdr:colOff>
      <xdr:row>6</xdr:row>
      <xdr:rowOff>150177</xdr:rowOff>
    </xdr:to>
    <xdr:pic>
      <xdr:nvPicPr>
        <xdr:cNvPr id="3" name="Picture 2">
          <a:extLst>
            <a:ext uri="{FF2B5EF4-FFF2-40B4-BE49-F238E27FC236}">
              <a16:creationId xmlns:a16="http://schemas.microsoft.com/office/drawing/2014/main" id="{8852B1A9-7B8C-4682-ABBF-709E21336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90524"/>
          <a:ext cx="2062480" cy="820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76200</xdr:colOff>
      <xdr:row>2</xdr:row>
      <xdr:rowOff>133350</xdr:rowOff>
    </xdr:from>
    <xdr:to>
      <xdr:col>3</xdr:col>
      <xdr:colOff>1962150</xdr:colOff>
      <xdr:row>6</xdr:row>
      <xdr:rowOff>219075</xdr:rowOff>
    </xdr:to>
    <xdr:pic>
      <xdr:nvPicPr>
        <xdr:cNvPr id="2" name="Picture 1">
          <a:extLst>
            <a:ext uri="{FF2B5EF4-FFF2-40B4-BE49-F238E27FC236}">
              <a16:creationId xmlns:a16="http://schemas.microsoft.com/office/drawing/2014/main" id="{7DDBF63C-99FB-43B5-B549-8AF0E42648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57200"/>
          <a:ext cx="18859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76200</xdr:rowOff>
    </xdr:from>
    <xdr:to>
      <xdr:col>2</xdr:col>
      <xdr:colOff>1990725</xdr:colOff>
      <xdr:row>6</xdr:row>
      <xdr:rowOff>219075</xdr:rowOff>
    </xdr:to>
    <xdr:pic>
      <xdr:nvPicPr>
        <xdr:cNvPr id="3" name="Picture 2">
          <a:extLst>
            <a:ext uri="{FF2B5EF4-FFF2-40B4-BE49-F238E27FC236}">
              <a16:creationId xmlns:a16="http://schemas.microsoft.com/office/drawing/2014/main" id="{12C98CEA-96D9-484E-ADDB-EC0A431195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00050"/>
          <a:ext cx="19335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3</xdr:col>
      <xdr:colOff>2009775</xdr:colOff>
      <xdr:row>6</xdr:row>
      <xdr:rowOff>266700</xdr:rowOff>
    </xdr:to>
    <xdr:pic>
      <xdr:nvPicPr>
        <xdr:cNvPr id="2" name="Picture 1">
          <a:extLst>
            <a:ext uri="{FF2B5EF4-FFF2-40B4-BE49-F238E27FC236}">
              <a16:creationId xmlns:a16="http://schemas.microsoft.com/office/drawing/2014/main" id="{CD249B57-C9BE-4C2B-B8A2-D8A1400275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19100"/>
          <a:ext cx="19526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57150</xdr:rowOff>
    </xdr:from>
    <xdr:to>
      <xdr:col>2</xdr:col>
      <xdr:colOff>2038350</xdr:colOff>
      <xdr:row>6</xdr:row>
      <xdr:rowOff>266700</xdr:rowOff>
    </xdr:to>
    <xdr:pic>
      <xdr:nvPicPr>
        <xdr:cNvPr id="3" name="Picture 2">
          <a:extLst>
            <a:ext uri="{FF2B5EF4-FFF2-40B4-BE49-F238E27FC236}">
              <a16:creationId xmlns:a16="http://schemas.microsoft.com/office/drawing/2014/main" id="{077573AC-2662-4FCE-976B-83102ADABB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1000"/>
          <a:ext cx="2009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28575</xdr:colOff>
      <xdr:row>2</xdr:row>
      <xdr:rowOff>57150</xdr:rowOff>
    </xdr:from>
    <xdr:to>
      <xdr:col>3</xdr:col>
      <xdr:colOff>2038350</xdr:colOff>
      <xdr:row>6</xdr:row>
      <xdr:rowOff>333375</xdr:rowOff>
    </xdr:to>
    <xdr:pic>
      <xdr:nvPicPr>
        <xdr:cNvPr id="2" name="Picture 1">
          <a:extLst>
            <a:ext uri="{FF2B5EF4-FFF2-40B4-BE49-F238E27FC236}">
              <a16:creationId xmlns:a16="http://schemas.microsoft.com/office/drawing/2014/main" id="{4EC189EE-7DF8-4DF9-9DC0-B1937EDAF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381000"/>
          <a:ext cx="20097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57150</xdr:rowOff>
    </xdr:from>
    <xdr:to>
      <xdr:col>2</xdr:col>
      <xdr:colOff>2038350</xdr:colOff>
      <xdr:row>6</xdr:row>
      <xdr:rowOff>333375</xdr:rowOff>
    </xdr:to>
    <xdr:pic>
      <xdr:nvPicPr>
        <xdr:cNvPr id="3" name="Picture 2">
          <a:extLst>
            <a:ext uri="{FF2B5EF4-FFF2-40B4-BE49-F238E27FC236}">
              <a16:creationId xmlns:a16="http://schemas.microsoft.com/office/drawing/2014/main" id="{7C31EF83-1237-4C6D-A0B1-7D2BF37F91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9850" y="381000"/>
          <a:ext cx="20383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133350</xdr:colOff>
      <xdr:row>2</xdr:row>
      <xdr:rowOff>0</xdr:rowOff>
    </xdr:from>
    <xdr:to>
      <xdr:col>3</xdr:col>
      <xdr:colOff>1924050</xdr:colOff>
      <xdr:row>6</xdr:row>
      <xdr:rowOff>266700</xdr:rowOff>
    </xdr:to>
    <xdr:pic>
      <xdr:nvPicPr>
        <xdr:cNvPr id="2" name="Picture 1">
          <a:extLst>
            <a:ext uri="{FF2B5EF4-FFF2-40B4-BE49-F238E27FC236}">
              <a16:creationId xmlns:a16="http://schemas.microsoft.com/office/drawing/2014/main" id="{6FA88B48-4D84-4C6D-BAFE-958033DE45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23850"/>
          <a:ext cx="17907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1990725</xdr:colOff>
      <xdr:row>6</xdr:row>
      <xdr:rowOff>266700</xdr:rowOff>
    </xdr:to>
    <xdr:pic>
      <xdr:nvPicPr>
        <xdr:cNvPr id="3" name="Picture 2">
          <a:extLst>
            <a:ext uri="{FF2B5EF4-FFF2-40B4-BE49-F238E27FC236}">
              <a16:creationId xmlns:a16="http://schemas.microsoft.com/office/drawing/2014/main" id="{FB3C3722-7A87-4F8B-A994-87E018059F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1950"/>
          <a:ext cx="19335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28575</xdr:colOff>
      <xdr:row>2</xdr:row>
      <xdr:rowOff>76200</xdr:rowOff>
    </xdr:from>
    <xdr:to>
      <xdr:col>3</xdr:col>
      <xdr:colOff>2009775</xdr:colOff>
      <xdr:row>6</xdr:row>
      <xdr:rowOff>323850</xdr:rowOff>
    </xdr:to>
    <xdr:pic>
      <xdr:nvPicPr>
        <xdr:cNvPr id="2" name="Picture 1">
          <a:extLst>
            <a:ext uri="{FF2B5EF4-FFF2-40B4-BE49-F238E27FC236}">
              <a16:creationId xmlns:a16="http://schemas.microsoft.com/office/drawing/2014/main" id="{C4DEDC3A-AD0A-485C-ABFA-38DC5CD41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00050"/>
          <a:ext cx="19812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38100</xdr:rowOff>
    </xdr:from>
    <xdr:to>
      <xdr:col>2</xdr:col>
      <xdr:colOff>1990725</xdr:colOff>
      <xdr:row>6</xdr:row>
      <xdr:rowOff>323850</xdr:rowOff>
    </xdr:to>
    <xdr:pic>
      <xdr:nvPicPr>
        <xdr:cNvPr id="3" name="Picture 2">
          <a:extLst>
            <a:ext uri="{FF2B5EF4-FFF2-40B4-BE49-F238E27FC236}">
              <a16:creationId xmlns:a16="http://schemas.microsoft.com/office/drawing/2014/main" id="{93CBB2B0-8A4A-46A1-8ABD-895325CF6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61950"/>
          <a:ext cx="19621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28575</xdr:colOff>
      <xdr:row>2</xdr:row>
      <xdr:rowOff>28575</xdr:rowOff>
    </xdr:from>
    <xdr:to>
      <xdr:col>3</xdr:col>
      <xdr:colOff>2009775</xdr:colOff>
      <xdr:row>7</xdr:row>
      <xdr:rowOff>152400</xdr:rowOff>
    </xdr:to>
    <xdr:pic>
      <xdr:nvPicPr>
        <xdr:cNvPr id="2" name="Picture 1">
          <a:extLst>
            <a:ext uri="{FF2B5EF4-FFF2-40B4-BE49-F238E27FC236}">
              <a16:creationId xmlns:a16="http://schemas.microsoft.com/office/drawing/2014/main" id="{9F22F53C-C8F0-4FD4-9018-0D9FE7E97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352425"/>
          <a:ext cx="19812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19050</xdr:rowOff>
    </xdr:from>
    <xdr:to>
      <xdr:col>2</xdr:col>
      <xdr:colOff>1990725</xdr:colOff>
      <xdr:row>7</xdr:row>
      <xdr:rowOff>152400</xdr:rowOff>
    </xdr:to>
    <xdr:pic>
      <xdr:nvPicPr>
        <xdr:cNvPr id="3" name="Picture 2">
          <a:extLst>
            <a:ext uri="{FF2B5EF4-FFF2-40B4-BE49-F238E27FC236}">
              <a16:creationId xmlns:a16="http://schemas.microsoft.com/office/drawing/2014/main" id="{FF3B091C-654F-41F6-9FC9-D6599F81B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342900"/>
          <a:ext cx="19240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1943100</xdr:colOff>
      <xdr:row>6</xdr:row>
      <xdr:rowOff>266700</xdr:rowOff>
    </xdr:to>
    <xdr:pic>
      <xdr:nvPicPr>
        <xdr:cNvPr id="2" name="Picture 5">
          <a:extLst>
            <a:ext uri="{FF2B5EF4-FFF2-40B4-BE49-F238E27FC236}">
              <a16:creationId xmlns:a16="http://schemas.microsoft.com/office/drawing/2014/main" id="{16FF5C9F-7482-4CF5-B167-770B55356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400050"/>
          <a:ext cx="19240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2</xdr:col>
      <xdr:colOff>2009775</xdr:colOff>
      <xdr:row>6</xdr:row>
      <xdr:rowOff>247650</xdr:rowOff>
    </xdr:to>
    <xdr:pic>
      <xdr:nvPicPr>
        <xdr:cNvPr id="3" name="Picture 6">
          <a:extLst>
            <a:ext uri="{FF2B5EF4-FFF2-40B4-BE49-F238E27FC236}">
              <a16:creationId xmlns:a16="http://schemas.microsoft.com/office/drawing/2014/main" id="{7A66C9CA-E1F7-4D37-97BE-6D9DBB67D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00050"/>
          <a:ext cx="1990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76200</xdr:colOff>
      <xdr:row>2</xdr:row>
      <xdr:rowOff>85725</xdr:rowOff>
    </xdr:from>
    <xdr:to>
      <xdr:col>3</xdr:col>
      <xdr:colOff>2000250</xdr:colOff>
      <xdr:row>6</xdr:row>
      <xdr:rowOff>219075</xdr:rowOff>
    </xdr:to>
    <xdr:pic>
      <xdr:nvPicPr>
        <xdr:cNvPr id="2" name="Picture 1">
          <a:extLst>
            <a:ext uri="{FF2B5EF4-FFF2-40B4-BE49-F238E27FC236}">
              <a16:creationId xmlns:a16="http://schemas.microsoft.com/office/drawing/2014/main" id="{E9067D7C-9735-455B-B3CC-158F47693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09575"/>
          <a:ext cx="19240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85725</xdr:rowOff>
    </xdr:from>
    <xdr:to>
      <xdr:col>2</xdr:col>
      <xdr:colOff>1990725</xdr:colOff>
      <xdr:row>6</xdr:row>
      <xdr:rowOff>228600</xdr:rowOff>
    </xdr:to>
    <xdr:pic>
      <xdr:nvPicPr>
        <xdr:cNvPr id="3" name="Picture 2">
          <a:extLst>
            <a:ext uri="{FF2B5EF4-FFF2-40B4-BE49-F238E27FC236}">
              <a16:creationId xmlns:a16="http://schemas.microsoft.com/office/drawing/2014/main" id="{B7468578-D064-4519-9764-2F654B94B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9575"/>
          <a:ext cx="19526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85725</xdr:colOff>
      <xdr:row>2</xdr:row>
      <xdr:rowOff>85725</xdr:rowOff>
    </xdr:from>
    <xdr:to>
      <xdr:col>3</xdr:col>
      <xdr:colOff>1828800</xdr:colOff>
      <xdr:row>6</xdr:row>
      <xdr:rowOff>266700</xdr:rowOff>
    </xdr:to>
    <xdr:pic>
      <xdr:nvPicPr>
        <xdr:cNvPr id="2" name="Picture 1">
          <a:extLst>
            <a:ext uri="{FF2B5EF4-FFF2-40B4-BE49-F238E27FC236}">
              <a16:creationId xmlns:a16="http://schemas.microsoft.com/office/drawing/2014/main" id="{D084EE6C-C78E-4A4D-A2DB-4D6277956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409575"/>
          <a:ext cx="17430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1838325</xdr:colOff>
      <xdr:row>6</xdr:row>
      <xdr:rowOff>266700</xdr:rowOff>
    </xdr:to>
    <xdr:pic>
      <xdr:nvPicPr>
        <xdr:cNvPr id="3" name="Picture 2">
          <a:extLst>
            <a:ext uri="{FF2B5EF4-FFF2-40B4-BE49-F238E27FC236}">
              <a16:creationId xmlns:a16="http://schemas.microsoft.com/office/drawing/2014/main" id="{970AF585-92DE-464E-BBBD-4AD9470C4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1950"/>
          <a:ext cx="17811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28575</xdr:colOff>
      <xdr:row>2</xdr:row>
      <xdr:rowOff>114301</xdr:rowOff>
    </xdr:from>
    <xdr:to>
      <xdr:col>3</xdr:col>
      <xdr:colOff>2051050</xdr:colOff>
      <xdr:row>6</xdr:row>
      <xdr:rowOff>133351</xdr:rowOff>
    </xdr:to>
    <xdr:pic>
      <xdr:nvPicPr>
        <xdr:cNvPr id="2" name="Picture 5">
          <a:extLst>
            <a:ext uri="{FF2B5EF4-FFF2-40B4-BE49-F238E27FC236}">
              <a16:creationId xmlns:a16="http://schemas.microsoft.com/office/drawing/2014/main" id="{EE625C30-455F-464C-B8E3-9F10BA4B9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38151"/>
          <a:ext cx="2022475"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76201</xdr:rowOff>
    </xdr:from>
    <xdr:to>
      <xdr:col>2</xdr:col>
      <xdr:colOff>2114550</xdr:colOff>
      <xdr:row>6</xdr:row>
      <xdr:rowOff>133351</xdr:rowOff>
    </xdr:to>
    <xdr:pic>
      <xdr:nvPicPr>
        <xdr:cNvPr id="3" name="Picture 2">
          <a:extLst>
            <a:ext uri="{FF2B5EF4-FFF2-40B4-BE49-F238E27FC236}">
              <a16:creationId xmlns:a16="http://schemas.microsoft.com/office/drawing/2014/main" id="{D235A598-F706-4925-93B3-846B5F9AD8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00051"/>
          <a:ext cx="2063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47625</xdr:colOff>
      <xdr:row>2</xdr:row>
      <xdr:rowOff>76200</xdr:rowOff>
    </xdr:from>
    <xdr:to>
      <xdr:col>3</xdr:col>
      <xdr:colOff>1933575</xdr:colOff>
      <xdr:row>6</xdr:row>
      <xdr:rowOff>180975</xdr:rowOff>
    </xdr:to>
    <xdr:pic>
      <xdr:nvPicPr>
        <xdr:cNvPr id="2" name="Picture 1">
          <a:extLst>
            <a:ext uri="{FF2B5EF4-FFF2-40B4-BE49-F238E27FC236}">
              <a16:creationId xmlns:a16="http://schemas.microsoft.com/office/drawing/2014/main" id="{DD9A8ED0-DADE-45FD-B7D9-20F485A1D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00050"/>
          <a:ext cx="18859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2019300</xdr:colOff>
      <xdr:row>7</xdr:row>
      <xdr:rowOff>0</xdr:rowOff>
    </xdr:to>
    <xdr:pic>
      <xdr:nvPicPr>
        <xdr:cNvPr id="3" name="Picture 2">
          <a:extLst>
            <a:ext uri="{FF2B5EF4-FFF2-40B4-BE49-F238E27FC236}">
              <a16:creationId xmlns:a16="http://schemas.microsoft.com/office/drawing/2014/main" id="{9D81DBC4-34C7-4F62-B631-B535CE6D44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1981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95250</xdr:colOff>
      <xdr:row>2</xdr:row>
      <xdr:rowOff>85725</xdr:rowOff>
    </xdr:from>
    <xdr:to>
      <xdr:col>3</xdr:col>
      <xdr:colOff>1924050</xdr:colOff>
      <xdr:row>6</xdr:row>
      <xdr:rowOff>238125</xdr:rowOff>
    </xdr:to>
    <xdr:pic>
      <xdr:nvPicPr>
        <xdr:cNvPr id="2" name="Picture 1">
          <a:extLst>
            <a:ext uri="{FF2B5EF4-FFF2-40B4-BE49-F238E27FC236}">
              <a16:creationId xmlns:a16="http://schemas.microsoft.com/office/drawing/2014/main" id="{850F339C-7F88-46A3-B30D-94A22A570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09575"/>
          <a:ext cx="18288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1990725</xdr:colOff>
      <xdr:row>6</xdr:row>
      <xdr:rowOff>257175</xdr:rowOff>
    </xdr:to>
    <xdr:pic>
      <xdr:nvPicPr>
        <xdr:cNvPr id="3" name="Picture 2">
          <a:extLst>
            <a:ext uri="{FF2B5EF4-FFF2-40B4-BE49-F238E27FC236}">
              <a16:creationId xmlns:a16="http://schemas.microsoft.com/office/drawing/2014/main" id="{DE5A1E3C-568D-4174-8BA5-9B3F6E5EA9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5"/>
          <a:ext cx="19621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66675</xdr:colOff>
      <xdr:row>2</xdr:row>
      <xdr:rowOff>57150</xdr:rowOff>
    </xdr:from>
    <xdr:to>
      <xdr:col>3</xdr:col>
      <xdr:colOff>1857375</xdr:colOff>
      <xdr:row>7</xdr:row>
      <xdr:rowOff>0</xdr:rowOff>
    </xdr:to>
    <xdr:pic>
      <xdr:nvPicPr>
        <xdr:cNvPr id="2" name="Picture 1">
          <a:extLst>
            <a:ext uri="{FF2B5EF4-FFF2-40B4-BE49-F238E27FC236}">
              <a16:creationId xmlns:a16="http://schemas.microsoft.com/office/drawing/2014/main" id="{C5ED3F0B-2CDC-47B6-B6EB-C33E09A03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81000"/>
          <a:ext cx="17907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38100</xdr:rowOff>
    </xdr:from>
    <xdr:to>
      <xdr:col>2</xdr:col>
      <xdr:colOff>1971675</xdr:colOff>
      <xdr:row>7</xdr:row>
      <xdr:rowOff>0</xdr:rowOff>
    </xdr:to>
    <xdr:pic>
      <xdr:nvPicPr>
        <xdr:cNvPr id="3" name="Picture 2">
          <a:extLst>
            <a:ext uri="{FF2B5EF4-FFF2-40B4-BE49-F238E27FC236}">
              <a16:creationId xmlns:a16="http://schemas.microsoft.com/office/drawing/2014/main" id="{918D74DB-B89C-4371-8D19-3FDFC4CE1D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61950"/>
          <a:ext cx="19240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104775</xdr:rowOff>
    </xdr:from>
    <xdr:to>
      <xdr:col>3</xdr:col>
      <xdr:colOff>2000250</xdr:colOff>
      <xdr:row>5</xdr:row>
      <xdr:rowOff>152400</xdr:rowOff>
    </xdr:to>
    <xdr:pic>
      <xdr:nvPicPr>
        <xdr:cNvPr id="2" name="Picture 1">
          <a:extLst>
            <a:ext uri="{FF2B5EF4-FFF2-40B4-BE49-F238E27FC236}">
              <a16:creationId xmlns:a16="http://schemas.microsoft.com/office/drawing/2014/main" id="{1F91D439-5651-4EAD-A5B3-B2DF474BD2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28625"/>
          <a:ext cx="1943100"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76201</xdr:rowOff>
    </xdr:from>
    <xdr:to>
      <xdr:col>2</xdr:col>
      <xdr:colOff>2009775</xdr:colOff>
      <xdr:row>5</xdr:row>
      <xdr:rowOff>133351</xdr:rowOff>
    </xdr:to>
    <xdr:pic>
      <xdr:nvPicPr>
        <xdr:cNvPr id="3" name="Picture 2">
          <a:extLst>
            <a:ext uri="{FF2B5EF4-FFF2-40B4-BE49-F238E27FC236}">
              <a16:creationId xmlns:a16="http://schemas.microsoft.com/office/drawing/2014/main" id="{35EA55FE-2024-471A-A509-BDEC882096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7675" y="400051"/>
          <a:ext cx="19431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50800</xdr:rowOff>
    </xdr:from>
    <xdr:to>
      <xdr:col>3</xdr:col>
      <xdr:colOff>2022475</xdr:colOff>
      <xdr:row>6</xdr:row>
      <xdr:rowOff>304800</xdr:rowOff>
    </xdr:to>
    <xdr:pic>
      <xdr:nvPicPr>
        <xdr:cNvPr id="2" name="Picture 1">
          <a:extLst>
            <a:ext uri="{FF2B5EF4-FFF2-40B4-BE49-F238E27FC236}">
              <a16:creationId xmlns:a16="http://schemas.microsoft.com/office/drawing/2014/main" id="{4EDBBF10-9240-402C-94EF-9BA85808D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74650"/>
          <a:ext cx="19526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22225</xdr:rowOff>
    </xdr:from>
    <xdr:to>
      <xdr:col>2</xdr:col>
      <xdr:colOff>2060575</xdr:colOff>
      <xdr:row>6</xdr:row>
      <xdr:rowOff>320448</xdr:rowOff>
    </xdr:to>
    <xdr:pic>
      <xdr:nvPicPr>
        <xdr:cNvPr id="3" name="Picture 2">
          <a:extLst>
            <a:ext uri="{FF2B5EF4-FFF2-40B4-BE49-F238E27FC236}">
              <a16:creationId xmlns:a16="http://schemas.microsoft.com/office/drawing/2014/main" id="{8B274BA0-586F-4EFC-AAF8-E24D24AD8E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46075"/>
          <a:ext cx="1971675" cy="1034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114300</xdr:colOff>
      <xdr:row>2</xdr:row>
      <xdr:rowOff>101600</xdr:rowOff>
    </xdr:from>
    <xdr:to>
      <xdr:col>3</xdr:col>
      <xdr:colOff>2066925</xdr:colOff>
      <xdr:row>7</xdr:row>
      <xdr:rowOff>127000</xdr:rowOff>
    </xdr:to>
    <xdr:pic>
      <xdr:nvPicPr>
        <xdr:cNvPr id="2" name="Picture 1">
          <a:extLst>
            <a:ext uri="{FF2B5EF4-FFF2-40B4-BE49-F238E27FC236}">
              <a16:creationId xmlns:a16="http://schemas.microsoft.com/office/drawing/2014/main" id="{12637777-61F5-4E31-A046-C62A3EEE14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25450"/>
          <a:ext cx="1952625"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xdr:row>
      <xdr:rowOff>82550</xdr:rowOff>
    </xdr:from>
    <xdr:to>
      <xdr:col>2</xdr:col>
      <xdr:colOff>2085975</xdr:colOff>
      <xdr:row>7</xdr:row>
      <xdr:rowOff>91054</xdr:rowOff>
    </xdr:to>
    <xdr:pic>
      <xdr:nvPicPr>
        <xdr:cNvPr id="3" name="Picture 2">
          <a:extLst>
            <a:ext uri="{FF2B5EF4-FFF2-40B4-BE49-F238E27FC236}">
              <a16:creationId xmlns:a16="http://schemas.microsoft.com/office/drawing/2014/main" id="{1E76BBCA-92CF-4EB7-ADEA-DD368E625E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5775" y="406400"/>
          <a:ext cx="1981200" cy="929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104775</xdr:colOff>
      <xdr:row>2</xdr:row>
      <xdr:rowOff>28575</xdr:rowOff>
    </xdr:from>
    <xdr:to>
      <xdr:col>3</xdr:col>
      <xdr:colOff>1924050</xdr:colOff>
      <xdr:row>7</xdr:row>
      <xdr:rowOff>158750</xdr:rowOff>
    </xdr:to>
    <xdr:pic>
      <xdr:nvPicPr>
        <xdr:cNvPr id="2" name="Picture 1">
          <a:extLst>
            <a:ext uri="{FF2B5EF4-FFF2-40B4-BE49-F238E27FC236}">
              <a16:creationId xmlns:a16="http://schemas.microsoft.com/office/drawing/2014/main" id="{992FD8DA-67F3-4576-A955-5FEBB54951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5" y="352425"/>
          <a:ext cx="1819275" cy="105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2</xdr:col>
      <xdr:colOff>2076450</xdr:colOff>
      <xdr:row>7</xdr:row>
      <xdr:rowOff>158975</xdr:rowOff>
    </xdr:to>
    <xdr:pic>
      <xdr:nvPicPr>
        <xdr:cNvPr id="3" name="Picture 2">
          <a:extLst>
            <a:ext uri="{FF2B5EF4-FFF2-40B4-BE49-F238E27FC236}">
              <a16:creationId xmlns:a16="http://schemas.microsoft.com/office/drawing/2014/main" id="{820D3AB3-AA5F-4D2F-B221-02497F15EC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1962150" cy="104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57150</xdr:colOff>
      <xdr:row>2</xdr:row>
      <xdr:rowOff>28575</xdr:rowOff>
    </xdr:from>
    <xdr:to>
      <xdr:col>3</xdr:col>
      <xdr:colOff>2000250</xdr:colOff>
      <xdr:row>7</xdr:row>
      <xdr:rowOff>295275</xdr:rowOff>
    </xdr:to>
    <xdr:pic>
      <xdr:nvPicPr>
        <xdr:cNvPr id="2" name="Picture 1">
          <a:extLst>
            <a:ext uri="{FF2B5EF4-FFF2-40B4-BE49-F238E27FC236}">
              <a16:creationId xmlns:a16="http://schemas.microsoft.com/office/drawing/2014/main" id="{ED51CA28-7C9F-4B1D-BD0F-CEBB4DB74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524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19050</xdr:rowOff>
    </xdr:from>
    <xdr:to>
      <xdr:col>2</xdr:col>
      <xdr:colOff>2009775</xdr:colOff>
      <xdr:row>7</xdr:row>
      <xdr:rowOff>266700</xdr:rowOff>
    </xdr:to>
    <xdr:pic>
      <xdr:nvPicPr>
        <xdr:cNvPr id="3" name="Picture 2">
          <a:extLst>
            <a:ext uri="{FF2B5EF4-FFF2-40B4-BE49-F238E27FC236}">
              <a16:creationId xmlns:a16="http://schemas.microsoft.com/office/drawing/2014/main" id="{613AA2DD-C5E3-413B-B23C-835F35FC6B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42900"/>
          <a:ext cx="19526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1962150</xdr:colOff>
      <xdr:row>6</xdr:row>
      <xdr:rowOff>200025</xdr:rowOff>
    </xdr:to>
    <xdr:pic>
      <xdr:nvPicPr>
        <xdr:cNvPr id="2" name="Picture 1">
          <a:extLst>
            <a:ext uri="{FF2B5EF4-FFF2-40B4-BE49-F238E27FC236}">
              <a16:creationId xmlns:a16="http://schemas.microsoft.com/office/drawing/2014/main" id="{8F6961D1-BF52-4516-8564-5658FE6E5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9575"/>
          <a:ext cx="19240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28575</xdr:rowOff>
    </xdr:from>
    <xdr:to>
      <xdr:col>2</xdr:col>
      <xdr:colOff>2038350</xdr:colOff>
      <xdr:row>6</xdr:row>
      <xdr:rowOff>219075</xdr:rowOff>
    </xdr:to>
    <xdr:pic>
      <xdr:nvPicPr>
        <xdr:cNvPr id="3" name="Picture 2">
          <a:extLst>
            <a:ext uri="{FF2B5EF4-FFF2-40B4-BE49-F238E27FC236}">
              <a16:creationId xmlns:a16="http://schemas.microsoft.com/office/drawing/2014/main" id="{92773BB1-26ED-4299-AC54-67F3BEF82D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52425"/>
          <a:ext cx="19907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243526</xdr:rowOff>
    </xdr:to>
    <xdr:pic>
      <xdr:nvPicPr>
        <xdr:cNvPr id="2" name="Picture 2">
          <a:extLst>
            <a:ext uri="{FF2B5EF4-FFF2-40B4-BE49-F238E27FC236}">
              <a16:creationId xmlns:a16="http://schemas.microsoft.com/office/drawing/2014/main" id="{6FA10FF3-CE87-4E7A-B76C-721D79823C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87350"/>
          <a:ext cx="2127250" cy="1284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xdr:colOff>
      <xdr:row>2</xdr:row>
      <xdr:rowOff>31750</xdr:rowOff>
    </xdr:from>
    <xdr:to>
      <xdr:col>3</xdr:col>
      <xdr:colOff>2114550</xdr:colOff>
      <xdr:row>7</xdr:row>
      <xdr:rowOff>247650</xdr:rowOff>
    </xdr:to>
    <xdr:pic>
      <xdr:nvPicPr>
        <xdr:cNvPr id="4" name="Picture 6">
          <a:extLst>
            <a:ext uri="{FF2B5EF4-FFF2-40B4-BE49-F238E27FC236}">
              <a16:creationId xmlns:a16="http://schemas.microsoft.com/office/drawing/2014/main" id="{2514C3A3-5815-4BAE-BD72-5936E3294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0000" y="355600"/>
          <a:ext cx="2101850" cy="132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85725</xdr:colOff>
      <xdr:row>2</xdr:row>
      <xdr:rowOff>28575</xdr:rowOff>
    </xdr:from>
    <xdr:to>
      <xdr:col>3</xdr:col>
      <xdr:colOff>2038350</xdr:colOff>
      <xdr:row>6</xdr:row>
      <xdr:rowOff>349250</xdr:rowOff>
    </xdr:to>
    <xdr:pic>
      <xdr:nvPicPr>
        <xdr:cNvPr id="2" name="Picture 3">
          <a:extLst>
            <a:ext uri="{FF2B5EF4-FFF2-40B4-BE49-F238E27FC236}">
              <a16:creationId xmlns:a16="http://schemas.microsoft.com/office/drawing/2014/main" id="{F2C67066-7F7C-42D2-A4D0-C753CBDD34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352425"/>
          <a:ext cx="19526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19050</xdr:rowOff>
    </xdr:from>
    <xdr:to>
      <xdr:col>2</xdr:col>
      <xdr:colOff>1990725</xdr:colOff>
      <xdr:row>6</xdr:row>
      <xdr:rowOff>347499</xdr:rowOff>
    </xdr:to>
    <xdr:pic>
      <xdr:nvPicPr>
        <xdr:cNvPr id="3" name="Picture 6">
          <a:extLst>
            <a:ext uri="{FF2B5EF4-FFF2-40B4-BE49-F238E27FC236}">
              <a16:creationId xmlns:a16="http://schemas.microsoft.com/office/drawing/2014/main" id="{A58CDDEA-5BD9-4A5A-9065-BE30783215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7675" y="342900"/>
          <a:ext cx="1924050" cy="106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28575</xdr:colOff>
      <xdr:row>2</xdr:row>
      <xdr:rowOff>38100</xdr:rowOff>
    </xdr:from>
    <xdr:to>
      <xdr:col>2</xdr:col>
      <xdr:colOff>2019300</xdr:colOff>
      <xdr:row>6</xdr:row>
      <xdr:rowOff>276225</xdr:rowOff>
    </xdr:to>
    <xdr:pic>
      <xdr:nvPicPr>
        <xdr:cNvPr id="2" name="Picture 2">
          <a:extLst>
            <a:ext uri="{FF2B5EF4-FFF2-40B4-BE49-F238E27FC236}">
              <a16:creationId xmlns:a16="http://schemas.microsoft.com/office/drawing/2014/main" id="{472384C2-9DEC-456F-BDE2-8884FC82CC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8425" y="361950"/>
          <a:ext cx="1990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12700</xdr:rowOff>
    </xdr:from>
    <xdr:to>
      <xdr:col>4</xdr:col>
      <xdr:colOff>0</xdr:colOff>
      <xdr:row>6</xdr:row>
      <xdr:rowOff>301625</xdr:rowOff>
    </xdr:to>
    <xdr:pic>
      <xdr:nvPicPr>
        <xdr:cNvPr id="3" name="Picture 2">
          <a:extLst>
            <a:ext uri="{FF2B5EF4-FFF2-40B4-BE49-F238E27FC236}">
              <a16:creationId xmlns:a16="http://schemas.microsoft.com/office/drawing/2014/main" id="{F1D4FAA7-9E68-4B80-B8B9-22C8843249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24875" y="336550"/>
          <a:ext cx="1990725" cy="9080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2082800</xdr:colOff>
      <xdr:row>7</xdr:row>
      <xdr:rowOff>165100</xdr:rowOff>
    </xdr:to>
    <xdr:pic>
      <xdr:nvPicPr>
        <xdr:cNvPr id="2" name="Picture 2">
          <a:extLst>
            <a:ext uri="{FF2B5EF4-FFF2-40B4-BE49-F238E27FC236}">
              <a16:creationId xmlns:a16="http://schemas.microsoft.com/office/drawing/2014/main" id="{3C5F856E-6CFD-4207-B204-DF05D8175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93700"/>
          <a:ext cx="20002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88900</xdr:rowOff>
    </xdr:from>
    <xdr:to>
      <xdr:col>2</xdr:col>
      <xdr:colOff>2073275</xdr:colOff>
      <xdr:row>7</xdr:row>
      <xdr:rowOff>158855</xdr:rowOff>
    </xdr:to>
    <xdr:pic>
      <xdr:nvPicPr>
        <xdr:cNvPr id="3" name="Picture 5">
          <a:extLst>
            <a:ext uri="{FF2B5EF4-FFF2-40B4-BE49-F238E27FC236}">
              <a16:creationId xmlns:a16="http://schemas.microsoft.com/office/drawing/2014/main" id="{FCBA96C4-A85C-40F5-A479-5F943CC2C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12750"/>
          <a:ext cx="1971675" cy="990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53975</xdr:colOff>
      <xdr:row>2</xdr:row>
      <xdr:rowOff>48412</xdr:rowOff>
    </xdr:from>
    <xdr:to>
      <xdr:col>3</xdr:col>
      <xdr:colOff>2016125</xdr:colOff>
      <xdr:row>6</xdr:row>
      <xdr:rowOff>349250</xdr:rowOff>
    </xdr:to>
    <xdr:pic>
      <xdr:nvPicPr>
        <xdr:cNvPr id="2" name="Picture 1">
          <a:extLst>
            <a:ext uri="{FF2B5EF4-FFF2-40B4-BE49-F238E27FC236}">
              <a16:creationId xmlns:a16="http://schemas.microsoft.com/office/drawing/2014/main" id="{BAD184AE-AB31-47FC-A157-78DA7BA7C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275" y="372262"/>
          <a:ext cx="1962150" cy="1405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165100</xdr:colOff>
      <xdr:row>2</xdr:row>
      <xdr:rowOff>50800</xdr:rowOff>
    </xdr:from>
    <xdr:to>
      <xdr:col>2</xdr:col>
      <xdr:colOff>2098675</xdr:colOff>
      <xdr:row>6</xdr:row>
      <xdr:rowOff>346075</xdr:rowOff>
    </xdr:to>
    <xdr:pic>
      <xdr:nvPicPr>
        <xdr:cNvPr id="4" name="Picture 3">
          <a:extLst>
            <a:ext uri="{FF2B5EF4-FFF2-40B4-BE49-F238E27FC236}">
              <a16:creationId xmlns:a16="http://schemas.microsoft.com/office/drawing/2014/main" id="{BBD02F63-72D8-4A68-93E6-87E8C7D433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96100" y="374650"/>
          <a:ext cx="1933575"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142875</xdr:colOff>
      <xdr:row>2</xdr:row>
      <xdr:rowOff>76201</xdr:rowOff>
    </xdr:from>
    <xdr:to>
      <xdr:col>3</xdr:col>
      <xdr:colOff>2019300</xdr:colOff>
      <xdr:row>6</xdr:row>
      <xdr:rowOff>127000</xdr:rowOff>
    </xdr:to>
    <xdr:pic>
      <xdr:nvPicPr>
        <xdr:cNvPr id="2" name="Picture 1">
          <a:extLst>
            <a:ext uri="{FF2B5EF4-FFF2-40B4-BE49-F238E27FC236}">
              <a16:creationId xmlns:a16="http://schemas.microsoft.com/office/drawing/2014/main" id="{8A75B84B-21A1-46E8-B732-D1B99CCD5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0175" y="419101"/>
          <a:ext cx="1876425" cy="1339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xdr:row>
      <xdr:rowOff>57150</xdr:rowOff>
    </xdr:from>
    <xdr:to>
      <xdr:col>2</xdr:col>
      <xdr:colOff>2105025</xdr:colOff>
      <xdr:row>6</xdr:row>
      <xdr:rowOff>139700</xdr:rowOff>
    </xdr:to>
    <xdr:pic>
      <xdr:nvPicPr>
        <xdr:cNvPr id="3" name="Picture 2">
          <a:extLst>
            <a:ext uri="{FF2B5EF4-FFF2-40B4-BE49-F238E27FC236}">
              <a16:creationId xmlns:a16="http://schemas.microsoft.com/office/drawing/2014/main" id="{57D29A06-1C3E-4BCF-A0B0-E08CC3B9D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4350" y="400050"/>
          <a:ext cx="19716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2038350</xdr:colOff>
      <xdr:row>6</xdr:row>
      <xdr:rowOff>120159</xdr:rowOff>
    </xdr:to>
    <xdr:pic>
      <xdr:nvPicPr>
        <xdr:cNvPr id="2" name="Picture 4">
          <a:extLst>
            <a:ext uri="{FF2B5EF4-FFF2-40B4-BE49-F238E27FC236}">
              <a16:creationId xmlns:a16="http://schemas.microsoft.com/office/drawing/2014/main" id="{63235C23-D982-4DD7-8E26-EAE1FF5C3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0050"/>
          <a:ext cx="1962150" cy="98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2</xdr:row>
      <xdr:rowOff>19051</xdr:rowOff>
    </xdr:from>
    <xdr:to>
      <xdr:col>3</xdr:col>
      <xdr:colOff>1962150</xdr:colOff>
      <xdr:row>6</xdr:row>
      <xdr:rowOff>101601</xdr:rowOff>
    </xdr:to>
    <xdr:pic>
      <xdr:nvPicPr>
        <xdr:cNvPr id="3" name="Picture 3">
          <a:extLst>
            <a:ext uri="{FF2B5EF4-FFF2-40B4-BE49-F238E27FC236}">
              <a16:creationId xmlns:a16="http://schemas.microsoft.com/office/drawing/2014/main" id="{2AA2E428-7690-4463-83DB-E8E4A44D3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361951"/>
          <a:ext cx="1838325"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19051</xdr:colOff>
      <xdr:row>2</xdr:row>
      <xdr:rowOff>19049</xdr:rowOff>
    </xdr:from>
    <xdr:to>
      <xdr:col>3</xdr:col>
      <xdr:colOff>3176</xdr:colOff>
      <xdr:row>5</xdr:row>
      <xdr:rowOff>313848</xdr:rowOff>
    </xdr:to>
    <xdr:pic>
      <xdr:nvPicPr>
        <xdr:cNvPr id="2" name="Picture 1">
          <a:extLst>
            <a:ext uri="{FF2B5EF4-FFF2-40B4-BE49-F238E27FC236}">
              <a16:creationId xmlns:a16="http://schemas.microsoft.com/office/drawing/2014/main" id="{A6841763-E8D5-40DF-BE2F-A1B9C7FB0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0051" y="342899"/>
          <a:ext cx="2130425" cy="1031399"/>
        </a:xfrm>
        <a:prstGeom prst="rect">
          <a:avLst/>
        </a:prstGeom>
      </xdr:spPr>
    </xdr:pic>
    <xdr:clientData/>
  </xdr:twoCellAnchor>
  <xdr:twoCellAnchor editAs="oneCell">
    <xdr:from>
      <xdr:col>3</xdr:col>
      <xdr:colOff>69850</xdr:colOff>
      <xdr:row>2</xdr:row>
      <xdr:rowOff>0</xdr:rowOff>
    </xdr:from>
    <xdr:to>
      <xdr:col>3</xdr:col>
      <xdr:colOff>2044699</xdr:colOff>
      <xdr:row>5</xdr:row>
      <xdr:rowOff>304800</xdr:rowOff>
    </xdr:to>
    <xdr:pic>
      <xdr:nvPicPr>
        <xdr:cNvPr id="3" name="Picture 2">
          <a:extLst>
            <a:ext uri="{FF2B5EF4-FFF2-40B4-BE49-F238E27FC236}">
              <a16:creationId xmlns:a16="http://schemas.microsoft.com/office/drawing/2014/main" id="{01F50097-1387-46D4-AD86-960B9C311A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7150" y="323850"/>
          <a:ext cx="1974849" cy="10414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57150</xdr:colOff>
      <xdr:row>2</xdr:row>
      <xdr:rowOff>66675</xdr:rowOff>
    </xdr:from>
    <xdr:to>
      <xdr:col>3</xdr:col>
      <xdr:colOff>2028825</xdr:colOff>
      <xdr:row>6</xdr:row>
      <xdr:rowOff>111125</xdr:rowOff>
    </xdr:to>
    <xdr:pic>
      <xdr:nvPicPr>
        <xdr:cNvPr id="2" name="Picture 2">
          <a:extLst>
            <a:ext uri="{FF2B5EF4-FFF2-40B4-BE49-F238E27FC236}">
              <a16:creationId xmlns:a16="http://schemas.microsoft.com/office/drawing/2014/main" id="{B32503B9-5084-4D03-B413-91FB4113FC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90525"/>
          <a:ext cx="1971675"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2</xdr:col>
      <xdr:colOff>2003425</xdr:colOff>
      <xdr:row>6</xdr:row>
      <xdr:rowOff>127000</xdr:rowOff>
    </xdr:to>
    <xdr:pic>
      <xdr:nvPicPr>
        <xdr:cNvPr id="3" name="Picture 5">
          <a:extLst>
            <a:ext uri="{FF2B5EF4-FFF2-40B4-BE49-F238E27FC236}">
              <a16:creationId xmlns:a16="http://schemas.microsoft.com/office/drawing/2014/main" id="{9F73BBCB-0DFF-42D1-867B-F8F455B02C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0"/>
          <a:ext cx="1895475"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114300</xdr:colOff>
      <xdr:row>2</xdr:row>
      <xdr:rowOff>1</xdr:rowOff>
    </xdr:from>
    <xdr:to>
      <xdr:col>3</xdr:col>
      <xdr:colOff>1962150</xdr:colOff>
      <xdr:row>6</xdr:row>
      <xdr:rowOff>88901</xdr:rowOff>
    </xdr:to>
    <xdr:pic>
      <xdr:nvPicPr>
        <xdr:cNvPr id="2" name="Picture 2">
          <a:extLst>
            <a:ext uri="{FF2B5EF4-FFF2-40B4-BE49-F238E27FC236}">
              <a16:creationId xmlns:a16="http://schemas.microsoft.com/office/drawing/2014/main" id="{CC2AB7DF-4D7E-4935-8C5D-423C36678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23851"/>
          <a:ext cx="18478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2009775</xdr:colOff>
      <xdr:row>6</xdr:row>
      <xdr:rowOff>135551</xdr:rowOff>
    </xdr:to>
    <xdr:pic>
      <xdr:nvPicPr>
        <xdr:cNvPr id="3" name="Picture 4">
          <a:extLst>
            <a:ext uri="{FF2B5EF4-FFF2-40B4-BE49-F238E27FC236}">
              <a16:creationId xmlns:a16="http://schemas.microsoft.com/office/drawing/2014/main" id="{5EED5015-204C-4EE1-A2CC-F7565C1DEE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5"/>
          <a:ext cx="1981200" cy="10277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114300</xdr:colOff>
      <xdr:row>2</xdr:row>
      <xdr:rowOff>76200</xdr:rowOff>
    </xdr:from>
    <xdr:to>
      <xdr:col>3</xdr:col>
      <xdr:colOff>1990725</xdr:colOff>
      <xdr:row>6</xdr:row>
      <xdr:rowOff>107950</xdr:rowOff>
    </xdr:to>
    <xdr:pic>
      <xdr:nvPicPr>
        <xdr:cNvPr id="2" name="Picture 2">
          <a:extLst>
            <a:ext uri="{FF2B5EF4-FFF2-40B4-BE49-F238E27FC236}">
              <a16:creationId xmlns:a16="http://schemas.microsoft.com/office/drawing/2014/main" id="{DCCF2BB9-C214-4772-A23B-B3861F36E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00050"/>
          <a:ext cx="18764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28575</xdr:rowOff>
    </xdr:from>
    <xdr:to>
      <xdr:col>2</xdr:col>
      <xdr:colOff>1990725</xdr:colOff>
      <xdr:row>6</xdr:row>
      <xdr:rowOff>136227</xdr:rowOff>
    </xdr:to>
    <xdr:pic>
      <xdr:nvPicPr>
        <xdr:cNvPr id="3" name="Picture 6">
          <a:extLst>
            <a:ext uri="{FF2B5EF4-FFF2-40B4-BE49-F238E27FC236}">
              <a16:creationId xmlns:a16="http://schemas.microsoft.com/office/drawing/2014/main" id="{51C8664A-9371-4348-B1E6-B470D8C870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52425"/>
          <a:ext cx="1895475" cy="1028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3</xdr:col>
      <xdr:colOff>76200</xdr:colOff>
      <xdr:row>2</xdr:row>
      <xdr:rowOff>38100</xdr:rowOff>
    </xdr:from>
    <xdr:to>
      <xdr:col>3</xdr:col>
      <xdr:colOff>2019300</xdr:colOff>
      <xdr:row>6</xdr:row>
      <xdr:rowOff>114300</xdr:rowOff>
    </xdr:to>
    <xdr:pic>
      <xdr:nvPicPr>
        <xdr:cNvPr id="2" name="Picture 2">
          <a:extLst>
            <a:ext uri="{FF2B5EF4-FFF2-40B4-BE49-F238E27FC236}">
              <a16:creationId xmlns:a16="http://schemas.microsoft.com/office/drawing/2014/main" id="{2D5826C6-BDA7-4993-A7E8-C3AA6E153D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1950"/>
          <a:ext cx="19431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2</xdr:col>
      <xdr:colOff>2009775</xdr:colOff>
      <xdr:row>6</xdr:row>
      <xdr:rowOff>114300</xdr:rowOff>
    </xdr:to>
    <xdr:pic>
      <xdr:nvPicPr>
        <xdr:cNvPr id="3" name="Picture 6">
          <a:extLst>
            <a:ext uri="{FF2B5EF4-FFF2-40B4-BE49-F238E27FC236}">
              <a16:creationId xmlns:a16="http://schemas.microsoft.com/office/drawing/2014/main" id="{0D3C2B97-B3F7-49FE-B0D3-D2EE72486E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189547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82550</xdr:colOff>
      <xdr:row>2</xdr:row>
      <xdr:rowOff>22225</xdr:rowOff>
    </xdr:from>
    <xdr:to>
      <xdr:col>3</xdr:col>
      <xdr:colOff>2044700</xdr:colOff>
      <xdr:row>7</xdr:row>
      <xdr:rowOff>127000</xdr:rowOff>
    </xdr:to>
    <xdr:pic>
      <xdr:nvPicPr>
        <xdr:cNvPr id="2" name="Picture 1">
          <a:extLst>
            <a:ext uri="{FF2B5EF4-FFF2-40B4-BE49-F238E27FC236}">
              <a16:creationId xmlns:a16="http://schemas.microsoft.com/office/drawing/2014/main" id="{191BE1B6-6209-4605-B096-BD472654E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6075"/>
          <a:ext cx="19621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146050</xdr:colOff>
      <xdr:row>2</xdr:row>
      <xdr:rowOff>38100</xdr:rowOff>
    </xdr:from>
    <xdr:to>
      <xdr:col>2</xdr:col>
      <xdr:colOff>2079625</xdr:colOff>
      <xdr:row>7</xdr:row>
      <xdr:rowOff>99672</xdr:rowOff>
    </xdr:to>
    <xdr:pic>
      <xdr:nvPicPr>
        <xdr:cNvPr id="3" name="Picture 2">
          <a:extLst>
            <a:ext uri="{FF2B5EF4-FFF2-40B4-BE49-F238E27FC236}">
              <a16:creationId xmlns:a16="http://schemas.microsoft.com/office/drawing/2014/main" id="{4D16E3E3-44AF-465D-BA7A-888D8AF5B5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7050" y="361950"/>
          <a:ext cx="1933575" cy="11664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101600</xdr:colOff>
      <xdr:row>2</xdr:row>
      <xdr:rowOff>76200</xdr:rowOff>
    </xdr:from>
    <xdr:to>
      <xdr:col>3</xdr:col>
      <xdr:colOff>2044700</xdr:colOff>
      <xdr:row>6</xdr:row>
      <xdr:rowOff>146050</xdr:rowOff>
    </xdr:to>
    <xdr:pic>
      <xdr:nvPicPr>
        <xdr:cNvPr id="2" name="Picture 2">
          <a:extLst>
            <a:ext uri="{FF2B5EF4-FFF2-40B4-BE49-F238E27FC236}">
              <a16:creationId xmlns:a16="http://schemas.microsoft.com/office/drawing/2014/main" id="{D635F201-74E1-413E-BBAE-ADBDB5FDF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005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76201</xdr:rowOff>
    </xdr:from>
    <xdr:to>
      <xdr:col>2</xdr:col>
      <xdr:colOff>2044700</xdr:colOff>
      <xdr:row>6</xdr:row>
      <xdr:rowOff>156989</xdr:rowOff>
    </xdr:to>
    <xdr:pic>
      <xdr:nvPicPr>
        <xdr:cNvPr id="3" name="Picture 6">
          <a:extLst>
            <a:ext uri="{FF2B5EF4-FFF2-40B4-BE49-F238E27FC236}">
              <a16:creationId xmlns:a16="http://schemas.microsoft.com/office/drawing/2014/main" id="{A9001568-C8C3-44E7-96B1-E97D064711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1"/>
          <a:ext cx="1981200" cy="10015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69850</xdr:colOff>
      <xdr:row>2</xdr:row>
      <xdr:rowOff>66674</xdr:rowOff>
    </xdr:from>
    <xdr:to>
      <xdr:col>2</xdr:col>
      <xdr:colOff>2041525</xdr:colOff>
      <xdr:row>5</xdr:row>
      <xdr:rowOff>340636</xdr:rowOff>
    </xdr:to>
    <xdr:pic>
      <xdr:nvPicPr>
        <xdr:cNvPr id="2" name="Picture 2">
          <a:extLst>
            <a:ext uri="{FF2B5EF4-FFF2-40B4-BE49-F238E27FC236}">
              <a16:creationId xmlns:a16="http://schemas.microsoft.com/office/drawing/2014/main" id="{49A5EF4C-A5B1-4BB9-91CA-BA94FEF0B3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90524"/>
          <a:ext cx="1971675" cy="1194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107950</xdr:colOff>
      <xdr:row>2</xdr:row>
      <xdr:rowOff>28575</xdr:rowOff>
    </xdr:from>
    <xdr:to>
      <xdr:col>3</xdr:col>
      <xdr:colOff>2022475</xdr:colOff>
      <xdr:row>5</xdr:row>
      <xdr:rowOff>330200</xdr:rowOff>
    </xdr:to>
    <xdr:pic>
      <xdr:nvPicPr>
        <xdr:cNvPr id="3" name="Picture 3">
          <a:extLst>
            <a:ext uri="{FF2B5EF4-FFF2-40B4-BE49-F238E27FC236}">
              <a16:creationId xmlns:a16="http://schemas.microsoft.com/office/drawing/2014/main" id="{9B222B3C-7B5B-498A-948F-B5AC2C27F1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85250" y="352425"/>
          <a:ext cx="1914525" cy="122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3</xdr:col>
      <xdr:colOff>57150</xdr:colOff>
      <xdr:row>2</xdr:row>
      <xdr:rowOff>66674</xdr:rowOff>
    </xdr:from>
    <xdr:to>
      <xdr:col>4</xdr:col>
      <xdr:colOff>0</xdr:colOff>
      <xdr:row>6</xdr:row>
      <xdr:rowOff>114299</xdr:rowOff>
    </xdr:to>
    <xdr:pic>
      <xdr:nvPicPr>
        <xdr:cNvPr id="2" name="Picture 1">
          <a:extLst>
            <a:ext uri="{FF2B5EF4-FFF2-40B4-BE49-F238E27FC236}">
              <a16:creationId xmlns:a16="http://schemas.microsoft.com/office/drawing/2014/main" id="{ECEFC9A7-C4A1-4C00-AFE9-3F1E6C585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90524"/>
          <a:ext cx="2089150"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85724</xdr:rowOff>
    </xdr:from>
    <xdr:to>
      <xdr:col>2</xdr:col>
      <xdr:colOff>2028825</xdr:colOff>
      <xdr:row>6</xdr:row>
      <xdr:rowOff>120649</xdr:rowOff>
    </xdr:to>
    <xdr:pic>
      <xdr:nvPicPr>
        <xdr:cNvPr id="3" name="Picture 2">
          <a:extLst>
            <a:ext uri="{FF2B5EF4-FFF2-40B4-BE49-F238E27FC236}">
              <a16:creationId xmlns:a16="http://schemas.microsoft.com/office/drawing/2014/main" id="{30C11735-DDCA-4968-87DE-68B2FA8C3F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409574"/>
          <a:ext cx="1933575"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158750</xdr:rowOff>
    </xdr:to>
    <xdr:pic>
      <xdr:nvPicPr>
        <xdr:cNvPr id="2" name="Picture 2">
          <a:extLst>
            <a:ext uri="{FF2B5EF4-FFF2-40B4-BE49-F238E27FC236}">
              <a16:creationId xmlns:a16="http://schemas.microsoft.com/office/drawing/2014/main" id="{AEB121DC-51FE-4371-96A0-08D61786A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409575"/>
          <a:ext cx="195262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139700</xdr:colOff>
      <xdr:row>2</xdr:row>
      <xdr:rowOff>66675</xdr:rowOff>
    </xdr:from>
    <xdr:to>
      <xdr:col>3</xdr:col>
      <xdr:colOff>2016125</xdr:colOff>
      <xdr:row>6</xdr:row>
      <xdr:rowOff>139700</xdr:rowOff>
    </xdr:to>
    <xdr:pic>
      <xdr:nvPicPr>
        <xdr:cNvPr id="3" name="Picture 3">
          <a:extLst>
            <a:ext uri="{FF2B5EF4-FFF2-40B4-BE49-F238E27FC236}">
              <a16:creationId xmlns:a16="http://schemas.microsoft.com/office/drawing/2014/main" id="{F72827E1-DBC0-4AFE-B372-24445A76C1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17000" y="390525"/>
          <a:ext cx="187642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6729" xr16:uid="{9C9DBE76-566F-4D6A-9166-7645456256AA}"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7024"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7022"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7020" xr16:uid="{00000000-0016-0000-02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7018" xr16:uid="{00000000-0016-0000-0200-00000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17017" xr16:uid="{00000000-0016-0000-03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7015" xr16:uid="{00000000-0016-0000-03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17012" xr16:uid="{00000000-0016-0000-05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17010" xr16:uid="{00000000-0016-0000-0500-00000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7006" xr16:uid="{00000000-0016-0000-0600-00000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7009" xr16:uid="{00000000-0016-0000-06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7002" xr16:uid="{00000000-0016-0000-07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7004" xr16:uid="{00000000-0016-0000-0700-00001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7001" xr16:uid="{00000000-0016-0000-08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6999" xr16:uid="{00000000-0016-0000-0800-000012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6998" xr16:uid="{00000000-0016-0000-0800-00001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6994" xr16:uid="{00000000-0016-0000-09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6997" xr16:uid="{00000000-0016-0000-09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92" xr16:uid="{00000000-0016-0000-0A00-00001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6990" xr16:uid="{00000000-0016-0000-0A00-00001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EQ" connectionId="16989" xr16:uid="{00000000-0016-0000-0A00-00001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6993" xr16:uid="{00000000-0016-0000-0A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NAV" headers="0" connectionId="16988" xr16:uid="{00000000-0016-0000-0B00-00001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6986" xr16:uid="{00000000-0016-0000-0B00-00001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MIIF_EQ" connectionId="16982" xr16:uid="{00000000-0016-0000-0C00-00001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6984" xr16:uid="{00000000-0016-0000-0C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MIF_EQ" connectionId="16978" xr16:uid="{00000000-0016-0000-0D00-00001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NAV" headers="0" connectionId="16981" xr16:uid="{00000000-0016-0000-0D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A30IFNAV" headers="0" connectionId="16977" xr16:uid="{00000000-0016-0000-0E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6974" xr16:uid="{00000000-0016-0000-0E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6971" xr16:uid="{00000000-0016-0000-0F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NAV" headers="0" connectionId="16973" xr16:uid="{00000000-0016-0000-0F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_EQ" connectionId="16968" xr16:uid="{00000000-0016-0000-1000-00002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NAV" headers="0" connectionId="16970" xr16:uid="{00000000-0016-0000-10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NAV" headers="0" connectionId="16966" xr16:uid="{00000000-0016-0000-11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SHIF_EQ" connectionId="16964" xr16:uid="{00000000-0016-0000-11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_EQ" connectionId="16961" xr16:uid="{00000000-0016-0000-12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MIFNAV" headers="0" connectionId="16963" xr16:uid="{00000000-0016-0000-12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IF150_EQ" connectionId="16957" xr16:uid="{00000000-0016-0000-1300-00002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IF150NAV" headers="0" connectionId="16960" xr16:uid="{00000000-0016-0000-1300-00002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TIFNAV" headers="0" connectionId="16956" xr16:uid="{00000000-0016-0000-14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TIF_EQ" connectionId="16953" xr16:uid="{00000000-0016-0000-1400-00002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ETF_EQ" connectionId="16950" xr16:uid="{00000000-0016-0000-1500-00002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ETFNAV" headers="0" connectionId="16952" xr16:uid="{00000000-0016-0000-15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946" xr16:uid="{00000000-0016-0000-1600-00003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FOFNAV" headers="0" connectionId="16948" xr16:uid="{00000000-0016-0000-1600-00003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FSIFNAV" headers="0" connectionId="16945" xr16:uid="{00000000-0016-0000-17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FSIF_EQ" connectionId="16943" xr16:uid="{00000000-0016-0000-17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CMIF_EQ" connectionId="16939" xr16:uid="{00000000-0016-0000-18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CMIFNAV" headers="0" connectionId="16942" xr16:uid="{00000000-0016-0000-18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AIFNAV" headers="0" connectionId="16938" xr16:uid="{00000000-0016-0000-19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AIF_EQ_FU_Related" connectionId="16936" xr16:uid="{00000000-0016-0000-19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AIF_EQ" connectionId="16935" xr16:uid="{00000000-0016-0000-19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FNANAV" headers="0" connectionId="16934" xr16:uid="{00000000-0016-0000-1A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FNA_EQ" connectionId="16932" xr16:uid="{00000000-0016-0000-1A00-00003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ETF_EQ" connectionId="16927" xr16:uid="{00000000-0016-0000-1B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NETFNAV" headers="0" connectionId="16930" xr16:uid="{00000000-0016-0000-1B00-00003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ULTICFNAV" headers="0" connectionId="16926" xr16:uid="{00000000-0016-0000-1C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ULTICF_EQ_FU_Related" connectionId="16924" xr16:uid="{00000000-0016-0000-1C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ULTICF_EQ" connectionId="16923" xr16:uid="{00000000-0016-0000-1C00-00003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EQ" connectionId="16915" xr16:uid="{00000000-0016-0000-1D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916" xr16:uid="{00000000-0016-0000-1D00-00004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GOV_SEC" connectionId="16919" xr16:uid="{00000000-0016-0000-1D00-00004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NAV" headers="0" connectionId="16922" xr16:uid="{00000000-0016-0000-1D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918" xr16:uid="{00000000-0016-0000-1D00-00004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920" xr16:uid="{00000000-0016-0000-1D00-00004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NR_EQ" connectionId="16912" xr16:uid="{00000000-0016-0000-1E00-00004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NRNAV" headers="0" connectionId="16914" xr16:uid="{00000000-0016-0000-1E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TOFENAV" headers="0" connectionId="16911" xr16:uid="{00000000-0016-0000-1F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6909" xr16:uid="{00000000-0016-0000-1F00-000049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TOFE_EQ" connectionId="16908" xr16:uid="{00000000-0016-0000-1F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EOFNAV" headers="0" connectionId="16906" xr16:uid="{00000000-0016-0000-20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EOF_EQ" connectionId="16904" xr16:uid="{00000000-0016-0000-2000-00004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SFNAV" headers="0" connectionId="16903" xr16:uid="{00000000-0016-0000-21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SF_EQ_FU_Related" connectionId="16901" xr16:uid="{00000000-0016-0000-2100-00004E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SF_EQ" connectionId="16900" xr16:uid="{00000000-0016-0000-2100-00004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PHF_EQ" connectionId="16895" xr16:uid="{00000000-0016-0000-22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PHFNAV" headers="0" connectionId="16899" xr16:uid="{00000000-0016-0000-22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IFNAV" headers="0" connectionId="16894" xr16:uid="{00000000-0016-0000-23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IF_EQ_FU_Related" connectionId="16892" xr16:uid="{00000000-0016-0000-23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IF_EQ" connectionId="16891" xr16:uid="{00000000-0016-0000-2300-00005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CF_EQ" connectionId="16888" xr16:uid="{00000000-0016-0000-24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CFNAV" headers="0" connectionId="16890" xr16:uid="{00000000-0016-0000-2400-00005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HOFNAV" headers="0" connectionId="16886" xr16:uid="{00000000-0016-0000-25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_EQ_FU_Related" connectionId="16884" xr16:uid="{00000000-0016-0000-25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_EQ" connectionId="16883" xr16:uid="{00000000-0016-0000-25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FEFNAV" headers="0" connectionId="16882" xr16:uid="{00000000-0016-0000-2600-00005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_EQ_FU_Related" connectionId="16880" xr16:uid="{00000000-0016-0000-2600-00005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_EQ" connectionId="16879" xr16:uid="{00000000-0016-0000-26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NAV" headers="0" connectionId="16878" xr16:uid="{00000000-0016-0000-2700-00005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_FU_Related" connectionId="16876" xr16:uid="{00000000-0016-0000-2700-00005E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 connectionId="16874" xr16:uid="{00000000-0016-0000-2700-00005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_EQ" connectionId="16871" xr16:uid="{00000000-0016-0000-2800-00006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NAV" headers="0" connectionId="16873" xr16:uid="{00000000-0016-0000-2800-00006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867" xr16:uid="{00000000-0016-0000-2900-00006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GOV_SEC" connectionId="16868" xr16:uid="{00000000-0016-0000-2900-00006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865" xr16:uid="{00000000-0016-0000-2900-000062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EQ_FU_Related" connectionId="16866" xr16:uid="{00000000-0016-0000-2900-000063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EQ" connectionId="16864" xr16:uid="{00000000-0016-0000-2900-00006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NAV" headers="0" connectionId="16870" xr16:uid="{00000000-0016-0000-2900-00006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TSF96_EQ" connectionId="16859" xr16:uid="{00000000-0016-0000-2A00-00006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NAV" headers="0" connectionId="16861" xr16:uid="{00000000-0016-0000-2A00-00006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856" xr16:uid="{00000000-0016-0000-2B00-00006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EQ_FU_Related" connectionId="16855" xr16:uid="{00000000-0016-0000-2B00-00006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EQ" connectionId="16854" xr16:uid="{00000000-0016-0000-2B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NAV" headers="0" connectionId="16858" xr16:uid="{00000000-0016-0000-2B00-00006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FNAV" headers="0" connectionId="16853" xr16:uid="{00000000-0016-0000-2C00-00006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_EQ" connectionId="16850" xr16:uid="{00000000-0016-0000-2C00-00006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YCFNAV" headers="0" connectionId="16849" xr16:uid="{00000000-0016-0000-2D00-00007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_EQ_FU_Related" connectionId="16847" xr16:uid="{00000000-0016-0000-2D00-000071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_EQ" connectionId="16846" xr16:uid="{00000000-0016-0000-2D00-00007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CFNAV" headers="0" connectionId="16845" xr16:uid="{00000000-0016-0000-2E00-00007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843" xr16:uid="{00000000-0016-0000-2E00-00007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_EQ" connectionId="16842" xr16:uid="{00000000-0016-0000-2E00-00007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FSANAV" headers="0" connectionId="16840" xr16:uid="{00000000-0016-0000-2F00-00007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_EQ" connectionId="16838" xr16:uid="{00000000-0016-0000-2F00-00007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SBGIF_EQ" connectionId="16835" xr16:uid="{00000000-0016-0000-3000-00007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NAV" headers="0" connectionId="16837" xr16:uid="{00000000-0016-0000-3000-00007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EQIF_EQ" connectionId="16830" xr16:uid="{00000000-0016-0000-3100-00007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NAV" headers="0" connectionId="16834" xr16:uid="{00000000-0016-0000-3100-00007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FSFNAV" headers="0" connectionId="16829" xr16:uid="{00000000-0016-0000-3200-00007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FSF_EQ" connectionId="16827" xr16:uid="{00000000-0016-0000-3200-00007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EQ_FU_Related" connectionId="16820" xr16:uid="{00000000-0016-0000-3300-00008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16823" xr16:uid="{00000000-0016-0000-3300-00007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MM" headers="0" connectionId="16825" xr16:uid="{00000000-0016-0000-3300-00008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6822" xr16:uid="{00000000-0016-0000-3300-00008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821" xr16:uid="{00000000-0016-0000-3300-00008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NAV" headers="0" connectionId="16826" xr16:uid="{00000000-0016-0000-3300-00008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_EQ" connectionId="16818" xr16:uid="{00000000-0016-0000-3300-00007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_EQ_Related" headers="0" connectionId="16819" xr16:uid="{00000000-0016-0000-3300-00008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_EQ" connectionId="16810" xr16:uid="{00000000-0016-0000-3400-00008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AF_EQ_Related" headers="0" connectionId="16811" xr16:uid="{00000000-0016-0000-3400-00008A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6812" xr16:uid="{00000000-0016-0000-3400-00008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MM" headers="0" connectionId="16815" xr16:uid="{00000000-0016-0000-3400-00008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NAV" headers="0" connectionId="16816" xr16:uid="{00000000-0016-0000-3400-00008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Debt_Related" connectionId="16814" xr16:uid="{00000000-0016-0000-3400-00008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805" xr16:uid="{00000000-0016-0000-3500-00008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EGF_EQ_Related" headers="0" connectionId="16799" xr16:uid="{00000000-0016-0000-3500-00009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_EQ" connectionId="16798" xr16:uid="{00000000-0016-0000-3500-00008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800" xr16:uid="{00000000-0016-0000-3500-00009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03" xr16:uid="{00000000-0016-0000-3500-00008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GOV_SEC" connectionId="16801" xr16:uid="{00000000-0016-0000-3500-00009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NAV" headers="0" connectionId="16808" xr16:uid="{00000000-0016-0000-3500-00009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RSTF_MM" headers="0" connectionId="16806" xr16:uid="{A92D5795-4ADE-46A0-A56A-FD4E46A52D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7" xr16:uid="{32A8C545-0686-4034-8B2D-25011235F4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RSTFNAV" headers="0" connectionId="16809" xr16:uid="{846DD128-DF3A-422F-AACC-EFFE6110DA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GOV_SEC" connectionId="16802" xr16:uid="{DEB1A9D8-EF10-4E4B-9CB0-0A963711312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3" xr16:uid="{A04E39F1-EF6F-4A36-AB37-A008BA8FB38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USTF_MM" headers="0" connectionId="16794" xr16:uid="{2C52A88C-4B8B-4DBF-BE5A-DAC9EE9273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5" xr16:uid="{FE64044B-26FF-4A51-AAD7-775C00B06F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NAV" headers="0" connectionId="16797" xr16:uid="{FDB5EBCE-4BF8-4B69-BF5B-F3807A3A79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GOV_SEC" connectionId="16792" xr16:uid="{A0DFB4C8-4E88-438E-B084-6D34E9A874B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F_Aif_cat" headers="0" connectionId="16789" xr16:uid="{DF48168E-ED10-43FE-9670-9D24579842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FNAV" headers="0" connectionId="16790" xr16:uid="{D41D351A-F44E-4F76-96A3-8AE944E1D1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6" xr16:uid="{C9D3116C-E680-4B9B-92F0-BBA187F27F1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_GOV_SEC" connectionId="16784" xr16:uid="{DDB3A0F5-28B8-4B55-8345-2996804D40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7" xr16:uid="{874000EB-90A8-429F-9BEA-A391F2DE29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MM" headers="0" connectionId="16788" xr16:uid="{B9E68F57-6379-46DD-825D-3430A6ECA2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STBF_EQ_FU_Related" connectionId="16774" xr16:uid="{36A72E6C-E291-4E88-946C-A4F30999171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STBF_GOV_SEC" connectionId="16776" xr16:uid="{B011FBBF-B060-4B36-A753-22F0B5C7D7D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STBFNAV" headers="0" connectionId="16783" xr16:uid="{41208A15-2258-4FA6-B46D-D0E6B68BAF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MM" headers="0" connectionId="16781" xr16:uid="{EFDD56DA-8E11-45FE-8BA8-4A6BB77C2F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2" xr16:uid="{BB302E62-37CF-48C6-BDA5-526199FA017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8" xr16:uid="{10D5DC09-89B8-4624-82E3-02F8411C043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5" xr16:uid="{08281D8B-A3F9-413A-92B1-D6AE63E6D8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7" xr16:uid="{2B18CA93-2070-4E64-A645-1D2C2292759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RSFC_EQ" connectionId="16768" xr16:uid="{252554E4-1154-421E-A050-BBD684BEDF1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RSFC_GOV_SEC" connectionId="16770" xr16:uid="{9AFC9734-D18F-47BA-A9DA-1B6AAFBD1C6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1" xr16:uid="{2D0D7FC0-1E3F-4D48-98EA-B487F8BF673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NAV" headers="0" connectionId="16772" xr16:uid="{485AAE32-5FF8-41CD-B3D8-D6E11E9A3A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OFNAV" headers="0" connectionId="16767" xr16:uid="{03493F6E-8F33-4A65-A653-92B47CC7D9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OF_MM" connectionId="16766" xr16:uid="{ABE8D292-2853-4247-AC5D-6D4372182D7F}"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SIFDEC27_GOV_SEC" connectionId="16761" xr16:uid="{36AE3B83-946F-4183-A3E2-2832F00C8EF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2" xr16:uid="{EA82573A-D276-4189-8449-FB18E950877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4" xr16:uid="{AA8530F9-9C04-4ADE-87FA-AE49CD0A99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GIF1229_GOV_SEC" connectionId="16757" xr16:uid="{60C32C6A-89CB-43CD-A47F-BD218AD4BF7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GIF1229NAV" headers="0" connectionId="16759" xr16:uid="{22D588C8-FC72-4DC3-9A73-039833F302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GIF1226NAV" headers="0" connectionId="16756" xr16:uid="{56F5BD3F-B50E-495C-BCD2-5AAC11630EF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GIF1226_GOV_SEC" connectionId="16754" xr16:uid="{CD0E9963-4B04-4508-AE6E-0F5ED22C96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LF_GOV_SEC" connectionId="16749" xr16:uid="{7C9B6B54-EFF9-4051-8865-1A9D826C748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LF_MM" headers="0" connectionId="16750" xr16:uid="{DE66DECF-4176-4E5D-B7AC-174FA56264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LF_Aif_cat" headers="0" connectionId="16751" xr16:uid="{EC35E1EE-EB42-4991-8273-14BE89E107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LFNAV" headers="0" connectionId="16752" xr16:uid="{D0C6CB1E-865B-4E1D-A873-D4B667F50B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GSFR_GOV_SEC" connectionId="16744" xr16:uid="{BA1E792B-6E01-4D55-9310-93DC8D8D55F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GSFRNAV" headers="0" connectionId="16747" xr16:uid="{EF88575E-8CCD-47A1-B697-BED3D14DAC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9" xr16:uid="{DF4D7B08-3ABE-40C8-86CC-8991A5CE086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40" xr16:uid="{D9473BC3-2515-4129-9612-38574F20CB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FRF_Aif_cat" headers="0" connectionId="16741" xr16:uid="{F072F93B-DFF2-4279-AD3C-AB1A2F2B10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FRFNAV" headers="0" connectionId="16743" xr16:uid="{46D98564-A3FC-475B-9D39-283776B6EC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GOV_SEC" connectionId="16738" xr16:uid="{752D1293-377F-4232-94EF-AA0E48E8ED2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CIGIF0426_GOV_SEC" connectionId="16734" xr16:uid="{CAA14E39-A16B-45F3-9BF1-8A317F8D77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6" xr16:uid="{196683CF-2F11-4AAC-A19C-AD79C46DEE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177E6CD0-9621-49C3-A641-320869462AA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30" xr16:uid="{92695857-16AA-40C7-A999-BEF5794DB02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2" xr16:uid="{1EECB7D6-07B7-4A1F-A67F-157B662BE3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ORPBFNAV" headers="0" connectionId="16733" xr16:uid="{1EEA61E3-DA16-4C25-8052-7D0CF5F8EF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B6540902-A39A-4ED4-BA37-D1676DE974C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queryTable" Target="../queryTables/queryTable23.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24.xml"/><Relationship Id="rId4" Type="http://schemas.openxmlformats.org/officeDocument/2006/relationships/queryTable" Target="../queryTables/queryTable53.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27.xml"/><Relationship Id="rId4" Type="http://schemas.openxmlformats.org/officeDocument/2006/relationships/queryTable" Target="../queryTables/queryTable60.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7" Type="http://schemas.openxmlformats.org/officeDocument/2006/relationships/queryTable" Target="../queryTables/queryTable66.xml"/><Relationship Id="rId2" Type="http://schemas.openxmlformats.org/officeDocument/2006/relationships/queryTable" Target="../queryTables/queryTable61.xml"/><Relationship Id="rId1" Type="http://schemas.openxmlformats.org/officeDocument/2006/relationships/drawing" Target="../drawings/drawing28.xml"/><Relationship Id="rId6" Type="http://schemas.openxmlformats.org/officeDocument/2006/relationships/queryTable" Target="../queryTables/queryTable65.xml"/><Relationship Id="rId5" Type="http://schemas.openxmlformats.org/officeDocument/2006/relationships/queryTable" Target="../queryTables/queryTable64.xml"/><Relationship Id="rId4" Type="http://schemas.openxmlformats.org/officeDocument/2006/relationships/queryTable" Target="../queryTables/queryTable63.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30.xml"/><Relationship Id="rId4" Type="http://schemas.openxmlformats.org/officeDocument/2006/relationships/queryTable" Target="../queryTables/queryTable7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32.xml"/><Relationship Id="rId4" Type="http://schemas.openxmlformats.org/officeDocument/2006/relationships/queryTable" Target="../queryTables/queryTable76.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34.xml"/><Relationship Id="rId4" Type="http://schemas.openxmlformats.org/officeDocument/2006/relationships/queryTable" Target="../queryTables/queryTable81.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 Id="rId4" Type="http://schemas.openxmlformats.org/officeDocument/2006/relationships/queryTable" Target="../queryTables/queryTable8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 Id="rId4" Type="http://schemas.openxmlformats.org/officeDocument/2006/relationships/queryTable" Target="../queryTables/queryTable9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6.xml"/><Relationship Id="rId7" Type="http://schemas.openxmlformats.org/officeDocument/2006/relationships/queryTable" Target="../queryTables/queryTable100.xml"/><Relationship Id="rId2" Type="http://schemas.openxmlformats.org/officeDocument/2006/relationships/queryTable" Target="../queryTables/queryTable95.xml"/><Relationship Id="rId1" Type="http://schemas.openxmlformats.org/officeDocument/2006/relationships/drawing" Target="../drawings/drawing40.xml"/><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2.xml"/><Relationship Id="rId5" Type="http://schemas.openxmlformats.org/officeDocument/2006/relationships/queryTable" Target="../queryTables/queryTable106.xml"/><Relationship Id="rId4" Type="http://schemas.openxmlformats.org/officeDocument/2006/relationships/queryTable" Target="../queryTables/queryTable105.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4.xml"/><Relationship Id="rId4" Type="http://schemas.openxmlformats.org/officeDocument/2006/relationships/queryTable" Target="../queryTables/queryTable111.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5.xml"/><Relationship Id="rId4" Type="http://schemas.openxmlformats.org/officeDocument/2006/relationships/queryTable" Target="../queryTables/queryTable114.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8" Type="http://schemas.openxmlformats.org/officeDocument/2006/relationships/queryTable" Target="../queryTables/queryTable129.xml"/><Relationship Id="rId3" Type="http://schemas.openxmlformats.org/officeDocument/2006/relationships/queryTable" Target="../queryTables/queryTable124.xml"/><Relationship Id="rId7" Type="http://schemas.openxmlformats.org/officeDocument/2006/relationships/queryTable" Target="../queryTables/queryTable128.xml"/><Relationship Id="rId2" Type="http://schemas.openxmlformats.org/officeDocument/2006/relationships/queryTable" Target="../queryTables/queryTable123.xml"/><Relationship Id="rId1" Type="http://schemas.openxmlformats.org/officeDocument/2006/relationships/drawing" Target="../drawings/drawing50.xml"/><Relationship Id="rId6" Type="http://schemas.openxmlformats.org/officeDocument/2006/relationships/queryTable" Target="../queryTables/queryTable127.xml"/><Relationship Id="rId5" Type="http://schemas.openxmlformats.org/officeDocument/2006/relationships/queryTable" Target="../queryTables/queryTable126.xml"/><Relationship Id="rId4" Type="http://schemas.openxmlformats.org/officeDocument/2006/relationships/queryTable" Target="../queryTables/queryTable125.xml"/><Relationship Id="rId9" Type="http://schemas.openxmlformats.org/officeDocument/2006/relationships/queryTable" Target="../queryTables/queryTable130.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32.xml"/><Relationship Id="rId7" Type="http://schemas.openxmlformats.org/officeDocument/2006/relationships/queryTable" Target="../queryTables/queryTable136.xml"/><Relationship Id="rId2" Type="http://schemas.openxmlformats.org/officeDocument/2006/relationships/queryTable" Target="../queryTables/queryTable131.xml"/><Relationship Id="rId1" Type="http://schemas.openxmlformats.org/officeDocument/2006/relationships/drawing" Target="../drawings/drawing51.xml"/><Relationship Id="rId6" Type="http://schemas.openxmlformats.org/officeDocument/2006/relationships/queryTable" Target="../queryTables/queryTable135.xml"/><Relationship Id="rId5" Type="http://schemas.openxmlformats.org/officeDocument/2006/relationships/queryTable" Target="../queryTables/queryTable134.xml"/><Relationship Id="rId4" Type="http://schemas.openxmlformats.org/officeDocument/2006/relationships/queryTable" Target="../queryTables/queryTable133.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143.xml"/><Relationship Id="rId3" Type="http://schemas.openxmlformats.org/officeDocument/2006/relationships/queryTable" Target="../queryTables/queryTable138.xml"/><Relationship Id="rId7" Type="http://schemas.openxmlformats.org/officeDocument/2006/relationships/queryTable" Target="../queryTables/queryTable142.xml"/><Relationship Id="rId2" Type="http://schemas.openxmlformats.org/officeDocument/2006/relationships/queryTable" Target="../queryTables/queryTable137.xml"/><Relationship Id="rId1" Type="http://schemas.openxmlformats.org/officeDocument/2006/relationships/drawing" Target="../drawings/drawing52.xml"/><Relationship Id="rId6" Type="http://schemas.openxmlformats.org/officeDocument/2006/relationships/queryTable" Target="../queryTables/queryTable141.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53.xml"/><Relationship Id="rId5" Type="http://schemas.openxmlformats.org/officeDocument/2006/relationships/queryTable" Target="../queryTables/queryTable147.xml"/><Relationship Id="rId4" Type="http://schemas.openxmlformats.org/officeDocument/2006/relationships/queryTable" Target="../queryTables/queryTable146.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54.xml"/><Relationship Id="rId6" Type="http://schemas.openxmlformats.org/officeDocument/2006/relationships/queryTable" Target="../queryTables/queryTable152.xml"/><Relationship Id="rId5" Type="http://schemas.openxmlformats.org/officeDocument/2006/relationships/queryTable" Target="../queryTables/queryTable151.xml"/><Relationship Id="rId4" Type="http://schemas.openxmlformats.org/officeDocument/2006/relationships/queryTable" Target="../queryTables/queryTable150.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4.xml"/><Relationship Id="rId7" Type="http://schemas.openxmlformats.org/officeDocument/2006/relationships/queryTable" Target="../queryTables/queryTable158.xml"/><Relationship Id="rId2" Type="http://schemas.openxmlformats.org/officeDocument/2006/relationships/queryTable" Target="../queryTables/queryTable153.xml"/><Relationship Id="rId1" Type="http://schemas.openxmlformats.org/officeDocument/2006/relationships/drawing" Target="../drawings/drawing55.xml"/><Relationship Id="rId6" Type="http://schemas.openxmlformats.org/officeDocument/2006/relationships/queryTable" Target="../queryTables/queryTable157.xml"/><Relationship Id="rId5" Type="http://schemas.openxmlformats.org/officeDocument/2006/relationships/queryTable" Target="../queryTables/queryTable156.xml"/><Relationship Id="rId4" Type="http://schemas.openxmlformats.org/officeDocument/2006/relationships/queryTable" Target="../queryTables/queryTable155.xml"/></Relationships>
</file>

<file path=xl/worksheets/_rels/sheet60.xml.rels><?xml version="1.0" encoding="UTF-8" standalone="yes"?>
<Relationships xmlns="http://schemas.openxmlformats.org/package/2006/relationships"><Relationship Id="rId8" Type="http://schemas.openxmlformats.org/officeDocument/2006/relationships/queryTable" Target="../queryTables/queryTable165.xml"/><Relationship Id="rId3" Type="http://schemas.openxmlformats.org/officeDocument/2006/relationships/queryTable" Target="../queryTables/queryTable160.xml"/><Relationship Id="rId7" Type="http://schemas.openxmlformats.org/officeDocument/2006/relationships/queryTable" Target="../queryTables/queryTable164.xml"/><Relationship Id="rId2" Type="http://schemas.openxmlformats.org/officeDocument/2006/relationships/queryTable" Target="../queryTables/queryTable159.xml"/><Relationship Id="rId1" Type="http://schemas.openxmlformats.org/officeDocument/2006/relationships/drawing" Target="../drawings/drawing56.xml"/><Relationship Id="rId6" Type="http://schemas.openxmlformats.org/officeDocument/2006/relationships/queryTable" Target="../queryTables/queryTable163.xml"/><Relationship Id="rId5" Type="http://schemas.openxmlformats.org/officeDocument/2006/relationships/queryTable" Target="../queryTables/queryTable162.xml"/><Relationship Id="rId4" Type="http://schemas.openxmlformats.org/officeDocument/2006/relationships/queryTable" Target="../queryTables/queryTable161.xml"/><Relationship Id="rId9" Type="http://schemas.openxmlformats.org/officeDocument/2006/relationships/queryTable" Target="../queryTables/queryTable166.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queryTable" Target="../queryTables/queryTable167.xml"/><Relationship Id="rId1" Type="http://schemas.openxmlformats.org/officeDocument/2006/relationships/drawing" Target="../drawings/drawing57.xml"/><Relationship Id="rId5" Type="http://schemas.openxmlformats.org/officeDocument/2006/relationships/queryTable" Target="../queryTables/queryTable170.xml"/><Relationship Id="rId4" Type="http://schemas.openxmlformats.org/officeDocument/2006/relationships/queryTable" Target="../queryTables/queryTable169.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59.xml"/><Relationship Id="rId4" Type="http://schemas.openxmlformats.org/officeDocument/2006/relationships/queryTable" Target="../queryTables/queryTable175.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2.xml"/><Relationship Id="rId5" Type="http://schemas.openxmlformats.org/officeDocument/2006/relationships/queryTable" Target="../queryTables/queryTable183.xml"/><Relationship Id="rId4" Type="http://schemas.openxmlformats.org/officeDocument/2006/relationships/queryTable" Target="../queryTables/queryTable18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7.xml"/><Relationship Id="rId2" Type="http://schemas.openxmlformats.org/officeDocument/2006/relationships/queryTable" Target="../queryTables/queryTable186.xml"/><Relationship Id="rId1" Type="http://schemas.openxmlformats.org/officeDocument/2006/relationships/drawing" Target="../drawings/drawing64.xml"/><Relationship Id="rId6" Type="http://schemas.openxmlformats.org/officeDocument/2006/relationships/queryTable" Target="../queryTables/queryTable190.xml"/><Relationship Id="rId5" Type="http://schemas.openxmlformats.org/officeDocument/2006/relationships/queryTable" Target="../queryTables/queryTable189.xml"/><Relationship Id="rId4" Type="http://schemas.openxmlformats.org/officeDocument/2006/relationships/queryTable" Target="../queryTables/queryTable188.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2.xml"/><Relationship Id="rId2" Type="http://schemas.openxmlformats.org/officeDocument/2006/relationships/queryTable" Target="../queryTables/queryTable191.xml"/><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4.xml"/><Relationship Id="rId2" Type="http://schemas.openxmlformats.org/officeDocument/2006/relationships/queryTable" Target="../queryTables/queryTable193.xml"/><Relationship Id="rId1" Type="http://schemas.openxmlformats.org/officeDocument/2006/relationships/drawing" Target="../drawings/drawing66.xml"/><Relationship Id="rId6" Type="http://schemas.openxmlformats.org/officeDocument/2006/relationships/queryTable" Target="../queryTables/queryTable197.xml"/><Relationship Id="rId5" Type="http://schemas.openxmlformats.org/officeDocument/2006/relationships/queryTable" Target="../queryTables/queryTable196.xml"/><Relationship Id="rId4" Type="http://schemas.openxmlformats.org/officeDocument/2006/relationships/queryTable" Target="../queryTables/queryTable19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14" t="s">
        <v>675</v>
      </c>
      <c r="B1" s="214"/>
      <c r="C1" s="214"/>
    </row>
    <row r="2" spans="1:3" ht="13">
      <c r="A2" s="3" t="s">
        <v>726</v>
      </c>
      <c r="B2" s="3" t="s">
        <v>727</v>
      </c>
      <c r="C2" s="3" t="s">
        <v>728</v>
      </c>
    </row>
    <row r="3" spans="1:3">
      <c r="A3" s="12" t="s">
        <v>2570</v>
      </c>
      <c r="B3" s="12" t="s">
        <v>2571</v>
      </c>
      <c r="C3" s="12" t="s">
        <v>1148</v>
      </c>
    </row>
    <row r="4" spans="1:3">
      <c r="A4" s="12" t="s">
        <v>2570</v>
      </c>
      <c r="B4" s="12" t="s">
        <v>2572</v>
      </c>
      <c r="C4" s="12" t="s">
        <v>1242</v>
      </c>
    </row>
    <row r="5" spans="1:3">
      <c r="A5" s="12" t="s">
        <v>2570</v>
      </c>
      <c r="B5" s="12" t="s">
        <v>2573</v>
      </c>
      <c r="C5" s="12" t="s">
        <v>1488</v>
      </c>
    </row>
    <row r="6" spans="1:3">
      <c r="A6" s="12" t="s">
        <v>2570</v>
      </c>
      <c r="B6" s="12" t="s">
        <v>2574</v>
      </c>
      <c r="C6" s="12" t="s">
        <v>1569</v>
      </c>
    </row>
    <row r="7" spans="1:3">
      <c r="A7" s="12" t="s">
        <v>2570</v>
      </c>
      <c r="B7" s="12" t="s">
        <v>2575</v>
      </c>
      <c r="C7" s="12" t="s">
        <v>1599</v>
      </c>
    </row>
    <row r="8" spans="1:3">
      <c r="A8" s="12" t="s">
        <v>2570</v>
      </c>
      <c r="B8" s="12" t="s">
        <v>2576</v>
      </c>
      <c r="C8" s="12" t="s">
        <v>1622</v>
      </c>
    </row>
    <row r="9" spans="1:3">
      <c r="A9" s="12" t="s">
        <v>2570</v>
      </c>
      <c r="B9" s="12" t="s">
        <v>2577</v>
      </c>
      <c r="C9" s="12" t="s">
        <v>1640</v>
      </c>
    </row>
    <row r="10" spans="1:3">
      <c r="A10" s="12" t="s">
        <v>2570</v>
      </c>
      <c r="B10" s="12" t="s">
        <v>2578</v>
      </c>
      <c r="C10" s="12" t="s">
        <v>1649</v>
      </c>
    </row>
    <row r="11" spans="1:3">
      <c r="A11" s="12" t="s">
        <v>2570</v>
      </c>
      <c r="B11" s="12" t="s">
        <v>2579</v>
      </c>
      <c r="C11" s="12" t="s">
        <v>1678</v>
      </c>
    </row>
    <row r="12" spans="1:3">
      <c r="A12" s="12" t="s">
        <v>653</v>
      </c>
      <c r="B12" s="12" t="s">
        <v>654</v>
      </c>
      <c r="C12" s="12" t="s">
        <v>2963</v>
      </c>
    </row>
    <row r="13" spans="1:3">
      <c r="A13" s="12" t="s">
        <v>653</v>
      </c>
      <c r="B13" s="12" t="s">
        <v>655</v>
      </c>
      <c r="C13" s="12" t="s">
        <v>25</v>
      </c>
    </row>
    <row r="14" spans="1:3">
      <c r="A14" s="12" t="s">
        <v>2570</v>
      </c>
      <c r="B14" s="12" t="s">
        <v>2580</v>
      </c>
      <c r="C14" s="12" t="s">
        <v>1707</v>
      </c>
    </row>
    <row r="15" spans="1:3">
      <c r="A15" s="12" t="s">
        <v>2570</v>
      </c>
      <c r="B15" s="12" t="s">
        <v>2581</v>
      </c>
      <c r="C15" s="12" t="s">
        <v>1742</v>
      </c>
    </row>
    <row r="16" spans="1:3">
      <c r="A16" s="12" t="s">
        <v>2570</v>
      </c>
      <c r="B16" s="12" t="s">
        <v>2582</v>
      </c>
      <c r="C16" s="12" t="s">
        <v>1769</v>
      </c>
    </row>
    <row r="17" spans="1:3">
      <c r="A17" s="12" t="s">
        <v>2570</v>
      </c>
      <c r="B17" s="12" t="s">
        <v>2583</v>
      </c>
      <c r="C17" s="12" t="s">
        <v>1798</v>
      </c>
    </row>
    <row r="18" spans="1:3">
      <c r="A18" s="12" t="s">
        <v>2570</v>
      </c>
      <c r="B18" s="12" t="s">
        <v>2584</v>
      </c>
      <c r="C18" s="12" t="s">
        <v>1819</v>
      </c>
    </row>
    <row r="19" spans="1:3">
      <c r="A19" s="12" t="s">
        <v>2570</v>
      </c>
      <c r="B19" s="12" t="s">
        <v>2585</v>
      </c>
      <c r="C19" s="12" t="s">
        <v>1846</v>
      </c>
    </row>
    <row r="20" spans="1:3">
      <c r="A20" s="12" t="s">
        <v>653</v>
      </c>
      <c r="B20" s="12" t="s">
        <v>656</v>
      </c>
      <c r="C20" s="12" t="s">
        <v>34</v>
      </c>
    </row>
    <row r="21" spans="1:3">
      <c r="A21" s="12" t="s">
        <v>2570</v>
      </c>
      <c r="B21" s="12" t="s">
        <v>2586</v>
      </c>
      <c r="C21" s="12" t="s">
        <v>1873</v>
      </c>
    </row>
    <row r="22" spans="1:3">
      <c r="A22" s="12" t="s">
        <v>653</v>
      </c>
      <c r="B22" s="12" t="s">
        <v>657</v>
      </c>
      <c r="C22" s="12" t="s">
        <v>46</v>
      </c>
    </row>
    <row r="23" spans="1:3">
      <c r="B23" s="2" t="s">
        <v>2620</v>
      </c>
      <c r="C23" s="2" t="s">
        <v>2546</v>
      </c>
    </row>
    <row r="24" spans="1:3">
      <c r="A24" s="12" t="s">
        <v>2570</v>
      </c>
      <c r="B24" s="12" t="s">
        <v>2587</v>
      </c>
      <c r="C24" s="12" t="s">
        <v>2456</v>
      </c>
    </row>
    <row r="25" spans="1:3">
      <c r="A25" s="12" t="s">
        <v>2570</v>
      </c>
      <c r="B25" s="12" t="s">
        <v>2588</v>
      </c>
      <c r="C25" s="12" t="s">
        <v>1888</v>
      </c>
    </row>
    <row r="26" spans="1:3">
      <c r="B26" s="2" t="s">
        <v>2621</v>
      </c>
      <c r="C26" s="2" t="s">
        <v>2538</v>
      </c>
    </row>
    <row r="27" spans="1:3">
      <c r="A27" s="12" t="s">
        <v>2570</v>
      </c>
      <c r="B27" s="12" t="s">
        <v>2589</v>
      </c>
      <c r="C27" s="12" t="s">
        <v>1907</v>
      </c>
    </row>
    <row r="28" spans="1:3">
      <c r="A28" s="12" t="s">
        <v>2570</v>
      </c>
      <c r="B28" s="12" t="s">
        <v>2590</v>
      </c>
      <c r="C28" s="12" t="s">
        <v>1921</v>
      </c>
    </row>
    <row r="29" spans="1:3">
      <c r="A29" s="12" t="s">
        <v>2570</v>
      </c>
      <c r="B29" s="12" t="s">
        <v>2591</v>
      </c>
      <c r="C29" s="12" t="s">
        <v>1942</v>
      </c>
    </row>
    <row r="30" spans="1:3">
      <c r="A30" s="12" t="s">
        <v>2570</v>
      </c>
      <c r="B30" s="12" t="s">
        <v>2592</v>
      </c>
      <c r="C30" s="12" t="s">
        <v>1964</v>
      </c>
    </row>
    <row r="31" spans="1:3">
      <c r="A31" s="12" t="s">
        <v>2570</v>
      </c>
      <c r="B31" s="12" t="s">
        <v>2593</v>
      </c>
      <c r="C31" s="12" t="s">
        <v>2003</v>
      </c>
    </row>
    <row r="32" spans="1:3">
      <c r="A32" s="12" t="s">
        <v>2570</v>
      </c>
      <c r="B32" s="12" t="s">
        <v>2594</v>
      </c>
      <c r="C32" s="12" t="s">
        <v>2025</v>
      </c>
    </row>
    <row r="33" spans="1:3">
      <c r="A33" s="12" t="s">
        <v>667</v>
      </c>
      <c r="B33" s="12" t="s">
        <v>668</v>
      </c>
      <c r="C33" s="12" t="s">
        <v>622</v>
      </c>
    </row>
    <row r="34" spans="1:3">
      <c r="A34" s="12" t="s">
        <v>2570</v>
      </c>
      <c r="B34" s="12" t="s">
        <v>2595</v>
      </c>
      <c r="C34" s="12" t="s">
        <v>2039</v>
      </c>
    </row>
    <row r="35" spans="1:3">
      <c r="A35" s="12" t="s">
        <v>653</v>
      </c>
      <c r="B35" s="12" t="s">
        <v>658</v>
      </c>
      <c r="C35" s="12" t="s">
        <v>198</v>
      </c>
    </row>
    <row r="36" spans="1:3">
      <c r="A36" s="12" t="s">
        <v>2570</v>
      </c>
      <c r="B36" s="12" t="s">
        <v>2596</v>
      </c>
      <c r="C36" s="12" t="s">
        <v>2058</v>
      </c>
    </row>
    <row r="37" spans="1:3">
      <c r="A37" s="12" t="s">
        <v>2570</v>
      </c>
      <c r="B37" s="12" t="s">
        <v>2597</v>
      </c>
      <c r="C37" s="12" t="s">
        <v>2096</v>
      </c>
    </row>
    <row r="38" spans="1:3">
      <c r="A38" s="12" t="s">
        <v>2570</v>
      </c>
      <c r="B38" s="12" t="s">
        <v>2598</v>
      </c>
      <c r="C38" s="12" t="s">
        <v>2113</v>
      </c>
    </row>
    <row r="39" spans="1:3">
      <c r="A39" s="12" t="s">
        <v>2570</v>
      </c>
      <c r="B39" s="12" t="s">
        <v>2599</v>
      </c>
      <c r="C39" s="12" t="s">
        <v>2120</v>
      </c>
    </row>
    <row r="40" spans="1:3">
      <c r="A40" s="12" t="s">
        <v>2570</v>
      </c>
      <c r="B40" s="12" t="s">
        <v>2600</v>
      </c>
      <c r="C40" s="12" t="s">
        <v>1666</v>
      </c>
    </row>
    <row r="41" spans="1:3">
      <c r="A41" s="12" t="s">
        <v>2570</v>
      </c>
      <c r="B41" s="12" t="s">
        <v>2601</v>
      </c>
      <c r="C41" s="12" t="s">
        <v>2140</v>
      </c>
    </row>
    <row r="42" spans="1:3">
      <c r="A42" s="12" t="s">
        <v>2570</v>
      </c>
      <c r="B42" s="12" t="s">
        <v>2602</v>
      </c>
      <c r="C42" s="12" t="s">
        <v>2158</v>
      </c>
    </row>
    <row r="43" spans="1:3">
      <c r="A43" s="12" t="s">
        <v>653</v>
      </c>
      <c r="B43" s="12" t="s">
        <v>659</v>
      </c>
      <c r="C43" s="12" t="s">
        <v>204</v>
      </c>
    </row>
    <row r="44" spans="1:3">
      <c r="A44" s="12" t="s">
        <v>653</v>
      </c>
      <c r="B44" s="12" t="s">
        <v>660</v>
      </c>
      <c r="C44" s="12" t="s">
        <v>351</v>
      </c>
    </row>
    <row r="45" spans="1:3">
      <c r="A45" s="12" t="s">
        <v>2570</v>
      </c>
      <c r="B45" s="12" t="s">
        <v>2603</v>
      </c>
      <c r="C45" s="12" t="s">
        <v>2169</v>
      </c>
    </row>
    <row r="46" spans="1:3">
      <c r="A46" s="12" t="s">
        <v>2570</v>
      </c>
      <c r="B46" s="12" t="s">
        <v>2604</v>
      </c>
      <c r="C46" s="12" t="s">
        <v>1668</v>
      </c>
    </row>
    <row r="47" spans="1:3">
      <c r="A47" s="12" t="s">
        <v>2570</v>
      </c>
      <c r="B47" s="12" t="s">
        <v>2605</v>
      </c>
      <c r="C47" s="12" t="s">
        <v>2188</v>
      </c>
    </row>
    <row r="48" spans="1:3">
      <c r="A48" s="12" t="s">
        <v>2570</v>
      </c>
      <c r="B48" s="12" t="s">
        <v>2606</v>
      </c>
      <c r="C48" s="12" t="s">
        <v>2208</v>
      </c>
    </row>
    <row r="49" spans="1:3">
      <c r="A49" s="12" t="s">
        <v>2570</v>
      </c>
      <c r="B49" s="12" t="s">
        <v>2607</v>
      </c>
      <c r="C49" s="12" t="s">
        <v>2249</v>
      </c>
    </row>
    <row r="50" spans="1:3">
      <c r="A50" s="12" t="s">
        <v>2570</v>
      </c>
      <c r="B50" s="12" t="s">
        <v>2608</v>
      </c>
      <c r="C50" s="12" t="s">
        <v>2260</v>
      </c>
    </row>
    <row r="51" spans="1:3">
      <c r="A51" s="12" t="s">
        <v>2570</v>
      </c>
      <c r="B51" s="12" t="s">
        <v>2609</v>
      </c>
      <c r="C51" s="12" t="s">
        <v>2276</v>
      </c>
    </row>
    <row r="52" spans="1:3">
      <c r="A52" s="12" t="s">
        <v>2570</v>
      </c>
      <c r="B52" s="12" t="s">
        <v>2610</v>
      </c>
      <c r="C52" s="12" t="s">
        <v>2282</v>
      </c>
    </row>
    <row r="53" spans="1:3">
      <c r="A53" s="12" t="s">
        <v>653</v>
      </c>
      <c r="B53" s="12" t="s">
        <v>661</v>
      </c>
      <c r="C53" s="12" t="s">
        <v>358</v>
      </c>
    </row>
    <row r="54" spans="1:3">
      <c r="A54" s="12" t="s">
        <v>2570</v>
      </c>
      <c r="B54" s="12" t="s">
        <v>2611</v>
      </c>
      <c r="C54" s="12" t="s">
        <v>2294</v>
      </c>
    </row>
    <row r="55" spans="1:3">
      <c r="A55" s="12" t="s">
        <v>2570</v>
      </c>
      <c r="B55" s="12" t="s">
        <v>2612</v>
      </c>
      <c r="C55" s="12" t="s">
        <v>2305</v>
      </c>
    </row>
    <row r="56" spans="1:3">
      <c r="A56" s="12" t="s">
        <v>2570</v>
      </c>
      <c r="B56" s="12" t="s">
        <v>2613</v>
      </c>
      <c r="C56" s="12" t="s">
        <v>2331</v>
      </c>
    </row>
    <row r="57" spans="1:3">
      <c r="A57" s="12" t="s">
        <v>653</v>
      </c>
      <c r="B57" s="12" t="s">
        <v>662</v>
      </c>
      <c r="C57" s="12" t="s">
        <v>418</v>
      </c>
    </row>
    <row r="58" spans="1:3">
      <c r="A58" s="12" t="s">
        <v>2570</v>
      </c>
      <c r="B58" s="12" t="s">
        <v>2614</v>
      </c>
      <c r="C58" s="12" t="s">
        <v>2353</v>
      </c>
    </row>
    <row r="59" spans="1:3">
      <c r="A59" s="12" t="s">
        <v>653</v>
      </c>
      <c r="B59" s="12" t="s">
        <v>663</v>
      </c>
      <c r="C59" s="12" t="s">
        <v>428</v>
      </c>
    </row>
    <row r="60" spans="1:3">
      <c r="A60" s="12" t="s">
        <v>2570</v>
      </c>
      <c r="B60" s="12" t="s">
        <v>2615</v>
      </c>
      <c r="C60" s="12" t="s">
        <v>2370</v>
      </c>
    </row>
    <row r="61" spans="1:3">
      <c r="A61" s="12" t="s">
        <v>2570</v>
      </c>
      <c r="B61" s="12" t="s">
        <v>2616</v>
      </c>
      <c r="C61" s="12" t="s">
        <v>2381</v>
      </c>
    </row>
    <row r="62" spans="1:3">
      <c r="A62" s="12" t="s">
        <v>653</v>
      </c>
      <c r="B62" s="12" t="s">
        <v>664</v>
      </c>
      <c r="C62" s="12" t="s">
        <v>2765</v>
      </c>
    </row>
    <row r="63" spans="1:3">
      <c r="B63" s="2" t="s">
        <v>2622</v>
      </c>
      <c r="C63" s="2" t="s">
        <v>2558</v>
      </c>
    </row>
    <row r="64" spans="1:3">
      <c r="A64" s="12" t="s">
        <v>2570</v>
      </c>
      <c r="B64" s="12" t="s">
        <v>2617</v>
      </c>
      <c r="C64" s="12" t="s">
        <v>2465</v>
      </c>
    </row>
    <row r="65" spans="1:3">
      <c r="A65" s="12" t="s">
        <v>2570</v>
      </c>
      <c r="B65" s="12" t="s">
        <v>2618</v>
      </c>
      <c r="C65" s="12" t="s">
        <v>2389</v>
      </c>
    </row>
    <row r="66" spans="1:3">
      <c r="A66" s="12" t="s">
        <v>653</v>
      </c>
      <c r="B66" s="12" t="s">
        <v>665</v>
      </c>
      <c r="C66" s="12" t="s">
        <v>2716</v>
      </c>
    </row>
    <row r="67" spans="1:3">
      <c r="A67" s="12" t="s">
        <v>653</v>
      </c>
      <c r="B67" s="12" t="s">
        <v>666</v>
      </c>
      <c r="C67" s="12" t="s">
        <v>587</v>
      </c>
    </row>
    <row r="68" spans="1:3">
      <c r="A68" s="12" t="s">
        <v>2570</v>
      </c>
      <c r="B68" s="12" t="s">
        <v>2619</v>
      </c>
      <c r="C68" s="12" t="s">
        <v>2435</v>
      </c>
    </row>
    <row r="70" spans="1:3" ht="29">
      <c r="A70" s="215" t="s">
        <v>3016</v>
      </c>
      <c r="B70" s="35">
        <v>1</v>
      </c>
      <c r="C70" s="53" t="s">
        <v>3019</v>
      </c>
    </row>
    <row r="71" spans="1:3" ht="14.5">
      <c r="A71" s="216"/>
      <c r="B71" s="35">
        <v>2</v>
      </c>
      <c r="C71" s="53" t="s">
        <v>3020</v>
      </c>
    </row>
    <row r="72" spans="1:3" ht="14.5">
      <c r="A72" s="216"/>
      <c r="B72" s="35">
        <v>3</v>
      </c>
      <c r="C72" s="53" t="s">
        <v>3021</v>
      </c>
    </row>
    <row r="73" spans="1:3" ht="29">
      <c r="A73" s="216"/>
      <c r="B73" s="35">
        <v>4</v>
      </c>
      <c r="C73" s="69" t="s">
        <v>3022</v>
      </c>
    </row>
    <row r="74" spans="1:3" ht="14.5">
      <c r="A74" s="216"/>
      <c r="B74" s="35">
        <v>5</v>
      </c>
      <c r="C74" s="53" t="s">
        <v>3017</v>
      </c>
    </row>
    <row r="75" spans="1:3" ht="14.5">
      <c r="A75" s="217"/>
      <c r="B75" s="35">
        <v>6</v>
      </c>
      <c r="C75" s="53" t="s">
        <v>3023</v>
      </c>
    </row>
    <row r="77" spans="1:3" ht="14.5">
      <c r="A77" s="218" t="s">
        <v>3018</v>
      </c>
      <c r="B77" s="218"/>
      <c r="C77" s="218"/>
    </row>
  </sheetData>
  <mergeCells count="3">
    <mergeCell ref="A1:C1"/>
    <mergeCell ref="A70:A75"/>
    <mergeCell ref="A77:C77"/>
  </mergeCells>
  <hyperlinks>
    <hyperlink ref="A12:C12" location="TCORPBF!A1" display="TCORPBF!A1" xr:uid="{3B0EB7C8-BFF1-428A-BB06-FD28D98A8B6A}"/>
    <hyperlink ref="A13:C13" location="TCIGIF0426!A1" display="TCIGIF0426!A1" xr:uid="{CED31FDF-1609-48D6-B9BF-83D1D7CB2245}"/>
    <hyperlink ref="A20:C20" location="TFRF!A1" display="TFRF!A1" xr:uid="{9F0A2CE1-9D35-4FE4-8F09-0CECF40AFFF4}"/>
    <hyperlink ref="A22:C22" location="TGSFR!A1" display="TGSFR!A1" xr:uid="{E4954B67-4540-4CEC-B59D-13407E841AAA}"/>
    <hyperlink ref="A35:C35" location="TLF!A1" display="TLF!A1" xr:uid="{A3765290-1371-44E2-A709-894AE5A0C7B1}"/>
    <hyperlink ref="A43:C43" location="TNGIF1226!A1" display="TNGIF1226!A1" xr:uid="{C9A82F6C-C293-4353-A1D6-B6E11D722F7F}"/>
    <hyperlink ref="A44:C44" location="TNGIF1229!A1" display="TNGIF1229!A1" xr:uid="{A1C2C146-3EC2-4D8F-97E2-24628C6FE7B4}"/>
    <hyperlink ref="A53:C53" location="TNSIFDEC27!A1" display="TNSIFDEC27!A1" xr:uid="{6657FDD3-19FF-4175-AB84-824C41787574}"/>
    <hyperlink ref="A57:C57" location="TOF!A1" display="TOF!A1" xr:uid="{4B5E1DB0-4ADA-440B-9615-7B99010E5D37}"/>
    <hyperlink ref="A59:C59" location="TRSFC!A1" display="TRSFC!A1" xr:uid="{8097AACA-F0EB-4A02-9F63-FB8CE92B2919}"/>
    <hyperlink ref="A62:C62" location="TSTBF!A1" display="TSTBF!A1" xr:uid="{ACD730A3-AF38-4153-B58C-3A6E46BE19EC}"/>
    <hyperlink ref="A66:C66" location="TFF!A1" display="TFF!A1" xr:uid="{887DEE39-04EB-45D6-93D6-35FB197272B9}"/>
    <hyperlink ref="A67:C67" location="TUSTF!A1" display="TUSTF!A1" xr:uid="{7B3B7D7F-8E60-4E10-B6C0-75D8267876EA}"/>
    <hyperlink ref="A3:C3" location="TEGF!A1" display="TEGF!A1" xr:uid="{1FB50529-DB87-4EC1-929B-1048C0C218D0}"/>
    <hyperlink ref="A4:C4" location="TAF!A1" display="TAF!A1" xr:uid="{AC841221-805C-44D3-ADAD-745FF371559E}"/>
    <hyperlink ref="A5:C5" location="TBAF!A1" display="TBAF!A1" xr:uid="{8173C87A-4E01-40ED-ABB5-B9FF24A1361A}"/>
    <hyperlink ref="A6:C6" location="TBFSF!A1" display="TBFSF!A1" xr:uid="{41285856-222D-4586-BEBD-FC860294B2BD}"/>
    <hyperlink ref="A7:C7" location="TBSEQIF!A1" display="TBSEQIF!A1" xr:uid="{74F9C661-DE42-4A12-B18D-0EBF1FD6363C}"/>
    <hyperlink ref="A8:C8" location="TBSBGIF!A1" display="TBSBGIF!A1" xr:uid="{C7E0C758-E977-4BF3-A7D4-63ADB4EB4D4C}"/>
    <hyperlink ref="A9:C9" location="TIFSA!A1" display="TIFSA!A1" xr:uid="{D6F9B3C2-A161-4A7B-8B09-CA9225ACF03B}"/>
    <hyperlink ref="A10:C10" location="TBCF!A1" display="TBCF!A1" xr:uid="{D1FF688C-E4A4-489E-B8AD-D3458DB0F161}"/>
    <hyperlink ref="A11:C11" location="TYCF!A1" display="TYCF!A1" xr:uid="{DB4E27F5-A4F1-46AB-BE08-EE647B32F333}"/>
    <hyperlink ref="A14:C14" location="TDIF!A1" display="TDIF!A1" xr:uid="{6094EE00-6FBA-4C50-9D97-0169AE68F303}"/>
    <hyperlink ref="A15:C15" location="TDIVYF!A1" display="TDIVYF!A1" xr:uid="{4205C580-8468-4A32-B217-6C078F858987}"/>
    <hyperlink ref="A16:C16" location="TTSF96!A1" display="TTSF96!A1" xr:uid="{DB043544-2213-425B-BB4B-4B03A9CC9687}"/>
    <hyperlink ref="A17:C17" location="TMIF!A1" display="TMIF!A1" xr:uid="{40131238-1266-4BE8-AA4F-D3D6B9FBBDAC}"/>
    <hyperlink ref="A18:C18" location="TCS!A1" display="TCS!A1" xr:uid="{08D5590E-6523-496C-85D0-207A9895BF55}"/>
    <hyperlink ref="A19:C19" location="TMCAPF!A1" display="TMCAPF!A1" xr:uid="{0C31C29F-43BC-4D65-8EEF-576770DCDB29}"/>
    <hyperlink ref="A21:C21" location="TFEF!A1" display="TFEF!A1" xr:uid="{BFD28D0C-428C-4C7D-9798-DE2467F44B06}"/>
    <hyperlink ref="A24:C24" location="TGLDETF!A1" display="TGLDETF!A1" xr:uid="{EB4B28A6-719A-4D56-9974-78D96D8CEE89}"/>
    <hyperlink ref="A25:C25" location="THOF!A1" display="THOF!A1" xr:uid="{3FEF9DCA-4DC0-4822-A345-36AAB04460D6}"/>
    <hyperlink ref="A27:C27" location="TICF!A1" display="TICF!A1" xr:uid="{A7D961FB-227C-4F0B-9EB3-81B3CD5F9C66}"/>
    <hyperlink ref="A28:C28" location="TIIF!A1" display="TIIF!A1" xr:uid="{B3442FD2-2CBB-4CE9-925E-D319EE718D27}"/>
    <hyperlink ref="A29:C29" location="TIPHF!A1" display="TIPHF!A1" xr:uid="{44F8A743-429A-4D4C-B0F9-BAA3256A71EA}"/>
    <hyperlink ref="A30:C30" location="TISF!A1" display="TISF!A1" xr:uid="{46C43AAC-1F74-43A8-97D0-D7D9B3F85BA7}"/>
    <hyperlink ref="A31:C31" location="TEOF!A1" display="TEOF!A1" xr:uid="{F2660A07-9018-4465-B826-819258E10570}"/>
    <hyperlink ref="A32:C32" location="TTOFE!A1" display="TTOFE!A1" xr:uid="{BE49A2E0-D962-41E0-B0E8-46AEBAAA7E48}"/>
    <hyperlink ref="A34:C34" location="TINR!A1" display="TINR!A1" xr:uid="{0E3EF48B-6877-4E24-8431-AFADAF491BAC}"/>
    <hyperlink ref="A36:C36" location="TMAOF!A1" display="TMAOF!A1" xr:uid="{895C02F0-4AD0-4206-B1DB-74A53AD83FAA}"/>
    <hyperlink ref="A37:C37" location="TMULTICF!A1" display="TMULTICF!A1" xr:uid="{4B52D3E3-9733-4E75-B48A-485D86B466A4}"/>
    <hyperlink ref="A38:C38" location="TNETF!A1" display="TNETF!A1" xr:uid="{2B7A2889-7E69-4FAD-B488-85BB47CD1EE8}"/>
    <hyperlink ref="A39:C39" location="TIFNA!A1" display="TIFNA!A1" xr:uid="{AC800D42-E9B2-4F4C-B01A-E7949125E2A6}"/>
    <hyperlink ref="A40:C40" location="TNAIF!A1" display="TNAIF!A1" xr:uid="{0E7A3231-7168-4111-91B6-3273AA57409C}"/>
    <hyperlink ref="A41:C41" location="TNCMIF!A1" display="TNCMIF!A1" xr:uid="{C6463EC0-3CFF-4445-9E94-85BA09D3D737}"/>
    <hyperlink ref="A42:C42" location="TNFSIF!A1" display="TNFSIF!A1" xr:uid="{EAF94432-B2A5-41C4-80D6-051BBF325E11}"/>
    <hyperlink ref="A45:C45" location="TNIDFOF!A1" display="TNIDFOF!A1" xr:uid="{96BF930C-10B1-4A72-A1D1-FCF319F74547}"/>
    <hyperlink ref="A46:C46" location="TNIDETF!A1" display="TNIDETF!A1" xr:uid="{6FF89391-2F58-4785-A3F0-97609BD14D1F}"/>
    <hyperlink ref="A47:C47" location="TNITIF!A1" display="TNITIF!A1" xr:uid="{7E9086DB-AFBB-4D77-BA50-CE5872CCF95C}"/>
    <hyperlink ref="A48:C48" location="TNMIF150!A1" display="TNMIF150!A1" xr:uid="{6CAD046D-BBBB-47D8-A765-98DD436C72E3}"/>
    <hyperlink ref="A49:C49" location="TNMMIF!A1" display="TNMMIF!A1" xr:uid="{DDA1954E-ED35-437D-9C39-68B610643FB5}"/>
    <hyperlink ref="A50:C50" location="TNMSHIF!A1" display="TNMSHIF!A1" xr:uid="{1B620B29-D905-410C-A9EB-4E737DB78A5C}"/>
    <hyperlink ref="A51:C51" location="TNPBETF!A1" display="TNPBETF!A1" xr:uid="{DD42217C-354A-4C30-8080-E9AFA160C405}"/>
    <hyperlink ref="A52:C52" location="TNRIF!A1" display="TNRIF!A1" xr:uid="{9373F4F9-405B-4983-A28D-980D95AE9967}"/>
    <hyperlink ref="A54:C54" location="TNA30IF!A1" display="TNA30IF!A1" xr:uid="{CE5E8476-3BC7-439C-A8E5-1E945FD3DFC8}"/>
    <hyperlink ref="A55:C55" location="TNMIMIF!A1" display="TNMIMIF!A1" xr:uid="{D7687133-B378-475C-B8CA-41D9F1253888}"/>
    <hyperlink ref="A56:C56" location="TNMIIF!A1" display="TNMIIF!A1" xr:uid="{35AD9172-B416-4D4C-8D80-217148ACAAE7}"/>
    <hyperlink ref="A58:C58" location="TREF!A1" display="TREF!A1" xr:uid="{08E9B9D7-9769-4B91-96F7-36AA94ECB942}"/>
    <hyperlink ref="A60:C60" location="TRSFM!A1" display="TRSFM!A1" xr:uid="{52FF40AB-C9E6-4E5B-802C-E9D6CFF9FB59}"/>
    <hyperlink ref="A61:C61" location="TRSFP!A1" display="TRSFP!A1" xr:uid="{759C0999-BC84-4CFE-A3D0-646EBF461EF6}"/>
    <hyperlink ref="A64:C64" location="TSLVETF!A1" display="TSLVETF!A1" xr:uid="{332B8DF2-16CF-43B8-8167-AE7FA9706F59}"/>
    <hyperlink ref="A65:C65" location="TSCAPF!A1" display="TSCAPF!A1" xr:uid="{EEA0FC8B-4EE8-487B-A783-68D356766934}"/>
    <hyperlink ref="A68:C68" location="TEQPEF!A1" display="TEQPEF!A1" xr:uid="{AE6212C4-6846-428A-98C8-39F232440A6B}"/>
    <hyperlink ref="C13" location="TCIGIF0426!A1" display="TCIGIF0426!A1" xr:uid="{95EBC9BE-D8BE-4125-88D8-3BD226BD88D8}"/>
    <hyperlink ref="C20" location="TFRF!A1" display="TFRF!A1" xr:uid="{B9D33CA6-1764-4D73-B00B-6E5E779E4FA5}"/>
    <hyperlink ref="C22" location="TGSFR!A1" display="TGSFR!A1" xr:uid="{134736A9-0D6F-41A8-9FD8-4319837CD1C8}"/>
    <hyperlink ref="C12" location="TCORPBF!A1" display="TCORPBF!A1" xr:uid="{09E3B476-01FD-487C-BEF9-24EB9783BBBF}"/>
    <hyperlink ref="C35" location="TLF!A1" display="TLF!A1" xr:uid="{688F5E54-CB97-41FD-AAA2-6E442C8CC526}"/>
    <hyperlink ref="C43" location="TNGIF1226!A1" display="TNGIF1226!A1" xr:uid="{706A084B-A891-4877-8129-FE9A40CFFF62}"/>
    <hyperlink ref="C44" location="TNGIF1229!A1" display="TNGIF1229!A1" xr:uid="{25AE6A56-34A8-4187-A669-A800C1A6F284}"/>
    <hyperlink ref="C53" location="TNSIFDEC27!A1" display="TNSIFDEC27!A1" xr:uid="{41A1CC12-1264-4034-A55B-291F867D0E75}"/>
    <hyperlink ref="C57" location="TOF!A1" display="TOF!A1" xr:uid="{9DF16A1F-AC52-46FE-B435-F2EB99655BD6}"/>
    <hyperlink ref="C59" location="TRSFC!A1" display="TRSFC!A1" xr:uid="{29DF0E24-DF22-4334-A40A-2FF1E712628D}"/>
    <hyperlink ref="C67" location="TUSTF!A1" display="TUSTF!A1" xr:uid="{D07406EE-9A01-4C9B-BBED-95BFE470DA07}"/>
    <hyperlink ref="C66" location="TFF!A1" display="TFF!A1" xr:uid="{6571D02E-E9AD-4726-88E3-0F9CA5FFD648}"/>
    <hyperlink ref="C62" location="TSTBF!A1" display="TSTBF!A1" xr:uid="{2A0EEFE6-53DB-4C33-B7C6-5F277312A0F9}"/>
    <hyperlink ref="C33" location="TFRSTF!A1" display="TFRSTF!A1" xr:uid="{18E96622-C5F6-4F01-850D-53918257E7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BF0D-A236-40DD-9688-2B993E5D6563}">
  <dimension ref="B1:J757"/>
  <sheetViews>
    <sheetView workbookViewId="0"/>
  </sheetViews>
  <sheetFormatPr defaultColWidth="9.1796875" defaultRowHeight="14.5"/>
  <cols>
    <col min="1" max="1" width="9.1796875" style="125"/>
    <col min="2" max="2" width="18.7265625" style="132" customWidth="1"/>
    <col min="3" max="3" width="21.81640625" style="125" customWidth="1"/>
    <col min="4" max="4" width="18.26953125" style="125" customWidth="1"/>
    <col min="5" max="5" width="16.7265625" style="125" customWidth="1"/>
    <col min="6" max="7" width="9.1796875" style="125"/>
    <col min="8" max="10" width="12.7265625" style="125" customWidth="1"/>
    <col min="11" max="257" width="9.1796875" style="125"/>
    <col min="258" max="258" width="18.7265625" style="125" customWidth="1"/>
    <col min="259" max="259" width="21.81640625" style="125" customWidth="1"/>
    <col min="260" max="260" width="18.26953125" style="125" customWidth="1"/>
    <col min="261" max="261" width="16.7265625" style="125" customWidth="1"/>
    <col min="262" max="513" width="9.1796875" style="125"/>
    <col min="514" max="514" width="18.7265625" style="125" customWidth="1"/>
    <col min="515" max="515" width="21.81640625" style="125" customWidth="1"/>
    <col min="516" max="516" width="18.26953125" style="125" customWidth="1"/>
    <col min="517" max="517" width="16.7265625" style="125" customWidth="1"/>
    <col min="518" max="769" width="9.1796875" style="125"/>
    <col min="770" max="770" width="18.7265625" style="125" customWidth="1"/>
    <col min="771" max="771" width="21.81640625" style="125" customWidth="1"/>
    <col min="772" max="772" width="18.26953125" style="125" customWidth="1"/>
    <col min="773" max="773" width="16.7265625" style="125" customWidth="1"/>
    <col min="774" max="1025" width="9.1796875" style="125"/>
    <col min="1026" max="1026" width="18.7265625" style="125" customWidth="1"/>
    <col min="1027" max="1027" width="21.81640625" style="125" customWidth="1"/>
    <col min="1028" max="1028" width="18.26953125" style="125" customWidth="1"/>
    <col min="1029" max="1029" width="16.7265625" style="125" customWidth="1"/>
    <col min="1030" max="1281" width="9.1796875" style="125"/>
    <col min="1282" max="1282" width="18.7265625" style="125" customWidth="1"/>
    <col min="1283" max="1283" width="21.81640625" style="125" customWidth="1"/>
    <col min="1284" max="1284" width="18.26953125" style="125" customWidth="1"/>
    <col min="1285" max="1285" width="16.7265625" style="125" customWidth="1"/>
    <col min="1286" max="1537" width="9.1796875" style="125"/>
    <col min="1538" max="1538" width="18.7265625" style="125" customWidth="1"/>
    <col min="1539" max="1539" width="21.81640625" style="125" customWidth="1"/>
    <col min="1540" max="1540" width="18.26953125" style="125" customWidth="1"/>
    <col min="1541" max="1541" width="16.7265625" style="125" customWidth="1"/>
    <col min="1542" max="1793" width="9.1796875" style="125"/>
    <col min="1794" max="1794" width="18.7265625" style="125" customWidth="1"/>
    <col min="1795" max="1795" width="21.81640625" style="125" customWidth="1"/>
    <col min="1796" max="1796" width="18.26953125" style="125" customWidth="1"/>
    <col min="1797" max="1797" width="16.7265625" style="125" customWidth="1"/>
    <col min="1798" max="2049" width="9.1796875" style="125"/>
    <col min="2050" max="2050" width="18.7265625" style="125" customWidth="1"/>
    <col min="2051" max="2051" width="21.81640625" style="125" customWidth="1"/>
    <col min="2052" max="2052" width="18.26953125" style="125" customWidth="1"/>
    <col min="2053" max="2053" width="16.7265625" style="125" customWidth="1"/>
    <col min="2054" max="2305" width="9.1796875" style="125"/>
    <col min="2306" max="2306" width="18.7265625" style="125" customWidth="1"/>
    <col min="2307" max="2307" width="21.81640625" style="125" customWidth="1"/>
    <col min="2308" max="2308" width="18.26953125" style="125" customWidth="1"/>
    <col min="2309" max="2309" width="16.7265625" style="125" customWidth="1"/>
    <col min="2310" max="2561" width="9.1796875" style="125"/>
    <col min="2562" max="2562" width="18.7265625" style="125" customWidth="1"/>
    <col min="2563" max="2563" width="21.81640625" style="125" customWidth="1"/>
    <col min="2564" max="2564" width="18.26953125" style="125" customWidth="1"/>
    <col min="2565" max="2565" width="16.7265625" style="125" customWidth="1"/>
    <col min="2566" max="2817" width="9.1796875" style="125"/>
    <col min="2818" max="2818" width="18.7265625" style="125" customWidth="1"/>
    <col min="2819" max="2819" width="21.81640625" style="125" customWidth="1"/>
    <col min="2820" max="2820" width="18.26953125" style="125" customWidth="1"/>
    <col min="2821" max="2821" width="16.7265625" style="125" customWidth="1"/>
    <col min="2822" max="3073" width="9.1796875" style="125"/>
    <col min="3074" max="3074" width="18.7265625" style="125" customWidth="1"/>
    <col min="3075" max="3075" width="21.81640625" style="125" customWidth="1"/>
    <col min="3076" max="3076" width="18.26953125" style="125" customWidth="1"/>
    <col min="3077" max="3077" width="16.7265625" style="125" customWidth="1"/>
    <col min="3078" max="3329" width="9.1796875" style="125"/>
    <col min="3330" max="3330" width="18.7265625" style="125" customWidth="1"/>
    <col min="3331" max="3331" width="21.81640625" style="125" customWidth="1"/>
    <col min="3332" max="3332" width="18.26953125" style="125" customWidth="1"/>
    <col min="3333" max="3333" width="16.7265625" style="125" customWidth="1"/>
    <col min="3334" max="3585" width="9.1796875" style="125"/>
    <col min="3586" max="3586" width="18.7265625" style="125" customWidth="1"/>
    <col min="3587" max="3587" width="21.81640625" style="125" customWidth="1"/>
    <col min="3588" max="3588" width="18.26953125" style="125" customWidth="1"/>
    <col min="3589" max="3589" width="16.7265625" style="125" customWidth="1"/>
    <col min="3590" max="3841" width="9.1796875" style="125"/>
    <col min="3842" max="3842" width="18.7265625" style="125" customWidth="1"/>
    <col min="3843" max="3843" width="21.81640625" style="125" customWidth="1"/>
    <col min="3844" max="3844" width="18.26953125" style="125" customWidth="1"/>
    <col min="3845" max="3845" width="16.7265625" style="125" customWidth="1"/>
    <col min="3846" max="4097" width="9.1796875" style="125"/>
    <col min="4098" max="4098" width="18.7265625" style="125" customWidth="1"/>
    <col min="4099" max="4099" width="21.81640625" style="125" customWidth="1"/>
    <col min="4100" max="4100" width="18.26953125" style="125" customWidth="1"/>
    <col min="4101" max="4101" width="16.7265625" style="125" customWidth="1"/>
    <col min="4102" max="4353" width="9.1796875" style="125"/>
    <col min="4354" max="4354" width="18.7265625" style="125" customWidth="1"/>
    <col min="4355" max="4355" width="21.81640625" style="125" customWidth="1"/>
    <col min="4356" max="4356" width="18.26953125" style="125" customWidth="1"/>
    <col min="4357" max="4357" width="16.7265625" style="125" customWidth="1"/>
    <col min="4358" max="4609" width="9.1796875" style="125"/>
    <col min="4610" max="4610" width="18.7265625" style="125" customWidth="1"/>
    <col min="4611" max="4611" width="21.81640625" style="125" customWidth="1"/>
    <col min="4612" max="4612" width="18.26953125" style="125" customWidth="1"/>
    <col min="4613" max="4613" width="16.7265625" style="125" customWidth="1"/>
    <col min="4614" max="4865" width="9.1796875" style="125"/>
    <col min="4866" max="4866" width="18.7265625" style="125" customWidth="1"/>
    <col min="4867" max="4867" width="21.81640625" style="125" customWidth="1"/>
    <col min="4868" max="4868" width="18.26953125" style="125" customWidth="1"/>
    <col min="4869" max="4869" width="16.7265625" style="125" customWidth="1"/>
    <col min="4870" max="5121" width="9.1796875" style="125"/>
    <col min="5122" max="5122" width="18.7265625" style="125" customWidth="1"/>
    <col min="5123" max="5123" width="21.81640625" style="125" customWidth="1"/>
    <col min="5124" max="5124" width="18.26953125" style="125" customWidth="1"/>
    <col min="5125" max="5125" width="16.7265625" style="125" customWidth="1"/>
    <col min="5126" max="5377" width="9.1796875" style="125"/>
    <col min="5378" max="5378" width="18.7265625" style="125" customWidth="1"/>
    <col min="5379" max="5379" width="21.81640625" style="125" customWidth="1"/>
    <col min="5380" max="5380" width="18.26953125" style="125" customWidth="1"/>
    <col min="5381" max="5381" width="16.7265625" style="125" customWidth="1"/>
    <col min="5382" max="5633" width="9.1796875" style="125"/>
    <col min="5634" max="5634" width="18.7265625" style="125" customWidth="1"/>
    <col min="5635" max="5635" width="21.81640625" style="125" customWidth="1"/>
    <col min="5636" max="5636" width="18.26953125" style="125" customWidth="1"/>
    <col min="5637" max="5637" width="16.7265625" style="125" customWidth="1"/>
    <col min="5638" max="5889" width="9.1796875" style="125"/>
    <col min="5890" max="5890" width="18.7265625" style="125" customWidth="1"/>
    <col min="5891" max="5891" width="21.81640625" style="125" customWidth="1"/>
    <col min="5892" max="5892" width="18.26953125" style="125" customWidth="1"/>
    <col min="5893" max="5893" width="16.7265625" style="125" customWidth="1"/>
    <col min="5894" max="6145" width="9.1796875" style="125"/>
    <col min="6146" max="6146" width="18.7265625" style="125" customWidth="1"/>
    <col min="6147" max="6147" width="21.81640625" style="125" customWidth="1"/>
    <col min="6148" max="6148" width="18.26953125" style="125" customWidth="1"/>
    <col min="6149" max="6149" width="16.7265625" style="125" customWidth="1"/>
    <col min="6150" max="6401" width="9.1796875" style="125"/>
    <col min="6402" max="6402" width="18.7265625" style="125" customWidth="1"/>
    <col min="6403" max="6403" width="21.81640625" style="125" customWidth="1"/>
    <col min="6404" max="6404" width="18.26953125" style="125" customWidth="1"/>
    <col min="6405" max="6405" width="16.7265625" style="125" customWidth="1"/>
    <col min="6406" max="6657" width="9.1796875" style="125"/>
    <col min="6658" max="6658" width="18.7265625" style="125" customWidth="1"/>
    <col min="6659" max="6659" width="21.81640625" style="125" customWidth="1"/>
    <col min="6660" max="6660" width="18.26953125" style="125" customWidth="1"/>
    <col min="6661" max="6661" width="16.7265625" style="125" customWidth="1"/>
    <col min="6662" max="6913" width="9.1796875" style="125"/>
    <col min="6914" max="6914" width="18.7265625" style="125" customWidth="1"/>
    <col min="6915" max="6915" width="21.81640625" style="125" customWidth="1"/>
    <col min="6916" max="6916" width="18.26953125" style="125" customWidth="1"/>
    <col min="6917" max="6917" width="16.7265625" style="125" customWidth="1"/>
    <col min="6918" max="7169" width="9.1796875" style="125"/>
    <col min="7170" max="7170" width="18.7265625" style="125" customWidth="1"/>
    <col min="7171" max="7171" width="21.81640625" style="125" customWidth="1"/>
    <col min="7172" max="7172" width="18.26953125" style="125" customWidth="1"/>
    <col min="7173" max="7173" width="16.7265625" style="125" customWidth="1"/>
    <col min="7174" max="7425" width="9.1796875" style="125"/>
    <col min="7426" max="7426" width="18.7265625" style="125" customWidth="1"/>
    <col min="7427" max="7427" width="21.81640625" style="125" customWidth="1"/>
    <col min="7428" max="7428" width="18.26953125" style="125" customWidth="1"/>
    <col min="7429" max="7429" width="16.7265625" style="125" customWidth="1"/>
    <col min="7430" max="7681" width="9.1796875" style="125"/>
    <col min="7682" max="7682" width="18.7265625" style="125" customWidth="1"/>
    <col min="7683" max="7683" width="21.81640625" style="125" customWidth="1"/>
    <col min="7684" max="7684" width="18.26953125" style="125" customWidth="1"/>
    <col min="7685" max="7685" width="16.7265625" style="125" customWidth="1"/>
    <col min="7686" max="7937" width="9.1796875" style="125"/>
    <col min="7938" max="7938" width="18.7265625" style="125" customWidth="1"/>
    <col min="7939" max="7939" width="21.81640625" style="125" customWidth="1"/>
    <col min="7940" max="7940" width="18.26953125" style="125" customWidth="1"/>
    <col min="7941" max="7941" width="16.7265625" style="125" customWidth="1"/>
    <col min="7942" max="8193" width="9.1796875" style="125"/>
    <col min="8194" max="8194" width="18.7265625" style="125" customWidth="1"/>
    <col min="8195" max="8195" width="21.81640625" style="125" customWidth="1"/>
    <col min="8196" max="8196" width="18.26953125" style="125" customWidth="1"/>
    <col min="8197" max="8197" width="16.7265625" style="125" customWidth="1"/>
    <col min="8198" max="8449" width="9.1796875" style="125"/>
    <col min="8450" max="8450" width="18.7265625" style="125" customWidth="1"/>
    <col min="8451" max="8451" width="21.81640625" style="125" customWidth="1"/>
    <col min="8452" max="8452" width="18.26953125" style="125" customWidth="1"/>
    <col min="8453" max="8453" width="16.7265625" style="125" customWidth="1"/>
    <col min="8454" max="8705" width="9.1796875" style="125"/>
    <col min="8706" max="8706" width="18.7265625" style="125" customWidth="1"/>
    <col min="8707" max="8707" width="21.81640625" style="125" customWidth="1"/>
    <col min="8708" max="8708" width="18.26953125" style="125" customWidth="1"/>
    <col min="8709" max="8709" width="16.7265625" style="125" customWidth="1"/>
    <col min="8710" max="8961" width="9.1796875" style="125"/>
    <col min="8962" max="8962" width="18.7265625" style="125" customWidth="1"/>
    <col min="8963" max="8963" width="21.81640625" style="125" customWidth="1"/>
    <col min="8964" max="8964" width="18.26953125" style="125" customWidth="1"/>
    <col min="8965" max="8965" width="16.7265625" style="125" customWidth="1"/>
    <col min="8966" max="9217" width="9.1796875" style="125"/>
    <col min="9218" max="9218" width="18.7265625" style="125" customWidth="1"/>
    <col min="9219" max="9219" width="21.81640625" style="125" customWidth="1"/>
    <col min="9220" max="9220" width="18.26953125" style="125" customWidth="1"/>
    <col min="9221" max="9221" width="16.7265625" style="125" customWidth="1"/>
    <col min="9222" max="9473" width="9.1796875" style="125"/>
    <col min="9474" max="9474" width="18.7265625" style="125" customWidth="1"/>
    <col min="9475" max="9475" width="21.81640625" style="125" customWidth="1"/>
    <col min="9476" max="9476" width="18.26953125" style="125" customWidth="1"/>
    <col min="9477" max="9477" width="16.7265625" style="125" customWidth="1"/>
    <col min="9478" max="9729" width="9.1796875" style="125"/>
    <col min="9730" max="9730" width="18.7265625" style="125" customWidth="1"/>
    <col min="9731" max="9731" width="21.81640625" style="125" customWidth="1"/>
    <col min="9732" max="9732" width="18.26953125" style="125" customWidth="1"/>
    <col min="9733" max="9733" width="16.7265625" style="125" customWidth="1"/>
    <col min="9734" max="9985" width="9.1796875" style="125"/>
    <col min="9986" max="9986" width="18.7265625" style="125" customWidth="1"/>
    <col min="9987" max="9987" width="21.81640625" style="125" customWidth="1"/>
    <col min="9988" max="9988" width="18.26953125" style="125" customWidth="1"/>
    <col min="9989" max="9989" width="16.7265625" style="125" customWidth="1"/>
    <col min="9990" max="10241" width="9.1796875" style="125"/>
    <col min="10242" max="10242" width="18.7265625" style="125" customWidth="1"/>
    <col min="10243" max="10243" width="21.81640625" style="125" customWidth="1"/>
    <col min="10244" max="10244" width="18.26953125" style="125" customWidth="1"/>
    <col min="10245" max="10245" width="16.7265625" style="125" customWidth="1"/>
    <col min="10246" max="10497" width="9.1796875" style="125"/>
    <col min="10498" max="10498" width="18.7265625" style="125" customWidth="1"/>
    <col min="10499" max="10499" width="21.81640625" style="125" customWidth="1"/>
    <col min="10500" max="10500" width="18.26953125" style="125" customWidth="1"/>
    <col min="10501" max="10501" width="16.7265625" style="125" customWidth="1"/>
    <col min="10502" max="10753" width="9.1796875" style="125"/>
    <col min="10754" max="10754" width="18.7265625" style="125" customWidth="1"/>
    <col min="10755" max="10755" width="21.81640625" style="125" customWidth="1"/>
    <col min="10756" max="10756" width="18.26953125" style="125" customWidth="1"/>
    <col min="10757" max="10757" width="16.7265625" style="125" customWidth="1"/>
    <col min="10758" max="11009" width="9.1796875" style="125"/>
    <col min="11010" max="11010" width="18.7265625" style="125" customWidth="1"/>
    <col min="11011" max="11011" width="21.81640625" style="125" customWidth="1"/>
    <col min="11012" max="11012" width="18.26953125" style="125" customWidth="1"/>
    <col min="11013" max="11013" width="16.7265625" style="125" customWidth="1"/>
    <col min="11014" max="11265" width="9.1796875" style="125"/>
    <col min="11266" max="11266" width="18.7265625" style="125" customWidth="1"/>
    <col min="11267" max="11267" width="21.81640625" style="125" customWidth="1"/>
    <col min="11268" max="11268" width="18.26953125" style="125" customWidth="1"/>
    <col min="11269" max="11269" width="16.7265625" style="125" customWidth="1"/>
    <col min="11270" max="11521" width="9.1796875" style="125"/>
    <col min="11522" max="11522" width="18.7265625" style="125" customWidth="1"/>
    <col min="11523" max="11523" width="21.81640625" style="125" customWidth="1"/>
    <col min="11524" max="11524" width="18.26953125" style="125" customWidth="1"/>
    <col min="11525" max="11525" width="16.7265625" style="125" customWidth="1"/>
    <col min="11526" max="11777" width="9.1796875" style="125"/>
    <col min="11778" max="11778" width="18.7265625" style="125" customWidth="1"/>
    <col min="11779" max="11779" width="21.81640625" style="125" customWidth="1"/>
    <col min="11780" max="11780" width="18.26953125" style="125" customWidth="1"/>
    <col min="11781" max="11781" width="16.7265625" style="125" customWidth="1"/>
    <col min="11782" max="12033" width="9.1796875" style="125"/>
    <col min="12034" max="12034" width="18.7265625" style="125" customWidth="1"/>
    <col min="12035" max="12035" width="21.81640625" style="125" customWidth="1"/>
    <col min="12036" max="12036" width="18.26953125" style="125" customWidth="1"/>
    <col min="12037" max="12037" width="16.7265625" style="125" customWidth="1"/>
    <col min="12038" max="12289" width="9.1796875" style="125"/>
    <col min="12290" max="12290" width="18.7265625" style="125" customWidth="1"/>
    <col min="12291" max="12291" width="21.81640625" style="125" customWidth="1"/>
    <col min="12292" max="12292" width="18.26953125" style="125" customWidth="1"/>
    <col min="12293" max="12293" width="16.7265625" style="125" customWidth="1"/>
    <col min="12294" max="12545" width="9.1796875" style="125"/>
    <col min="12546" max="12546" width="18.7265625" style="125" customWidth="1"/>
    <col min="12547" max="12547" width="21.81640625" style="125" customWidth="1"/>
    <col min="12548" max="12548" width="18.26953125" style="125" customWidth="1"/>
    <col min="12549" max="12549" width="16.7265625" style="125" customWidth="1"/>
    <col min="12550" max="12801" width="9.1796875" style="125"/>
    <col min="12802" max="12802" width="18.7265625" style="125" customWidth="1"/>
    <col min="12803" max="12803" width="21.81640625" style="125" customWidth="1"/>
    <col min="12804" max="12804" width="18.26953125" style="125" customWidth="1"/>
    <col min="12805" max="12805" width="16.7265625" style="125" customWidth="1"/>
    <col min="12806" max="13057" width="9.1796875" style="125"/>
    <col min="13058" max="13058" width="18.7265625" style="125" customWidth="1"/>
    <col min="13059" max="13059" width="21.81640625" style="125" customWidth="1"/>
    <col min="13060" max="13060" width="18.26953125" style="125" customWidth="1"/>
    <col min="13061" max="13061" width="16.7265625" style="125" customWidth="1"/>
    <col min="13062" max="13313" width="9.1796875" style="125"/>
    <col min="13314" max="13314" width="18.7265625" style="125" customWidth="1"/>
    <col min="13315" max="13315" width="21.81640625" style="125" customWidth="1"/>
    <col min="13316" max="13316" width="18.26953125" style="125" customWidth="1"/>
    <col min="13317" max="13317" width="16.7265625" style="125" customWidth="1"/>
    <col min="13318" max="13569" width="9.1796875" style="125"/>
    <col min="13570" max="13570" width="18.7265625" style="125" customWidth="1"/>
    <col min="13571" max="13571" width="21.81640625" style="125" customWidth="1"/>
    <col min="13572" max="13572" width="18.26953125" style="125" customWidth="1"/>
    <col min="13573" max="13573" width="16.7265625" style="125" customWidth="1"/>
    <col min="13574" max="13825" width="9.1796875" style="125"/>
    <col min="13826" max="13826" width="18.7265625" style="125" customWidth="1"/>
    <col min="13827" max="13827" width="21.81640625" style="125" customWidth="1"/>
    <col min="13828" max="13828" width="18.26953125" style="125" customWidth="1"/>
    <col min="13829" max="13829" width="16.7265625" style="125" customWidth="1"/>
    <col min="13830" max="14081" width="9.1796875" style="125"/>
    <col min="14082" max="14082" width="18.7265625" style="125" customWidth="1"/>
    <col min="14083" max="14083" width="21.81640625" style="125" customWidth="1"/>
    <col min="14084" max="14084" width="18.26953125" style="125" customWidth="1"/>
    <col min="14085" max="14085" width="16.7265625" style="125" customWidth="1"/>
    <col min="14086" max="14337" width="9.1796875" style="125"/>
    <col min="14338" max="14338" width="18.7265625" style="125" customWidth="1"/>
    <col min="14339" max="14339" width="21.81640625" style="125" customWidth="1"/>
    <col min="14340" max="14340" width="18.26953125" style="125" customWidth="1"/>
    <col min="14341" max="14341" width="16.7265625" style="125" customWidth="1"/>
    <col min="14342" max="14593" width="9.1796875" style="125"/>
    <col min="14594" max="14594" width="18.7265625" style="125" customWidth="1"/>
    <col min="14595" max="14595" width="21.81640625" style="125" customWidth="1"/>
    <col min="14596" max="14596" width="18.26953125" style="125" customWidth="1"/>
    <col min="14597" max="14597" width="16.7265625" style="125" customWidth="1"/>
    <col min="14598" max="14849" width="9.1796875" style="125"/>
    <col min="14850" max="14850" width="18.7265625" style="125" customWidth="1"/>
    <col min="14851" max="14851" width="21.81640625" style="125" customWidth="1"/>
    <col min="14852" max="14852" width="18.26953125" style="125" customWidth="1"/>
    <col min="14853" max="14853" width="16.7265625" style="125" customWidth="1"/>
    <col min="14854" max="15105" width="9.1796875" style="125"/>
    <col min="15106" max="15106" width="18.7265625" style="125" customWidth="1"/>
    <col min="15107" max="15107" width="21.81640625" style="125" customWidth="1"/>
    <col min="15108" max="15108" width="18.26953125" style="125" customWidth="1"/>
    <col min="15109" max="15109" width="16.7265625" style="125" customWidth="1"/>
    <col min="15110" max="15361" width="9.1796875" style="125"/>
    <col min="15362" max="15362" width="18.7265625" style="125" customWidth="1"/>
    <col min="15363" max="15363" width="21.81640625" style="125" customWidth="1"/>
    <col min="15364" max="15364" width="18.26953125" style="125" customWidth="1"/>
    <col min="15365" max="15365" width="16.7265625" style="125" customWidth="1"/>
    <col min="15366" max="15617" width="9.1796875" style="125"/>
    <col min="15618" max="15618" width="18.7265625" style="125" customWidth="1"/>
    <col min="15619" max="15619" width="21.81640625" style="125" customWidth="1"/>
    <col min="15620" max="15620" width="18.26953125" style="125" customWidth="1"/>
    <col min="15621" max="15621" width="16.7265625" style="125" customWidth="1"/>
    <col min="15622" max="15873" width="9.1796875" style="125"/>
    <col min="15874" max="15874" width="18.7265625" style="125" customWidth="1"/>
    <col min="15875" max="15875" width="21.81640625" style="125" customWidth="1"/>
    <col min="15876" max="15876" width="18.26953125" style="125" customWidth="1"/>
    <col min="15877" max="15877" width="16.7265625" style="125" customWidth="1"/>
    <col min="15878" max="16129" width="9.1796875" style="125"/>
    <col min="16130" max="16130" width="18.7265625" style="125" customWidth="1"/>
    <col min="16131" max="16131" width="21.81640625" style="125" customWidth="1"/>
    <col min="16132" max="16132" width="18.26953125" style="125" customWidth="1"/>
    <col min="16133" max="16133" width="16.7265625" style="125" customWidth="1"/>
    <col min="16134" max="16384" width="9.1796875" style="125"/>
  </cols>
  <sheetData>
    <row r="1" spans="2:10" ht="15.5">
      <c r="B1" s="219" t="s">
        <v>3024</v>
      </c>
      <c r="C1" s="219"/>
      <c r="D1" s="219"/>
      <c r="E1" s="219"/>
    </row>
    <row r="2" spans="2:10" s="126" customFormat="1" ht="39">
      <c r="B2" s="127" t="s">
        <v>3025</v>
      </c>
      <c r="C2" s="128" t="s">
        <v>3026</v>
      </c>
      <c r="D2" s="129" t="s">
        <v>3027</v>
      </c>
      <c r="E2" s="129" t="s">
        <v>3028</v>
      </c>
      <c r="G2" s="147" t="s">
        <v>3051</v>
      </c>
      <c r="H2" s="220" t="s">
        <v>3052</v>
      </c>
      <c r="I2" s="221"/>
      <c r="J2" s="222"/>
    </row>
    <row r="3" spans="2:10">
      <c r="B3" s="130">
        <v>45721</v>
      </c>
      <c r="C3" s="131">
        <v>81.017499999999998</v>
      </c>
      <c r="D3" s="131">
        <v>0.34</v>
      </c>
      <c r="E3" s="131">
        <v>0.34</v>
      </c>
    </row>
    <row r="4" spans="2:10">
      <c r="B4" s="130">
        <v>45749</v>
      </c>
      <c r="C4" s="131">
        <v>84.126999999999995</v>
      </c>
      <c r="D4" s="131">
        <v>0.35</v>
      </c>
      <c r="E4" s="131">
        <v>0.35</v>
      </c>
    </row>
    <row r="5" spans="2:10">
      <c r="B5" s="130">
        <v>45784</v>
      </c>
      <c r="C5" s="131">
        <v>86.157700000000006</v>
      </c>
      <c r="D5" s="131">
        <v>0.36</v>
      </c>
      <c r="E5" s="131">
        <v>0.36</v>
      </c>
    </row>
    <row r="6" spans="2:10">
      <c r="B6" s="130">
        <v>45812</v>
      </c>
      <c r="C6" s="131">
        <v>86.971299999999999</v>
      </c>
      <c r="D6" s="131">
        <v>0.36</v>
      </c>
      <c r="E6" s="131">
        <v>0.36</v>
      </c>
    </row>
    <row r="7" spans="2:10">
      <c r="B7" s="130">
        <v>45840</v>
      </c>
      <c r="C7" s="131">
        <v>88.378200000000007</v>
      </c>
      <c r="D7" s="131">
        <v>0.36</v>
      </c>
      <c r="E7" s="131">
        <v>0.36</v>
      </c>
    </row>
    <row r="8" spans="2:10">
      <c r="B8" s="130">
        <v>45875</v>
      </c>
      <c r="C8" s="131">
        <v>86.327799999999996</v>
      </c>
      <c r="D8" s="131">
        <v>0.37</v>
      </c>
      <c r="E8" s="131">
        <v>0.37</v>
      </c>
    </row>
    <row r="10" spans="2:10" ht="15.5">
      <c r="B10" s="219" t="s">
        <v>3029</v>
      </c>
      <c r="C10" s="219"/>
      <c r="D10" s="219"/>
      <c r="E10" s="219"/>
    </row>
    <row r="11" spans="2:10" s="126" customFormat="1" ht="39">
      <c r="B11" s="127" t="s">
        <v>3025</v>
      </c>
      <c r="C11" s="128" t="s">
        <v>3026</v>
      </c>
      <c r="D11" s="129" t="s">
        <v>3027</v>
      </c>
      <c r="E11" s="129" t="s">
        <v>3028</v>
      </c>
    </row>
    <row r="12" spans="2:10">
      <c r="B12" s="130">
        <v>45721</v>
      </c>
      <c r="C12" s="131">
        <v>95.174999999999997</v>
      </c>
      <c r="D12" s="131">
        <v>0.34</v>
      </c>
      <c r="E12" s="131">
        <v>0.34</v>
      </c>
    </row>
    <row r="13" spans="2:10">
      <c r="B13" s="130">
        <v>45749</v>
      </c>
      <c r="C13" s="131">
        <v>98.9636</v>
      </c>
      <c r="D13" s="131">
        <v>0.35</v>
      </c>
      <c r="E13" s="131">
        <v>0.35</v>
      </c>
    </row>
    <row r="14" spans="2:10">
      <c r="B14" s="130">
        <v>45784</v>
      </c>
      <c r="C14" s="131">
        <v>101.5068</v>
      </c>
      <c r="D14" s="131">
        <v>0.36</v>
      </c>
      <c r="E14" s="131">
        <v>0.36</v>
      </c>
    </row>
    <row r="15" spans="2:10">
      <c r="B15" s="130">
        <v>45812</v>
      </c>
      <c r="C15" s="131">
        <v>102.6041</v>
      </c>
      <c r="D15" s="131">
        <v>0.36</v>
      </c>
      <c r="E15" s="131">
        <v>0.36</v>
      </c>
    </row>
    <row r="16" spans="2:10">
      <c r="B16" s="130">
        <v>45840</v>
      </c>
      <c r="C16" s="131">
        <v>104.4046</v>
      </c>
      <c r="D16" s="131">
        <v>0.36</v>
      </c>
      <c r="E16" s="131">
        <v>0.36</v>
      </c>
    </row>
    <row r="17" spans="2:5">
      <c r="B17" s="130">
        <v>45875</v>
      </c>
      <c r="C17" s="131">
        <v>102.1378</v>
      </c>
      <c r="D17" s="131">
        <v>0.37</v>
      </c>
      <c r="E17" s="131">
        <v>0.37</v>
      </c>
    </row>
    <row r="19" spans="2:5" ht="15.5">
      <c r="B19" s="223" t="s">
        <v>3030</v>
      </c>
      <c r="C19" s="223"/>
      <c r="D19" s="223"/>
      <c r="E19" s="223"/>
    </row>
    <row r="20" spans="2:5" s="126" customFormat="1" ht="39">
      <c r="B20" s="127" t="s">
        <v>3025</v>
      </c>
      <c r="C20" s="128" t="s">
        <v>3026</v>
      </c>
      <c r="D20" s="129" t="s">
        <v>3027</v>
      </c>
      <c r="E20" s="129" t="s">
        <v>3028</v>
      </c>
    </row>
    <row r="21" spans="2:5" s="133" customFormat="1">
      <c r="B21" s="134" t="s">
        <v>3031</v>
      </c>
      <c r="C21" s="135">
        <v>1003.5288</v>
      </c>
      <c r="D21" s="136">
        <v>7.5145999999999997</v>
      </c>
      <c r="E21" s="136">
        <v>7.5145999999999997</v>
      </c>
    </row>
    <row r="22" spans="2:5" s="133" customFormat="1">
      <c r="B22" s="137">
        <v>45749</v>
      </c>
      <c r="C22" s="135">
        <v>1005.0008</v>
      </c>
      <c r="D22" s="136">
        <v>1.0377000000000001</v>
      </c>
      <c r="E22" s="136">
        <v>1.0377000000000001</v>
      </c>
    </row>
    <row r="23" spans="2:5" s="133" customFormat="1">
      <c r="B23" s="137">
        <v>45750</v>
      </c>
      <c r="C23" s="135">
        <v>1005.3006</v>
      </c>
      <c r="D23" s="136">
        <v>0.47539999999999999</v>
      </c>
      <c r="E23" s="136">
        <v>0.47539999999999999</v>
      </c>
    </row>
    <row r="24" spans="2:5" s="133" customFormat="1">
      <c r="B24" s="137">
        <v>45751</v>
      </c>
      <c r="C24" s="135">
        <v>1004.9118</v>
      </c>
      <c r="D24" s="136">
        <v>0.54410000000000003</v>
      </c>
      <c r="E24" s="136">
        <v>0.54410000000000003</v>
      </c>
    </row>
    <row r="25" spans="2:5" s="133" customFormat="1">
      <c r="B25" s="137">
        <v>45754</v>
      </c>
      <c r="C25" s="135">
        <v>1004.8674999999999</v>
      </c>
      <c r="D25" s="136">
        <v>0.56420000000000003</v>
      </c>
      <c r="E25" s="136">
        <v>0.56420000000000003</v>
      </c>
    </row>
    <row r="26" spans="2:5" s="133" customFormat="1">
      <c r="B26" s="137">
        <v>45755</v>
      </c>
      <c r="C26" s="135">
        <v>1004.7805</v>
      </c>
      <c r="D26" s="136">
        <v>0.221</v>
      </c>
      <c r="E26" s="136">
        <v>0.221</v>
      </c>
    </row>
    <row r="27" spans="2:5" s="133" customFormat="1">
      <c r="B27" s="137">
        <v>45756</v>
      </c>
      <c r="C27" s="135">
        <v>1004.9329</v>
      </c>
      <c r="D27" s="136">
        <v>0.4395</v>
      </c>
      <c r="E27" s="136">
        <v>0.4395</v>
      </c>
    </row>
    <row r="28" spans="2:5" s="133" customFormat="1">
      <c r="B28" s="137">
        <v>45758</v>
      </c>
      <c r="C28" s="135">
        <v>1005.371</v>
      </c>
      <c r="D28" s="136">
        <v>0.29549999999999998</v>
      </c>
      <c r="E28" s="136">
        <v>0.29549999999999998</v>
      </c>
    </row>
    <row r="29" spans="2:5" s="133" customFormat="1">
      <c r="B29" s="137">
        <v>45762</v>
      </c>
      <c r="C29" s="135">
        <v>1005.7204</v>
      </c>
      <c r="D29" s="136">
        <v>0.70889999999999997</v>
      </c>
      <c r="E29" s="136">
        <v>0.70889999999999997</v>
      </c>
    </row>
    <row r="30" spans="2:5" s="133" customFormat="1">
      <c r="B30" s="137">
        <v>45762</v>
      </c>
      <c r="C30" s="135">
        <v>1005.7204</v>
      </c>
      <c r="D30" s="136">
        <v>0.70889999999999997</v>
      </c>
      <c r="E30" s="136">
        <v>0.70889999999999997</v>
      </c>
    </row>
    <row r="31" spans="2:5" s="133" customFormat="1">
      <c r="B31" s="137">
        <v>45763</v>
      </c>
      <c r="C31" s="135">
        <v>1005.8667</v>
      </c>
      <c r="D31" s="136">
        <v>0.1789</v>
      </c>
      <c r="E31" s="136">
        <v>0.1789</v>
      </c>
    </row>
    <row r="32" spans="2:5" s="133" customFormat="1">
      <c r="B32" s="137">
        <v>45764</v>
      </c>
      <c r="C32" s="135">
        <v>1005.702</v>
      </c>
      <c r="D32" s="136">
        <v>0.50690000000000002</v>
      </c>
      <c r="E32" s="136">
        <v>0.50690000000000002</v>
      </c>
    </row>
    <row r="33" spans="2:5" s="133" customFormat="1">
      <c r="B33" s="137">
        <v>45768</v>
      </c>
      <c r="C33" s="135">
        <v>1005.8073000000001</v>
      </c>
      <c r="D33" s="136">
        <v>0.79730000000000001</v>
      </c>
      <c r="E33" s="136">
        <v>0.79730000000000001</v>
      </c>
    </row>
    <row r="34" spans="2:5" s="133" customFormat="1">
      <c r="B34" s="137">
        <v>45769</v>
      </c>
      <c r="C34" s="135">
        <v>1005.7371000000001</v>
      </c>
      <c r="D34" s="136">
        <v>0.3614</v>
      </c>
      <c r="E34" s="136">
        <v>0.3614</v>
      </c>
    </row>
    <row r="35" spans="2:5" s="133" customFormat="1">
      <c r="B35" s="137">
        <v>45770</v>
      </c>
      <c r="C35" s="135">
        <v>1005.8619</v>
      </c>
      <c r="D35" s="136">
        <v>0.192</v>
      </c>
      <c r="E35" s="136">
        <v>0.192</v>
      </c>
    </row>
    <row r="36" spans="2:5" s="133" customFormat="1">
      <c r="B36" s="137">
        <v>45771</v>
      </c>
      <c r="C36" s="135">
        <v>1005.7356</v>
      </c>
      <c r="D36" s="136">
        <v>0.29270000000000002</v>
      </c>
      <c r="E36" s="136">
        <v>0.29270000000000002</v>
      </c>
    </row>
    <row r="37" spans="2:5" s="133" customFormat="1">
      <c r="B37" s="137">
        <v>45772</v>
      </c>
      <c r="C37" s="135">
        <v>1005.6408</v>
      </c>
      <c r="D37" s="136">
        <v>0.18190000000000001</v>
      </c>
      <c r="E37" s="136">
        <v>0.18190000000000001</v>
      </c>
    </row>
    <row r="38" spans="2:5" s="133" customFormat="1">
      <c r="B38" s="137">
        <v>45775</v>
      </c>
      <c r="C38" s="135">
        <v>1005.4022</v>
      </c>
      <c r="D38" s="136">
        <v>0.62080000000000002</v>
      </c>
      <c r="E38" s="136">
        <v>0.62080000000000002</v>
      </c>
    </row>
    <row r="39" spans="2:5" s="133" customFormat="1">
      <c r="B39" s="137">
        <v>45776</v>
      </c>
      <c r="C39" s="135">
        <v>1005.573</v>
      </c>
      <c r="D39" s="136">
        <v>0.1391</v>
      </c>
      <c r="E39" s="136">
        <v>0.1391</v>
      </c>
    </row>
    <row r="40" spans="2:5" s="133" customFormat="1">
      <c r="B40" s="137">
        <v>45777</v>
      </c>
      <c r="C40" s="135">
        <v>1005.5056</v>
      </c>
      <c r="D40" s="136">
        <v>0.1406</v>
      </c>
      <c r="E40" s="136">
        <v>0.1406</v>
      </c>
    </row>
    <row r="41" spans="2:5" s="133" customFormat="1">
      <c r="B41" s="137">
        <v>45779</v>
      </c>
      <c r="C41" s="135">
        <v>1005.5626</v>
      </c>
      <c r="D41" s="136">
        <v>0.41089999999999999</v>
      </c>
      <c r="E41" s="136">
        <v>0.41089999999999999</v>
      </c>
    </row>
    <row r="42" spans="2:5" s="133" customFormat="1">
      <c r="B42" s="137">
        <v>45782</v>
      </c>
      <c r="C42" s="135">
        <v>1005.6509</v>
      </c>
      <c r="D42" s="136">
        <v>0.54610000000000003</v>
      </c>
      <c r="E42" s="136">
        <v>0.54610000000000003</v>
      </c>
    </row>
    <row r="43" spans="2:5" s="133" customFormat="1">
      <c r="B43" s="137">
        <v>45783</v>
      </c>
      <c r="C43" s="135">
        <v>1005.6563</v>
      </c>
      <c r="D43" s="136">
        <v>0.20100000000000001</v>
      </c>
      <c r="E43" s="136">
        <v>0.20100000000000001</v>
      </c>
    </row>
    <row r="44" spans="2:5" s="133" customFormat="1">
      <c r="B44" s="137">
        <v>45784</v>
      </c>
      <c r="C44" s="135">
        <v>1005.6176</v>
      </c>
      <c r="D44" s="136">
        <v>0.24110000000000001</v>
      </c>
      <c r="E44" s="136">
        <v>0.24110000000000001</v>
      </c>
    </row>
    <row r="45" spans="2:5" s="133" customFormat="1">
      <c r="B45" s="137">
        <v>45790</v>
      </c>
      <c r="C45" s="135">
        <v>1005.2592</v>
      </c>
      <c r="D45" s="136">
        <v>1.1391</v>
      </c>
      <c r="E45" s="136">
        <v>1.1391</v>
      </c>
    </row>
    <row r="46" spans="2:5" s="133" customFormat="1">
      <c r="B46" s="137">
        <v>45791</v>
      </c>
      <c r="C46" s="135">
        <v>1005.7247</v>
      </c>
      <c r="D46" s="136">
        <v>0.2087</v>
      </c>
      <c r="E46" s="136">
        <v>0.2087</v>
      </c>
    </row>
    <row r="47" spans="2:5" s="133" customFormat="1">
      <c r="B47" s="137">
        <v>45792</v>
      </c>
      <c r="C47" s="135">
        <v>1005.8977</v>
      </c>
      <c r="D47" s="136">
        <v>0.22520000000000001</v>
      </c>
      <c r="E47" s="136">
        <v>0.22520000000000001</v>
      </c>
    </row>
    <row r="48" spans="2:5" s="133" customFormat="1">
      <c r="B48" s="137">
        <v>45793</v>
      </c>
      <c r="C48" s="135">
        <v>1006.3069</v>
      </c>
      <c r="D48" s="136">
        <v>0.1273</v>
      </c>
      <c r="E48" s="136">
        <v>0.1273</v>
      </c>
    </row>
    <row r="49" spans="2:5" s="133" customFormat="1">
      <c r="B49" s="137">
        <v>45796</v>
      </c>
      <c r="C49" s="135">
        <v>1006.4417</v>
      </c>
      <c r="D49" s="136">
        <v>0.55130000000000001</v>
      </c>
      <c r="E49" s="136">
        <v>0.55130000000000001</v>
      </c>
    </row>
    <row r="50" spans="2:5" s="133" customFormat="1">
      <c r="B50" s="137">
        <v>45797</v>
      </c>
      <c r="C50" s="135">
        <v>1006.568</v>
      </c>
      <c r="D50" s="136">
        <v>0.16769999999999999</v>
      </c>
      <c r="E50" s="136">
        <v>0.16769999999999999</v>
      </c>
    </row>
    <row r="51" spans="2:5" s="133" customFormat="1">
      <c r="B51" s="137">
        <v>45798</v>
      </c>
      <c r="C51" s="135">
        <v>1006.9640000000001</v>
      </c>
      <c r="D51" s="136">
        <v>0.1726</v>
      </c>
      <c r="E51" s="136">
        <v>0.1726</v>
      </c>
    </row>
    <row r="52" spans="2:5" s="133" customFormat="1">
      <c r="B52" s="137">
        <v>45799</v>
      </c>
      <c r="C52" s="135">
        <v>1006.8578</v>
      </c>
      <c r="D52" s="136">
        <v>0.2089</v>
      </c>
      <c r="E52" s="136">
        <v>0.2089</v>
      </c>
    </row>
    <row r="53" spans="2:5" s="133" customFormat="1">
      <c r="B53" s="137">
        <v>45800</v>
      </c>
      <c r="C53" s="135">
        <v>1006.8878</v>
      </c>
      <c r="D53" s="136">
        <v>0.17169999999999999</v>
      </c>
      <c r="E53" s="136">
        <v>0.17169999999999999</v>
      </c>
    </row>
    <row r="54" spans="2:5" s="133" customFormat="1">
      <c r="B54" s="137">
        <v>45803</v>
      </c>
      <c r="C54" s="135">
        <v>1006.9049</v>
      </c>
      <c r="D54" s="136">
        <v>0.57740000000000002</v>
      </c>
      <c r="E54" s="136">
        <v>0.57740000000000002</v>
      </c>
    </row>
    <row r="55" spans="2:5" s="133" customFormat="1">
      <c r="B55" s="137">
        <v>45804</v>
      </c>
      <c r="C55" s="135">
        <v>1006.9244</v>
      </c>
      <c r="D55" s="136">
        <v>0.2417</v>
      </c>
      <c r="E55" s="136">
        <v>0.2417</v>
      </c>
    </row>
    <row r="56" spans="2:5" s="133" customFormat="1">
      <c r="B56" s="137">
        <v>45805</v>
      </c>
      <c r="C56" s="135">
        <v>1007.0075000000001</v>
      </c>
      <c r="D56" s="136">
        <v>0.1779</v>
      </c>
      <c r="E56" s="136">
        <v>0.1779</v>
      </c>
    </row>
    <row r="57" spans="2:5" s="133" customFormat="1">
      <c r="B57" s="137">
        <v>45806</v>
      </c>
      <c r="C57" s="135">
        <v>1006.9733</v>
      </c>
      <c r="D57" s="136">
        <v>0.25569999999999998</v>
      </c>
      <c r="E57" s="136">
        <v>0.25569999999999998</v>
      </c>
    </row>
    <row r="58" spans="2:5" s="133" customFormat="1">
      <c r="B58" s="137">
        <v>45807</v>
      </c>
      <c r="C58" s="135">
        <v>1006.7875</v>
      </c>
      <c r="D58" s="136">
        <v>0.33810000000000001</v>
      </c>
      <c r="E58" s="136">
        <v>0.33810000000000001</v>
      </c>
    </row>
    <row r="59" spans="2:5" s="133" customFormat="1">
      <c r="B59" s="137">
        <v>45810</v>
      </c>
      <c r="C59" s="135">
        <v>1006.7861</v>
      </c>
      <c r="D59" s="136">
        <v>0.55769999999999997</v>
      </c>
      <c r="E59" s="136">
        <v>0.55769999999999997</v>
      </c>
    </row>
    <row r="60" spans="2:5" s="133" customFormat="1">
      <c r="B60" s="137">
        <v>45811</v>
      </c>
      <c r="C60" s="135">
        <v>1006.8977</v>
      </c>
      <c r="D60" s="136">
        <v>0.1908</v>
      </c>
      <c r="E60" s="136">
        <v>0.1908</v>
      </c>
    </row>
    <row r="61" spans="2:5" s="133" customFormat="1">
      <c r="B61" s="137">
        <v>45812</v>
      </c>
      <c r="C61" s="135">
        <v>1006.76</v>
      </c>
      <c r="D61" s="136">
        <v>0.34129999999999999</v>
      </c>
      <c r="E61" s="136">
        <v>0.34129999999999999</v>
      </c>
    </row>
    <row r="62" spans="2:5" s="133" customFormat="1">
      <c r="B62" s="137">
        <v>45813</v>
      </c>
      <c r="C62" s="135">
        <v>1006.7415</v>
      </c>
      <c r="D62" s="136">
        <v>0.2737</v>
      </c>
      <c r="E62" s="136">
        <v>0.2737</v>
      </c>
    </row>
    <row r="63" spans="2:5" s="133" customFormat="1">
      <c r="B63" s="137">
        <v>45814</v>
      </c>
      <c r="C63" s="135">
        <v>1007.8686</v>
      </c>
      <c r="D63" s="136">
        <v>0.71740000000000004</v>
      </c>
      <c r="E63" s="136">
        <v>0.71740000000000004</v>
      </c>
    </row>
    <row r="64" spans="2:5" s="133" customFormat="1">
      <c r="B64" s="137">
        <v>45817</v>
      </c>
      <c r="C64" s="135">
        <v>1007.4507</v>
      </c>
      <c r="D64" s="136">
        <v>0.79859999999999998</v>
      </c>
      <c r="E64" s="136">
        <v>0.79859999999999998</v>
      </c>
    </row>
    <row r="65" spans="2:5" s="133" customFormat="1">
      <c r="B65" s="137">
        <v>45824</v>
      </c>
      <c r="C65" s="135">
        <v>1005.9579</v>
      </c>
      <c r="D65" s="136">
        <v>1.1206</v>
      </c>
      <c r="E65" s="136">
        <v>1.1206</v>
      </c>
    </row>
    <row r="66" spans="2:5" s="133" customFormat="1">
      <c r="B66" s="137">
        <v>45825</v>
      </c>
      <c r="C66" s="135">
        <v>1006.1665</v>
      </c>
      <c r="D66" s="136">
        <v>0.15479999999999999</v>
      </c>
      <c r="E66" s="136">
        <v>0.15479999999999999</v>
      </c>
    </row>
    <row r="67" spans="2:5" s="133" customFormat="1">
      <c r="B67" s="137">
        <v>45826</v>
      </c>
      <c r="C67" s="135">
        <v>1006.1385</v>
      </c>
      <c r="D67" s="136">
        <v>0.37569999999999998</v>
      </c>
      <c r="E67" s="136">
        <v>0.37569999999999998</v>
      </c>
    </row>
    <row r="68" spans="2:5" s="133" customFormat="1">
      <c r="B68" s="137">
        <v>45827</v>
      </c>
      <c r="C68" s="135">
        <v>1005.8398999999999</v>
      </c>
      <c r="D68" s="136">
        <v>0.36720000000000003</v>
      </c>
      <c r="E68" s="136">
        <v>0.36720000000000003</v>
      </c>
    </row>
    <row r="69" spans="2:5" s="133" customFormat="1">
      <c r="B69" s="137">
        <v>45828</v>
      </c>
      <c r="C69" s="135">
        <v>1005.5665</v>
      </c>
      <c r="D69" s="136">
        <v>0.34939999999999999</v>
      </c>
      <c r="E69" s="136">
        <v>0.34939999999999999</v>
      </c>
    </row>
    <row r="70" spans="2:5" s="133" customFormat="1">
      <c r="B70" s="137">
        <v>45831</v>
      </c>
      <c r="C70" s="135">
        <v>1005.4227</v>
      </c>
      <c r="D70" s="136">
        <v>0.55869999999999997</v>
      </c>
      <c r="E70" s="136">
        <v>0.55869999999999997</v>
      </c>
    </row>
    <row r="71" spans="2:5" s="133" customFormat="1">
      <c r="B71" s="137">
        <v>45832</v>
      </c>
      <c r="C71" s="135">
        <v>1005.2088</v>
      </c>
      <c r="D71" s="136">
        <v>0.4904</v>
      </c>
      <c r="E71" s="136">
        <v>0.4904</v>
      </c>
    </row>
    <row r="72" spans="2:5" s="133" customFormat="1">
      <c r="B72" s="137">
        <v>45833</v>
      </c>
      <c r="C72" s="135">
        <v>1005.04</v>
      </c>
      <c r="D72" s="136">
        <v>0.2069</v>
      </c>
      <c r="E72" s="136">
        <v>0.2069</v>
      </c>
    </row>
    <row r="73" spans="2:5" s="133" customFormat="1">
      <c r="B73" s="137">
        <v>45834</v>
      </c>
      <c r="C73" s="135">
        <v>1004.9717000000001</v>
      </c>
      <c r="D73" s="136">
        <v>0.15440000000000001</v>
      </c>
      <c r="E73" s="136">
        <v>0.15440000000000001</v>
      </c>
    </row>
    <row r="74" spans="2:5" s="133" customFormat="1">
      <c r="B74" s="137">
        <v>45835</v>
      </c>
      <c r="C74" s="135">
        <v>1004.9587</v>
      </c>
      <c r="D74" s="136">
        <v>0.17799999999999999</v>
      </c>
      <c r="E74" s="136">
        <v>0.17799999999999999</v>
      </c>
    </row>
    <row r="75" spans="2:5" s="133" customFormat="1">
      <c r="B75" s="137">
        <v>45838</v>
      </c>
      <c r="C75" s="135">
        <v>1005.0439</v>
      </c>
      <c r="D75" s="136">
        <v>0.52110000000000001</v>
      </c>
      <c r="E75" s="136">
        <v>0.52110000000000001</v>
      </c>
    </row>
    <row r="76" spans="2:5" s="133" customFormat="1">
      <c r="B76" s="137">
        <v>45839</v>
      </c>
      <c r="C76" s="135">
        <v>1004.8484999999999</v>
      </c>
      <c r="D76" s="136">
        <v>0.61970000000000003</v>
      </c>
      <c r="E76" s="136">
        <v>0.61970000000000003</v>
      </c>
    </row>
    <row r="77" spans="2:5" s="133" customFormat="1">
      <c r="B77" s="137">
        <v>45840</v>
      </c>
      <c r="C77" s="135">
        <v>1005.2813</v>
      </c>
      <c r="D77" s="136">
        <v>7.7399999999999997E-2</v>
      </c>
      <c r="E77" s="136">
        <v>7.7399999999999997E-2</v>
      </c>
    </row>
    <row r="78" spans="2:5" s="133" customFormat="1">
      <c r="B78" s="137">
        <v>45841</v>
      </c>
      <c r="C78" s="135">
        <v>1005.3398</v>
      </c>
      <c r="D78" s="136">
        <v>0.40749999999999997</v>
      </c>
      <c r="E78" s="136">
        <v>0.40749999999999997</v>
      </c>
    </row>
    <row r="79" spans="2:5" s="133" customFormat="1">
      <c r="B79" s="137">
        <v>45842</v>
      </c>
      <c r="C79" s="135">
        <v>1005.1678000000001</v>
      </c>
      <c r="D79" s="136">
        <v>0.3584</v>
      </c>
      <c r="E79" s="136">
        <v>0.3584</v>
      </c>
    </row>
    <row r="80" spans="2:5" s="133" customFormat="1">
      <c r="B80" s="137">
        <v>45845</v>
      </c>
      <c r="C80" s="135">
        <v>1005.1627</v>
      </c>
      <c r="D80" s="136">
        <v>0.59030000000000005</v>
      </c>
      <c r="E80" s="136">
        <v>0.59030000000000005</v>
      </c>
    </row>
    <row r="81" spans="2:5" s="133" customFormat="1">
      <c r="B81" s="137">
        <v>45847</v>
      </c>
      <c r="C81" s="135">
        <v>1005.1156999999999</v>
      </c>
      <c r="D81" s="136">
        <v>0.1487</v>
      </c>
      <c r="E81" s="136">
        <v>0.1487</v>
      </c>
    </row>
    <row r="82" spans="2:5" s="133" customFormat="1">
      <c r="B82" s="137">
        <v>45848</v>
      </c>
      <c r="C82" s="135">
        <v>1005.1905</v>
      </c>
      <c r="D82" s="136">
        <v>0.1201</v>
      </c>
      <c r="E82" s="136">
        <v>0.1201</v>
      </c>
    </row>
    <row r="83" spans="2:5" s="133" customFormat="1">
      <c r="B83" s="137">
        <v>45849</v>
      </c>
      <c r="C83" s="135">
        <v>1005.0256000000001</v>
      </c>
      <c r="D83" s="136">
        <v>0.25290000000000001</v>
      </c>
      <c r="E83" s="136">
        <v>0.25290000000000001</v>
      </c>
    </row>
    <row r="84" spans="2:5" s="133" customFormat="1">
      <c r="B84" s="137">
        <v>45852</v>
      </c>
      <c r="C84" s="135">
        <v>1004.9994</v>
      </c>
      <c r="D84" s="136">
        <v>0.60409999999999997</v>
      </c>
      <c r="E84" s="136">
        <v>0.60409999999999997</v>
      </c>
    </row>
    <row r="85" spans="2:5" s="133" customFormat="1">
      <c r="B85" s="137">
        <v>45853</v>
      </c>
      <c r="C85" s="135">
        <v>1004.7324</v>
      </c>
      <c r="D85" s="136">
        <v>0.3246</v>
      </c>
      <c r="E85" s="136">
        <v>0.3246</v>
      </c>
    </row>
    <row r="86" spans="2:5" s="133" customFormat="1">
      <c r="B86" s="137">
        <v>45854</v>
      </c>
      <c r="C86" s="135">
        <v>1004.6722</v>
      </c>
      <c r="D86" s="136">
        <v>0.2399</v>
      </c>
      <c r="E86" s="136">
        <v>0.2399</v>
      </c>
    </row>
    <row r="87" spans="2:5" s="133" customFormat="1">
      <c r="B87" s="137">
        <v>45855</v>
      </c>
      <c r="C87" s="135">
        <v>1004.7871</v>
      </c>
      <c r="D87" s="136">
        <v>0.17949999999999999</v>
      </c>
      <c r="E87" s="136">
        <v>0.17949999999999999</v>
      </c>
    </row>
    <row r="88" spans="2:5" s="133" customFormat="1">
      <c r="B88" s="137">
        <v>45856</v>
      </c>
      <c r="C88" s="135">
        <v>1004.8164</v>
      </c>
      <c r="D88" s="136">
        <v>0.16489999999999999</v>
      </c>
      <c r="E88" s="136">
        <v>0.16489999999999999</v>
      </c>
    </row>
    <row r="89" spans="2:5" s="133" customFormat="1">
      <c r="B89" s="137">
        <v>45859</v>
      </c>
      <c r="C89" s="135">
        <v>1004.7114</v>
      </c>
      <c r="D89" s="136">
        <v>0.57299999999999995</v>
      </c>
      <c r="E89" s="136">
        <v>0.57299999999999995</v>
      </c>
    </row>
    <row r="90" spans="2:5" s="133" customFormat="1">
      <c r="B90" s="137">
        <v>45860</v>
      </c>
      <c r="C90" s="135">
        <v>1004.6337</v>
      </c>
      <c r="D90" s="136">
        <v>0.20480000000000001</v>
      </c>
      <c r="E90" s="136">
        <v>0.20480000000000001</v>
      </c>
    </row>
    <row r="91" spans="2:5" s="133" customFormat="1">
      <c r="B91" s="137">
        <v>45861</v>
      </c>
      <c r="C91" s="135">
        <v>1004.6248000000001</v>
      </c>
      <c r="D91" s="136">
        <v>0.1522</v>
      </c>
      <c r="E91" s="136">
        <v>0.1522</v>
      </c>
    </row>
    <row r="92" spans="2:5" s="133" customFormat="1">
      <c r="B92" s="137">
        <v>45862</v>
      </c>
      <c r="C92" s="135">
        <v>1004.5518</v>
      </c>
      <c r="D92" s="136">
        <v>0.2319</v>
      </c>
      <c r="E92" s="136">
        <v>0.2319</v>
      </c>
    </row>
    <row r="93" spans="2:5" s="133" customFormat="1">
      <c r="B93" s="137">
        <v>45863</v>
      </c>
      <c r="C93" s="135">
        <v>1004.5666</v>
      </c>
      <c r="D93" s="136">
        <v>9.1399999999999995E-2</v>
      </c>
      <c r="E93" s="136">
        <v>9.1399999999999995E-2</v>
      </c>
    </row>
    <row r="94" spans="2:5" s="133" customFormat="1">
      <c r="B94" s="137">
        <v>45866</v>
      </c>
      <c r="C94" s="135">
        <v>1004.3766000000001</v>
      </c>
      <c r="D94" s="136">
        <v>0.56030000000000002</v>
      </c>
      <c r="E94" s="136">
        <v>0.56030000000000002</v>
      </c>
    </row>
    <row r="95" spans="2:5" s="133" customFormat="1">
      <c r="B95" s="137">
        <v>45868</v>
      </c>
      <c r="C95" s="135">
        <v>1004.2017</v>
      </c>
      <c r="D95" s="136">
        <v>0.32990000000000003</v>
      </c>
      <c r="E95" s="136">
        <v>0.32990000000000003</v>
      </c>
    </row>
    <row r="96" spans="2:5" s="133" customFormat="1">
      <c r="B96" s="137">
        <v>45869</v>
      </c>
      <c r="C96" s="135">
        <v>1004.2456</v>
      </c>
      <c r="D96" s="136">
        <v>0.1237</v>
      </c>
      <c r="E96" s="136">
        <v>0.1237</v>
      </c>
    </row>
    <row r="97" spans="2:7" s="133" customFormat="1">
      <c r="B97" s="137">
        <v>45870</v>
      </c>
      <c r="C97" s="135">
        <v>1004.1667</v>
      </c>
      <c r="D97" s="136">
        <v>0.31390000000000001</v>
      </c>
      <c r="E97" s="136">
        <v>0.31390000000000001</v>
      </c>
    </row>
    <row r="98" spans="2:7" s="133" customFormat="1">
      <c r="B98" s="137">
        <v>45873</v>
      </c>
      <c r="C98" s="135">
        <v>1004.1992</v>
      </c>
      <c r="D98" s="136">
        <v>0.49109999999999998</v>
      </c>
      <c r="E98" s="136">
        <v>0.49109999999999998</v>
      </c>
    </row>
    <row r="99" spans="2:7" s="133" customFormat="1">
      <c r="B99" s="137">
        <v>45874</v>
      </c>
      <c r="C99" s="135">
        <v>1004.2576</v>
      </c>
      <c r="D99" s="136">
        <v>0.16109999999999999</v>
      </c>
      <c r="E99" s="136">
        <v>0.16109999999999999</v>
      </c>
    </row>
    <row r="100" spans="2:7" s="133" customFormat="1">
      <c r="B100" s="137">
        <v>45876</v>
      </c>
      <c r="C100" s="135">
        <v>1003.8661</v>
      </c>
      <c r="D100" s="136">
        <v>0.34060000000000001</v>
      </c>
      <c r="E100" s="136">
        <v>0.34060000000000001</v>
      </c>
    </row>
    <row r="101" spans="2:7" s="133" customFormat="1">
      <c r="B101" s="137">
        <v>45877</v>
      </c>
      <c r="C101" s="135">
        <v>1003.6629</v>
      </c>
      <c r="D101" s="136">
        <v>0.2419</v>
      </c>
      <c r="E101" s="136">
        <v>0.2419</v>
      </c>
    </row>
    <row r="102" spans="2:7" s="133" customFormat="1">
      <c r="B102" s="137">
        <v>45880</v>
      </c>
      <c r="C102" s="135">
        <v>1003.4646</v>
      </c>
      <c r="D102" s="136">
        <v>0.54910000000000003</v>
      </c>
      <c r="E102" s="136">
        <v>0.54910000000000003</v>
      </c>
    </row>
    <row r="103" spans="2:7" s="133" customFormat="1">
      <c r="B103" s="137">
        <v>45883</v>
      </c>
      <c r="C103" s="135">
        <v>1003.1185</v>
      </c>
      <c r="D103" s="136">
        <v>0.54830000000000001</v>
      </c>
      <c r="E103" s="136">
        <v>0.54830000000000001</v>
      </c>
    </row>
    <row r="104" spans="2:7" s="133" customFormat="1">
      <c r="B104" s="137">
        <v>45888</v>
      </c>
      <c r="C104" s="135">
        <v>1003.5288</v>
      </c>
      <c r="D104" s="136">
        <v>9.1800000000000007E-2</v>
      </c>
      <c r="E104" s="136">
        <v>9.1800000000000007E-2</v>
      </c>
    </row>
    <row r="105" spans="2:7" s="133" customFormat="1">
      <c r="B105" s="137">
        <v>45889</v>
      </c>
      <c r="C105" s="135">
        <v>1003.5288</v>
      </c>
      <c r="D105" s="136">
        <v>0.1651</v>
      </c>
      <c r="E105" s="136">
        <v>0.1651</v>
      </c>
    </row>
    <row r="106" spans="2:7" s="133" customFormat="1">
      <c r="B106" s="137">
        <v>45890</v>
      </c>
      <c r="C106" s="135">
        <v>1003.5288</v>
      </c>
      <c r="D106" s="136">
        <v>0.1769</v>
      </c>
      <c r="E106" s="136">
        <v>0.1769</v>
      </c>
    </row>
    <row r="107" spans="2:7" s="133" customFormat="1">
      <c r="B107" s="137">
        <v>45894</v>
      </c>
      <c r="C107" s="135">
        <v>1003.5288</v>
      </c>
      <c r="D107" s="136">
        <v>0.3755</v>
      </c>
      <c r="E107" s="136">
        <v>0.3755</v>
      </c>
    </row>
    <row r="108" spans="2:7" s="133" customFormat="1">
      <c r="B108" s="137">
        <v>45897</v>
      </c>
      <c r="C108" s="135">
        <v>1003.5288</v>
      </c>
      <c r="D108" s="136">
        <v>0.29499999999999998</v>
      </c>
      <c r="E108" s="136">
        <v>0.29499999999999998</v>
      </c>
    </row>
    <row r="110" spans="2:7" ht="15.5">
      <c r="B110" s="223" t="s">
        <v>3032</v>
      </c>
      <c r="C110" s="223"/>
      <c r="D110" s="223"/>
      <c r="E110" s="223"/>
    </row>
    <row r="111" spans="2:7" s="126" customFormat="1" ht="39">
      <c r="B111" s="127" t="s">
        <v>3025</v>
      </c>
      <c r="C111" s="128" t="s">
        <v>3026</v>
      </c>
      <c r="D111" s="129" t="s">
        <v>3027</v>
      </c>
      <c r="E111" s="129" t="s">
        <v>3028</v>
      </c>
      <c r="G111" s="125"/>
    </row>
    <row r="112" spans="2:7" s="133" customFormat="1">
      <c r="B112" s="134" t="s">
        <v>3031</v>
      </c>
      <c r="C112" s="135">
        <v>1003.5316</v>
      </c>
      <c r="D112" s="136">
        <v>7.7704000000000004</v>
      </c>
      <c r="E112" s="136">
        <v>7.7704000000000004</v>
      </c>
    </row>
    <row r="113" spans="2:5" s="133" customFormat="1">
      <c r="B113" s="137">
        <v>45749</v>
      </c>
      <c r="C113" s="135">
        <v>1005.001</v>
      </c>
      <c r="D113" s="136">
        <v>1.0866</v>
      </c>
      <c r="E113" s="136">
        <v>1.0866</v>
      </c>
    </row>
    <row r="114" spans="2:5" s="133" customFormat="1">
      <c r="B114" s="137">
        <v>45750</v>
      </c>
      <c r="C114" s="135">
        <v>1005.3007</v>
      </c>
      <c r="D114" s="136">
        <v>0.48459999999999998</v>
      </c>
      <c r="E114" s="136">
        <v>0.48459999999999998</v>
      </c>
    </row>
    <row r="115" spans="2:5" s="133" customFormat="1">
      <c r="B115" s="137">
        <v>45751</v>
      </c>
      <c r="C115" s="135">
        <v>1004.9118</v>
      </c>
      <c r="D115" s="136">
        <v>0.55330000000000001</v>
      </c>
      <c r="E115" s="136">
        <v>0.55330000000000001</v>
      </c>
    </row>
    <row r="116" spans="2:5" s="133" customFormat="1">
      <c r="B116" s="137">
        <v>45754</v>
      </c>
      <c r="C116" s="135">
        <v>1004.8676</v>
      </c>
      <c r="D116" s="136">
        <v>0.59219999999999995</v>
      </c>
      <c r="E116" s="136">
        <v>0.59219999999999995</v>
      </c>
    </row>
    <row r="117" spans="2:5" s="133" customFormat="1">
      <c r="B117" s="137">
        <v>45755</v>
      </c>
      <c r="C117" s="135">
        <v>1004.7805</v>
      </c>
      <c r="D117" s="136">
        <v>0.23019999999999999</v>
      </c>
      <c r="E117" s="136">
        <v>0.23019999999999999</v>
      </c>
    </row>
    <row r="118" spans="2:5" s="133" customFormat="1">
      <c r="B118" s="137">
        <v>45756</v>
      </c>
      <c r="C118" s="135">
        <v>1004.9329</v>
      </c>
      <c r="D118" s="136">
        <v>0.44869999999999999</v>
      </c>
      <c r="E118" s="136">
        <v>0.44869999999999999</v>
      </c>
    </row>
    <row r="119" spans="2:5" s="133" customFormat="1">
      <c r="B119" s="137">
        <v>45758</v>
      </c>
      <c r="C119" s="135">
        <v>1005.371</v>
      </c>
      <c r="D119" s="136">
        <v>0.314</v>
      </c>
      <c r="E119" s="136">
        <v>0.314</v>
      </c>
    </row>
    <row r="120" spans="2:5" s="133" customFormat="1">
      <c r="B120" s="137">
        <v>45762</v>
      </c>
      <c r="C120" s="135">
        <v>1005.7206</v>
      </c>
      <c r="D120" s="136">
        <v>0.75319999999999998</v>
      </c>
      <c r="E120" s="136">
        <v>0.75319999999999998</v>
      </c>
    </row>
    <row r="121" spans="2:5" s="133" customFormat="1">
      <c r="B121" s="137">
        <v>45763</v>
      </c>
      <c r="C121" s="135">
        <v>1005.8667</v>
      </c>
      <c r="D121" s="136">
        <v>0.18820000000000001</v>
      </c>
      <c r="E121" s="136">
        <v>0.18820000000000001</v>
      </c>
    </row>
    <row r="122" spans="2:5" s="133" customFormat="1">
      <c r="B122" s="137">
        <v>45764</v>
      </c>
      <c r="C122" s="135">
        <v>1005.702</v>
      </c>
      <c r="D122" s="136">
        <v>0.51600000000000001</v>
      </c>
      <c r="E122" s="136">
        <v>0.51600000000000001</v>
      </c>
    </row>
    <row r="123" spans="2:5" s="133" customFormat="1">
      <c r="B123" s="137">
        <v>45768</v>
      </c>
      <c r="C123" s="135">
        <v>1005.8074</v>
      </c>
      <c r="D123" s="136">
        <v>0.83450000000000002</v>
      </c>
      <c r="E123" s="136">
        <v>0.83450000000000002</v>
      </c>
    </row>
    <row r="124" spans="2:5" s="133" customFormat="1">
      <c r="B124" s="137">
        <v>45769</v>
      </c>
      <c r="C124" s="135">
        <v>1005.7371000000001</v>
      </c>
      <c r="D124" s="136">
        <v>0.37080000000000002</v>
      </c>
      <c r="E124" s="136">
        <v>0.37080000000000002</v>
      </c>
    </row>
    <row r="125" spans="2:5" s="133" customFormat="1">
      <c r="B125" s="137">
        <v>45770</v>
      </c>
      <c r="C125" s="135">
        <v>1005.862</v>
      </c>
      <c r="D125" s="136">
        <v>0.2014</v>
      </c>
      <c r="E125" s="136">
        <v>0.2014</v>
      </c>
    </row>
    <row r="126" spans="2:5" s="133" customFormat="1">
      <c r="B126" s="137">
        <v>45771</v>
      </c>
      <c r="C126" s="135">
        <v>1005.7356</v>
      </c>
      <c r="D126" s="136">
        <v>0.30159999999999998</v>
      </c>
      <c r="E126" s="136">
        <v>0.30159999999999998</v>
      </c>
    </row>
    <row r="127" spans="2:5" s="133" customFormat="1">
      <c r="B127" s="137">
        <v>45772</v>
      </c>
      <c r="C127" s="135">
        <v>1005.6408</v>
      </c>
      <c r="D127" s="136">
        <v>0.19109999999999999</v>
      </c>
      <c r="E127" s="136">
        <v>0.19109999999999999</v>
      </c>
    </row>
    <row r="128" spans="2:5" s="133" customFormat="1">
      <c r="B128" s="137">
        <v>45775</v>
      </c>
      <c r="C128" s="135">
        <v>1005.4023999999999</v>
      </c>
      <c r="D128" s="136">
        <v>0.64839999999999998</v>
      </c>
      <c r="E128" s="136">
        <v>0.64839999999999998</v>
      </c>
    </row>
    <row r="129" spans="2:5" s="133" customFormat="1">
      <c r="B129" s="137">
        <v>45776</v>
      </c>
      <c r="C129" s="135">
        <v>1005.5729</v>
      </c>
      <c r="D129" s="136">
        <v>0.14849999999999999</v>
      </c>
      <c r="E129" s="136">
        <v>0.14849999999999999</v>
      </c>
    </row>
    <row r="130" spans="2:5" s="133" customFormat="1">
      <c r="B130" s="137">
        <v>45777</v>
      </c>
      <c r="C130" s="135">
        <v>1005.5056</v>
      </c>
      <c r="D130" s="136">
        <v>0.1502</v>
      </c>
      <c r="E130" s="136">
        <v>0.1502</v>
      </c>
    </row>
    <row r="131" spans="2:5" s="133" customFormat="1">
      <c r="B131" s="137">
        <v>45779</v>
      </c>
      <c r="C131" s="135">
        <v>1005.5626</v>
      </c>
      <c r="D131" s="136">
        <v>0.42959999999999998</v>
      </c>
      <c r="E131" s="136">
        <v>0.42959999999999998</v>
      </c>
    </row>
    <row r="132" spans="2:5" s="133" customFormat="1">
      <c r="B132" s="137">
        <v>45782</v>
      </c>
      <c r="C132" s="135">
        <v>1005.651</v>
      </c>
      <c r="D132" s="136">
        <v>0.57389999999999997</v>
      </c>
      <c r="E132" s="136">
        <v>0.57389999999999997</v>
      </c>
    </row>
    <row r="133" spans="2:5" s="133" customFormat="1">
      <c r="B133" s="137">
        <v>45783</v>
      </c>
      <c r="C133" s="135">
        <v>1005.6562</v>
      </c>
      <c r="D133" s="136">
        <v>0.21049999999999999</v>
      </c>
      <c r="E133" s="136">
        <v>0.21049999999999999</v>
      </c>
    </row>
    <row r="134" spans="2:5" s="133" customFormat="1">
      <c r="B134" s="137">
        <v>45784</v>
      </c>
      <c r="C134" s="135">
        <v>1005.6176</v>
      </c>
      <c r="D134" s="136">
        <v>0.25009999999999999</v>
      </c>
      <c r="E134" s="136">
        <v>0.25009999999999999</v>
      </c>
    </row>
    <row r="135" spans="2:5" s="133" customFormat="1">
      <c r="B135" s="137">
        <v>45790</v>
      </c>
      <c r="C135" s="135">
        <v>1005.2594</v>
      </c>
      <c r="D135" s="136">
        <v>1.1984999999999999</v>
      </c>
      <c r="E135" s="136">
        <v>1.1984999999999999</v>
      </c>
    </row>
    <row r="136" spans="2:5" s="133" customFormat="1">
      <c r="B136" s="137">
        <v>45791</v>
      </c>
      <c r="C136" s="135">
        <v>1005.7246</v>
      </c>
      <c r="D136" s="136">
        <v>0.21820000000000001</v>
      </c>
      <c r="E136" s="136">
        <v>0.21820000000000001</v>
      </c>
    </row>
    <row r="137" spans="2:5" s="133" customFormat="1">
      <c r="B137" s="137">
        <v>45792</v>
      </c>
      <c r="C137" s="135">
        <v>1005.8977</v>
      </c>
      <c r="D137" s="136">
        <v>0.23430000000000001</v>
      </c>
      <c r="E137" s="136">
        <v>0.23430000000000001</v>
      </c>
    </row>
    <row r="138" spans="2:5" s="133" customFormat="1">
      <c r="B138" s="137">
        <v>45793</v>
      </c>
      <c r="C138" s="135">
        <v>1006.3069</v>
      </c>
      <c r="D138" s="136">
        <v>0.13650000000000001</v>
      </c>
      <c r="E138" s="136">
        <v>0.13650000000000001</v>
      </c>
    </row>
    <row r="139" spans="2:5" s="133" customFormat="1">
      <c r="B139" s="137">
        <v>45796</v>
      </c>
      <c r="C139" s="135">
        <v>1006.4417999999999</v>
      </c>
      <c r="D139" s="136">
        <v>0.57410000000000005</v>
      </c>
      <c r="E139" s="136">
        <v>0.57410000000000005</v>
      </c>
    </row>
    <row r="140" spans="2:5" s="133" customFormat="1">
      <c r="B140" s="137">
        <v>45797</v>
      </c>
      <c r="C140" s="135">
        <v>1006.568</v>
      </c>
      <c r="D140" s="136">
        <v>0.17699999999999999</v>
      </c>
      <c r="E140" s="136">
        <v>0.17699999999999999</v>
      </c>
    </row>
    <row r="141" spans="2:5" s="133" customFormat="1">
      <c r="B141" s="137">
        <v>45798</v>
      </c>
      <c r="C141" s="135">
        <v>1006.9640000000001</v>
      </c>
      <c r="D141" s="136">
        <v>0.182</v>
      </c>
      <c r="E141" s="136">
        <v>0.182</v>
      </c>
    </row>
    <row r="142" spans="2:5" s="133" customFormat="1">
      <c r="B142" s="137">
        <v>45799</v>
      </c>
      <c r="C142" s="135">
        <v>1006.8579</v>
      </c>
      <c r="D142" s="136">
        <v>0.21809999999999999</v>
      </c>
      <c r="E142" s="136">
        <v>0.21809999999999999</v>
      </c>
    </row>
    <row r="143" spans="2:5" s="133" customFormat="1">
      <c r="B143" s="137">
        <v>45800</v>
      </c>
      <c r="C143" s="135">
        <v>1006.8877</v>
      </c>
      <c r="D143" s="136">
        <v>0.18090000000000001</v>
      </c>
      <c r="E143" s="136">
        <v>0.18090000000000001</v>
      </c>
    </row>
    <row r="144" spans="2:5" s="133" customFormat="1">
      <c r="B144" s="137">
        <v>45803</v>
      </c>
      <c r="C144" s="135">
        <v>1006.905</v>
      </c>
      <c r="D144" s="136">
        <v>0.6048</v>
      </c>
      <c r="E144" s="136">
        <v>0.6048</v>
      </c>
    </row>
    <row r="145" spans="2:5" s="133" customFormat="1">
      <c r="B145" s="137">
        <v>45804</v>
      </c>
      <c r="C145" s="135">
        <v>1006.9244</v>
      </c>
      <c r="D145" s="136">
        <v>0.25109999999999999</v>
      </c>
      <c r="E145" s="136">
        <v>0.25109999999999999</v>
      </c>
    </row>
    <row r="146" spans="2:5" s="133" customFormat="1">
      <c r="B146" s="137">
        <v>45805</v>
      </c>
      <c r="C146" s="135">
        <v>1007.0075000000001</v>
      </c>
      <c r="D146" s="136">
        <v>0.18720000000000001</v>
      </c>
      <c r="E146" s="136">
        <v>0.18720000000000001</v>
      </c>
    </row>
    <row r="147" spans="2:5" s="133" customFormat="1">
      <c r="B147" s="137">
        <v>45806</v>
      </c>
      <c r="C147" s="135">
        <v>1006.9734</v>
      </c>
      <c r="D147" s="136">
        <v>0.26490000000000002</v>
      </c>
      <c r="E147" s="136">
        <v>0.26490000000000002</v>
      </c>
    </row>
    <row r="148" spans="2:5" s="133" customFormat="1">
      <c r="B148" s="137">
        <v>45807</v>
      </c>
      <c r="C148" s="135">
        <v>1006.7876</v>
      </c>
      <c r="D148" s="136">
        <v>0.34739999999999999</v>
      </c>
      <c r="E148" s="136">
        <v>0.34739999999999999</v>
      </c>
    </row>
    <row r="149" spans="2:5" s="133" customFormat="1">
      <c r="B149" s="137">
        <v>45810</v>
      </c>
      <c r="C149" s="135">
        <v>1006.7862</v>
      </c>
      <c r="D149" s="136">
        <v>0.58009999999999995</v>
      </c>
      <c r="E149" s="136">
        <v>0.58009999999999995</v>
      </c>
    </row>
    <row r="150" spans="2:5" s="133" customFormat="1">
      <c r="B150" s="137">
        <v>45811</v>
      </c>
      <c r="C150" s="135">
        <v>1006.8977</v>
      </c>
      <c r="D150" s="136">
        <v>0.2001</v>
      </c>
      <c r="E150" s="136">
        <v>0.2001</v>
      </c>
    </row>
    <row r="151" spans="2:5" s="133" customFormat="1">
      <c r="B151" s="137">
        <v>45812</v>
      </c>
      <c r="C151" s="135">
        <v>1006.76</v>
      </c>
      <c r="D151" s="136">
        <v>0.35010000000000002</v>
      </c>
      <c r="E151" s="136">
        <v>0.35010000000000002</v>
      </c>
    </row>
    <row r="152" spans="2:5" s="133" customFormat="1">
      <c r="B152" s="137">
        <v>45813</v>
      </c>
      <c r="C152" s="135">
        <v>1006.7415</v>
      </c>
      <c r="D152" s="136">
        <v>0.2828</v>
      </c>
      <c r="E152" s="136">
        <v>0.2828</v>
      </c>
    </row>
    <row r="153" spans="2:5" s="133" customFormat="1">
      <c r="B153" s="137">
        <v>45814</v>
      </c>
      <c r="C153" s="135">
        <v>1007.8686</v>
      </c>
      <c r="D153" s="136">
        <v>0.72660000000000002</v>
      </c>
      <c r="E153" s="136">
        <v>0.72660000000000002</v>
      </c>
    </row>
    <row r="154" spans="2:5" s="133" customFormat="1">
      <c r="B154" s="137">
        <v>45817</v>
      </c>
      <c r="C154" s="135">
        <v>1007.4508</v>
      </c>
      <c r="D154" s="136">
        <v>0.82699999999999996</v>
      </c>
      <c r="E154" s="136">
        <v>0.82699999999999996</v>
      </c>
    </row>
    <row r="155" spans="2:5" s="133" customFormat="1">
      <c r="B155" s="137">
        <v>45824</v>
      </c>
      <c r="C155" s="135">
        <v>1005.9583</v>
      </c>
      <c r="D155" s="136">
        <v>1.2002999999999999</v>
      </c>
      <c r="E155" s="136">
        <v>1.2002999999999999</v>
      </c>
    </row>
    <row r="156" spans="2:5" s="133" customFormat="1">
      <c r="B156" s="137">
        <v>45825</v>
      </c>
      <c r="C156" s="135">
        <v>1006.1666</v>
      </c>
      <c r="D156" s="136">
        <v>0.16439999999999999</v>
      </c>
      <c r="E156" s="136">
        <v>0.16439999999999999</v>
      </c>
    </row>
    <row r="157" spans="2:5" s="133" customFormat="1">
      <c r="B157" s="137">
        <v>45826</v>
      </c>
      <c r="C157" s="135">
        <v>1006.1385</v>
      </c>
      <c r="D157" s="136">
        <v>0.38540000000000002</v>
      </c>
      <c r="E157" s="136">
        <v>0.38540000000000002</v>
      </c>
    </row>
    <row r="158" spans="2:5" s="133" customFormat="1">
      <c r="B158" s="137">
        <v>45827</v>
      </c>
      <c r="C158" s="135">
        <v>1005.8398999999999</v>
      </c>
      <c r="D158" s="136">
        <v>0.3765</v>
      </c>
      <c r="E158" s="136">
        <v>0.3765</v>
      </c>
    </row>
    <row r="159" spans="2:5" s="133" customFormat="1">
      <c r="B159" s="137">
        <v>45828</v>
      </c>
      <c r="C159" s="135">
        <v>1005.5665</v>
      </c>
      <c r="D159" s="136">
        <v>0.35880000000000001</v>
      </c>
      <c r="E159" s="136">
        <v>0.35880000000000001</v>
      </c>
    </row>
    <row r="160" spans="2:5" s="133" customFormat="1">
      <c r="B160" s="137">
        <v>45831</v>
      </c>
      <c r="C160" s="135">
        <v>1005.4227</v>
      </c>
      <c r="D160" s="136">
        <v>0.58919999999999995</v>
      </c>
      <c r="E160" s="136">
        <v>0.58919999999999995</v>
      </c>
    </row>
    <row r="161" spans="2:5" s="133" customFormat="1">
      <c r="B161" s="137">
        <v>45832</v>
      </c>
      <c r="C161" s="135">
        <v>1005.2089</v>
      </c>
      <c r="D161" s="136">
        <v>0.4995</v>
      </c>
      <c r="E161" s="136">
        <v>0.4995</v>
      </c>
    </row>
    <row r="162" spans="2:5" s="133" customFormat="1">
      <c r="B162" s="137">
        <v>45833</v>
      </c>
      <c r="C162" s="135">
        <v>1005.04</v>
      </c>
      <c r="D162" s="136">
        <v>0.21609999999999999</v>
      </c>
      <c r="E162" s="136">
        <v>0.21609999999999999</v>
      </c>
    </row>
    <row r="163" spans="2:5" s="133" customFormat="1">
      <c r="B163" s="137">
        <v>45834</v>
      </c>
      <c r="C163" s="135">
        <v>1004.9717000000001</v>
      </c>
      <c r="D163" s="136">
        <v>0.1636</v>
      </c>
      <c r="E163" s="136">
        <v>0.1636</v>
      </c>
    </row>
    <row r="164" spans="2:5" s="133" customFormat="1">
      <c r="B164" s="137">
        <v>45835</v>
      </c>
      <c r="C164" s="135">
        <v>1004.9587</v>
      </c>
      <c r="D164" s="136">
        <v>0.18759999999999999</v>
      </c>
      <c r="E164" s="136">
        <v>0.18759999999999999</v>
      </c>
    </row>
    <row r="165" spans="2:5" s="133" customFormat="1">
      <c r="B165" s="137">
        <v>45838</v>
      </c>
      <c r="C165" s="135">
        <v>1005.044</v>
      </c>
      <c r="D165" s="136">
        <v>0.54869999999999997</v>
      </c>
      <c r="E165" s="136">
        <v>0.54869999999999997</v>
      </c>
    </row>
    <row r="166" spans="2:5" s="133" customFormat="1">
      <c r="B166" s="137">
        <v>45839</v>
      </c>
      <c r="C166" s="135">
        <v>1004.8484999999999</v>
      </c>
      <c r="D166" s="136">
        <v>0.629</v>
      </c>
      <c r="E166" s="136">
        <v>0.629</v>
      </c>
    </row>
    <row r="167" spans="2:5" s="133" customFormat="1">
      <c r="B167" s="137">
        <v>45840</v>
      </c>
      <c r="C167" s="135">
        <v>1005.2814</v>
      </c>
      <c r="D167" s="136">
        <v>8.6599999999999996E-2</v>
      </c>
      <c r="E167" s="136">
        <v>8.6599999999999996E-2</v>
      </c>
    </row>
    <row r="168" spans="2:5" s="133" customFormat="1">
      <c r="B168" s="137">
        <v>45841</v>
      </c>
      <c r="C168" s="135">
        <v>1005.3397</v>
      </c>
      <c r="D168" s="136">
        <v>0.41649999999999998</v>
      </c>
      <c r="E168" s="136">
        <v>0.41649999999999998</v>
      </c>
    </row>
    <row r="169" spans="2:5" s="133" customFormat="1">
      <c r="B169" s="137">
        <v>45842</v>
      </c>
      <c r="C169" s="135">
        <v>1005.1677</v>
      </c>
      <c r="D169" s="136">
        <v>0.36770000000000003</v>
      </c>
      <c r="E169" s="136">
        <v>0.36770000000000003</v>
      </c>
    </row>
    <row r="170" spans="2:5" s="133" customFormat="1">
      <c r="B170" s="137">
        <v>45845</v>
      </c>
      <c r="C170" s="135">
        <v>1005.1627999999999</v>
      </c>
      <c r="D170" s="136">
        <v>0.61480000000000001</v>
      </c>
      <c r="E170" s="136">
        <v>0.61480000000000001</v>
      </c>
    </row>
    <row r="171" spans="2:5" s="133" customFormat="1">
      <c r="B171" s="137">
        <v>45847</v>
      </c>
      <c r="C171" s="135">
        <v>1005.1156999999999</v>
      </c>
      <c r="D171" s="136">
        <v>0.1671</v>
      </c>
      <c r="E171" s="136">
        <v>0.1671</v>
      </c>
    </row>
    <row r="172" spans="2:5" s="133" customFormat="1">
      <c r="B172" s="137">
        <v>45848</v>
      </c>
      <c r="C172" s="135">
        <v>1005.1905</v>
      </c>
      <c r="D172" s="136">
        <v>0.1295</v>
      </c>
      <c r="E172" s="136">
        <v>0.1295</v>
      </c>
    </row>
    <row r="173" spans="2:5" s="133" customFormat="1">
      <c r="B173" s="137">
        <v>45849</v>
      </c>
      <c r="C173" s="135">
        <v>1005.0256000000001</v>
      </c>
      <c r="D173" s="136">
        <v>0.26219999999999999</v>
      </c>
      <c r="E173" s="136">
        <v>0.26219999999999999</v>
      </c>
    </row>
    <row r="174" spans="2:5" s="133" customFormat="1">
      <c r="B174" s="137">
        <v>45852</v>
      </c>
      <c r="C174" s="135">
        <v>1004.9995</v>
      </c>
      <c r="D174" s="136">
        <v>0.63249999999999995</v>
      </c>
      <c r="E174" s="136">
        <v>0.63249999999999995</v>
      </c>
    </row>
    <row r="175" spans="2:5" s="133" customFormat="1">
      <c r="B175" s="137">
        <v>45853</v>
      </c>
      <c r="C175" s="135">
        <v>1004.7324</v>
      </c>
      <c r="D175" s="136">
        <v>0.33410000000000001</v>
      </c>
      <c r="E175" s="136">
        <v>0.33410000000000001</v>
      </c>
    </row>
    <row r="176" spans="2:5" s="133" customFormat="1">
      <c r="B176" s="137">
        <v>45854</v>
      </c>
      <c r="C176" s="135">
        <v>1004.6723</v>
      </c>
      <c r="D176" s="136">
        <v>0.24879999999999999</v>
      </c>
      <c r="E176" s="136">
        <v>0.24879999999999999</v>
      </c>
    </row>
    <row r="177" spans="2:5" s="133" customFormat="1">
      <c r="B177" s="137">
        <v>45855</v>
      </c>
      <c r="C177" s="135">
        <v>1004.7871</v>
      </c>
      <c r="D177" s="136">
        <v>0.1888</v>
      </c>
      <c r="E177" s="136">
        <v>0.1888</v>
      </c>
    </row>
    <row r="178" spans="2:5" s="133" customFormat="1">
      <c r="B178" s="137">
        <v>45856</v>
      </c>
      <c r="C178" s="135">
        <v>1004.8164</v>
      </c>
      <c r="D178" s="136">
        <v>0.1739</v>
      </c>
      <c r="E178" s="136">
        <v>0.1739</v>
      </c>
    </row>
    <row r="179" spans="2:5" s="133" customFormat="1">
      <c r="B179" s="137">
        <v>45859</v>
      </c>
      <c r="C179" s="135">
        <v>1004.7115</v>
      </c>
      <c r="D179" s="136">
        <v>0.61439999999999995</v>
      </c>
      <c r="E179" s="136">
        <v>0.61439999999999995</v>
      </c>
    </row>
    <row r="180" spans="2:5" s="133" customFormat="1">
      <c r="B180" s="137">
        <v>45860</v>
      </c>
      <c r="C180" s="135">
        <v>1004.6338</v>
      </c>
      <c r="D180" s="136">
        <v>0.21379999999999999</v>
      </c>
      <c r="E180" s="136">
        <v>0.21379999999999999</v>
      </c>
    </row>
    <row r="181" spans="2:5" s="133" customFormat="1">
      <c r="B181" s="137">
        <v>45861</v>
      </c>
      <c r="C181" s="135">
        <v>1004.6248000000001</v>
      </c>
      <c r="D181" s="136">
        <v>0.16139999999999999</v>
      </c>
      <c r="E181" s="136">
        <v>0.16139999999999999</v>
      </c>
    </row>
    <row r="182" spans="2:5" s="133" customFormat="1">
      <c r="B182" s="137">
        <v>45862</v>
      </c>
      <c r="C182" s="135">
        <v>1004.5518</v>
      </c>
      <c r="D182" s="136">
        <v>0.24160000000000001</v>
      </c>
      <c r="E182" s="136">
        <v>0.24160000000000001</v>
      </c>
    </row>
    <row r="183" spans="2:5" s="133" customFormat="1">
      <c r="B183" s="137">
        <v>45863</v>
      </c>
      <c r="C183" s="135">
        <v>1004.5666</v>
      </c>
      <c r="D183" s="136">
        <v>0.1007</v>
      </c>
      <c r="E183" s="136">
        <v>0.1007</v>
      </c>
    </row>
    <row r="184" spans="2:5" s="133" customFormat="1">
      <c r="B184" s="137">
        <v>45866</v>
      </c>
      <c r="C184" s="135">
        <v>1004.3766000000001</v>
      </c>
      <c r="D184" s="136">
        <v>0.57040000000000002</v>
      </c>
      <c r="E184" s="136">
        <v>0.57040000000000002</v>
      </c>
    </row>
    <row r="185" spans="2:5" s="133" customFormat="1">
      <c r="B185" s="137">
        <v>45868</v>
      </c>
      <c r="C185" s="135">
        <v>1004.2018</v>
      </c>
      <c r="D185" s="136">
        <v>0.3483</v>
      </c>
      <c r="E185" s="136">
        <v>0.3483</v>
      </c>
    </row>
    <row r="186" spans="2:5" s="133" customFormat="1">
      <c r="B186" s="137">
        <v>45869</v>
      </c>
      <c r="C186" s="135">
        <v>1004.2456</v>
      </c>
      <c r="D186" s="136">
        <v>0.1331</v>
      </c>
      <c r="E186" s="136">
        <v>0.1331</v>
      </c>
    </row>
    <row r="187" spans="2:5" s="133" customFormat="1">
      <c r="B187" s="137">
        <v>45870</v>
      </c>
      <c r="C187" s="135">
        <v>1004.1667</v>
      </c>
      <c r="D187" s="136">
        <v>0.32329999999999998</v>
      </c>
      <c r="E187" s="136">
        <v>0.32329999999999998</v>
      </c>
    </row>
    <row r="188" spans="2:5" s="133" customFormat="1">
      <c r="B188" s="137">
        <v>45873</v>
      </c>
      <c r="C188" s="135">
        <v>1004.1993</v>
      </c>
      <c r="D188" s="136">
        <v>0.51500000000000001</v>
      </c>
      <c r="E188" s="136">
        <v>0.51500000000000001</v>
      </c>
    </row>
    <row r="189" spans="2:5" s="133" customFormat="1">
      <c r="B189" s="137">
        <v>45874</v>
      </c>
      <c r="C189" s="135">
        <v>1004.2575000000001</v>
      </c>
      <c r="D189" s="136">
        <v>0.1706</v>
      </c>
      <c r="E189" s="136">
        <v>0.1706</v>
      </c>
    </row>
    <row r="190" spans="2:5" s="133" customFormat="1">
      <c r="B190" s="137">
        <v>45876</v>
      </c>
      <c r="C190" s="135">
        <v>1003.8662</v>
      </c>
      <c r="D190" s="136">
        <v>0.35909999999999997</v>
      </c>
      <c r="E190" s="136">
        <v>0.35909999999999997</v>
      </c>
    </row>
    <row r="191" spans="2:5" s="133" customFormat="1">
      <c r="B191" s="137">
        <v>45877</v>
      </c>
      <c r="C191" s="135">
        <v>1003.6629</v>
      </c>
      <c r="D191" s="136">
        <v>0.25119999999999998</v>
      </c>
      <c r="E191" s="136">
        <v>0.25119999999999998</v>
      </c>
    </row>
    <row r="192" spans="2:5" s="133" customFormat="1">
      <c r="B192" s="137">
        <v>45880</v>
      </c>
      <c r="C192" s="135">
        <v>1003.4646</v>
      </c>
      <c r="D192" s="136">
        <v>0.57709999999999995</v>
      </c>
      <c r="E192" s="136">
        <v>0.57709999999999995</v>
      </c>
    </row>
    <row r="193" spans="2:5" s="133" customFormat="1">
      <c r="B193" s="137">
        <v>45883</v>
      </c>
      <c r="C193" s="135">
        <v>1003.1186</v>
      </c>
      <c r="D193" s="136">
        <v>0.57599999999999996</v>
      </c>
      <c r="E193" s="136">
        <v>0.57599999999999996</v>
      </c>
    </row>
    <row r="194" spans="2:5" s="133" customFormat="1">
      <c r="B194" s="137">
        <v>45887</v>
      </c>
      <c r="C194" s="135">
        <v>1003.5316</v>
      </c>
      <c r="D194" s="136">
        <v>2.5399999999999999E-2</v>
      </c>
      <c r="E194" s="136">
        <v>2.5399999999999999E-2</v>
      </c>
    </row>
    <row r="195" spans="2:5" s="133" customFormat="1">
      <c r="B195" s="137">
        <v>45888</v>
      </c>
      <c r="C195" s="135">
        <v>1003.5316</v>
      </c>
      <c r="D195" s="136">
        <v>0.1101</v>
      </c>
      <c r="E195" s="136">
        <v>0.1101</v>
      </c>
    </row>
    <row r="196" spans="2:5" s="133" customFormat="1">
      <c r="B196" s="137">
        <v>45889</v>
      </c>
      <c r="C196" s="135">
        <v>1003.5316</v>
      </c>
      <c r="D196" s="136">
        <v>0.17419999999999999</v>
      </c>
      <c r="E196" s="136">
        <v>0.17419999999999999</v>
      </c>
    </row>
    <row r="197" spans="2:5" s="133" customFormat="1">
      <c r="B197" s="137">
        <v>45890</v>
      </c>
      <c r="C197" s="135">
        <v>1003.5316</v>
      </c>
      <c r="D197" s="136">
        <v>0.18629999999999999</v>
      </c>
      <c r="E197" s="136">
        <v>0.18629999999999999</v>
      </c>
    </row>
    <row r="198" spans="2:5" s="133" customFormat="1">
      <c r="B198" s="137">
        <v>45891</v>
      </c>
      <c r="C198" s="135">
        <v>1003.5316</v>
      </c>
      <c r="D198" s="136">
        <v>2.8999999999999998E-3</v>
      </c>
      <c r="E198" s="136">
        <v>2.8999999999999998E-3</v>
      </c>
    </row>
    <row r="199" spans="2:5" s="133" customFormat="1">
      <c r="B199" s="137">
        <v>45894</v>
      </c>
      <c r="C199" s="135">
        <v>1003.5316</v>
      </c>
      <c r="D199" s="136">
        <v>0.40939999999999999</v>
      </c>
      <c r="E199" s="136">
        <v>0.40939999999999999</v>
      </c>
    </row>
    <row r="200" spans="2:5" s="133" customFormat="1">
      <c r="B200" s="137">
        <v>45897</v>
      </c>
      <c r="C200" s="135">
        <v>1003.5316</v>
      </c>
      <c r="D200" s="136">
        <v>0.32679999999999998</v>
      </c>
      <c r="E200" s="136">
        <v>0.32679999999999998</v>
      </c>
    </row>
    <row r="201" spans="2:5">
      <c r="C201" s="138"/>
      <c r="D201" s="139"/>
      <c r="E201" s="139"/>
    </row>
    <row r="202" spans="2:5" ht="15.5">
      <c r="B202" s="219" t="s">
        <v>3033</v>
      </c>
      <c r="C202" s="219"/>
      <c r="D202" s="219"/>
      <c r="E202" s="219"/>
    </row>
    <row r="203" spans="2:5" s="126" customFormat="1" ht="39">
      <c r="B203" s="127" t="s">
        <v>3025</v>
      </c>
      <c r="C203" s="128" t="s">
        <v>3026</v>
      </c>
      <c r="D203" s="129" t="s">
        <v>3027</v>
      </c>
      <c r="E203" s="129" t="s">
        <v>3028</v>
      </c>
    </row>
    <row r="204" spans="2:5">
      <c r="B204" s="130">
        <v>45720</v>
      </c>
      <c r="C204" s="131">
        <v>1008.0658</v>
      </c>
      <c r="D204" s="131">
        <v>0.82</v>
      </c>
      <c r="E204" s="131">
        <v>0.82</v>
      </c>
    </row>
    <row r="205" spans="2:5">
      <c r="B205" s="130">
        <v>45727</v>
      </c>
      <c r="C205" s="131">
        <v>1008.0658</v>
      </c>
      <c r="D205" s="131">
        <v>1.1802999999999999</v>
      </c>
      <c r="E205" s="131">
        <v>1.1802999999999999</v>
      </c>
    </row>
    <row r="206" spans="2:5">
      <c r="B206" s="130">
        <v>45734</v>
      </c>
      <c r="C206" s="131">
        <v>1008.0658</v>
      </c>
      <c r="D206" s="131">
        <v>1.3944000000000001</v>
      </c>
      <c r="E206" s="131">
        <v>1.3944000000000001</v>
      </c>
    </row>
    <row r="207" spans="2:5">
      <c r="B207" s="130">
        <v>45741</v>
      </c>
      <c r="C207" s="131">
        <v>1008.0658</v>
      </c>
      <c r="D207" s="131">
        <v>2.4441999999999999</v>
      </c>
      <c r="E207" s="131">
        <v>2.4441999999999999</v>
      </c>
    </row>
    <row r="208" spans="2:5">
      <c r="B208" s="130">
        <v>45749</v>
      </c>
      <c r="C208" s="131">
        <v>1008.0658</v>
      </c>
      <c r="D208" s="131">
        <v>4.7043999999999997</v>
      </c>
      <c r="E208" s="131">
        <v>4.7043999999999997</v>
      </c>
    </row>
    <row r="209" spans="2:5">
      <c r="B209" s="130">
        <v>45755</v>
      </c>
      <c r="C209" s="131">
        <v>1008.0658</v>
      </c>
      <c r="D209" s="131">
        <v>1.5903</v>
      </c>
      <c r="E209" s="131">
        <v>1.5903</v>
      </c>
    </row>
    <row r="210" spans="2:5">
      <c r="B210" s="130">
        <v>45762</v>
      </c>
      <c r="C210" s="131">
        <v>1008.0658</v>
      </c>
      <c r="D210" s="131">
        <v>2.4</v>
      </c>
      <c r="E210" s="131">
        <v>2.4</v>
      </c>
    </row>
    <row r="211" spans="2:5">
      <c r="B211" s="130">
        <v>45769</v>
      </c>
      <c r="C211" s="131">
        <v>1008.0658</v>
      </c>
      <c r="D211" s="131">
        <v>1.8671</v>
      </c>
      <c r="E211" s="131">
        <v>1.8671</v>
      </c>
    </row>
    <row r="212" spans="2:5">
      <c r="B212" s="130">
        <v>45776</v>
      </c>
      <c r="C212" s="131">
        <v>1008.0658</v>
      </c>
      <c r="D212" s="131">
        <v>1.2662</v>
      </c>
      <c r="E212" s="131">
        <v>1.2662</v>
      </c>
    </row>
    <row r="213" spans="2:5">
      <c r="B213" s="130">
        <v>45783</v>
      </c>
      <c r="C213" s="131">
        <v>1008.0658</v>
      </c>
      <c r="D213" s="131">
        <v>1.3861000000000001</v>
      </c>
      <c r="E213" s="131">
        <v>1.3861000000000001</v>
      </c>
    </row>
    <row r="214" spans="2:5">
      <c r="B214" s="130">
        <v>45790</v>
      </c>
      <c r="C214" s="131">
        <v>1008.0658</v>
      </c>
      <c r="D214" s="131">
        <v>0.98950000000000005</v>
      </c>
      <c r="E214" s="131">
        <v>0.98950000000000005</v>
      </c>
    </row>
    <row r="215" spans="2:5">
      <c r="B215" s="130">
        <v>45797</v>
      </c>
      <c r="C215" s="131">
        <v>1008.0658</v>
      </c>
      <c r="D215" s="131">
        <v>2.6107</v>
      </c>
      <c r="E215" s="131">
        <v>2.6107</v>
      </c>
    </row>
    <row r="216" spans="2:5">
      <c r="B216" s="130">
        <v>45804</v>
      </c>
      <c r="C216" s="131">
        <v>1008.0658</v>
      </c>
      <c r="D216" s="131">
        <v>1.732</v>
      </c>
      <c r="E216" s="131">
        <v>1.732</v>
      </c>
    </row>
    <row r="217" spans="2:5">
      <c r="B217" s="130">
        <v>45811</v>
      </c>
      <c r="C217" s="131">
        <v>1008.0658</v>
      </c>
      <c r="D217" s="131">
        <v>1.4964</v>
      </c>
      <c r="E217" s="131">
        <v>1.4964</v>
      </c>
    </row>
    <row r="218" spans="2:5">
      <c r="B218" s="130">
        <v>45818</v>
      </c>
      <c r="C218" s="131">
        <v>1008.0658</v>
      </c>
      <c r="D218" s="131">
        <v>2.4394999999999998</v>
      </c>
      <c r="E218" s="131">
        <v>2.4394999999999998</v>
      </c>
    </row>
    <row r="219" spans="2:5">
      <c r="B219" s="130">
        <v>45825</v>
      </c>
      <c r="C219" s="131">
        <v>1008.0658</v>
      </c>
      <c r="D219" s="131">
        <v>0.25519999999999998</v>
      </c>
      <c r="E219" s="131">
        <v>0.25519999999999998</v>
      </c>
    </row>
    <row r="220" spans="2:5">
      <c r="B220" s="130">
        <v>45832</v>
      </c>
      <c r="C220" s="131">
        <v>1008.0658</v>
      </c>
      <c r="D220" s="131">
        <v>1.1869000000000001</v>
      </c>
      <c r="E220" s="131">
        <v>1.1869000000000001</v>
      </c>
    </row>
    <row r="221" spans="2:5">
      <c r="B221" s="130">
        <v>45839</v>
      </c>
      <c r="C221" s="131">
        <v>1008.0658</v>
      </c>
      <c r="D221" s="131">
        <v>1.3245</v>
      </c>
      <c r="E221" s="131">
        <v>1.3245</v>
      </c>
    </row>
    <row r="222" spans="2:5">
      <c r="B222" s="130">
        <v>45846</v>
      </c>
      <c r="C222" s="131">
        <v>1008.0658</v>
      </c>
      <c r="D222" s="131">
        <v>1.8460000000000001</v>
      </c>
      <c r="E222" s="131">
        <v>1.8460000000000001</v>
      </c>
    </row>
    <row r="223" spans="2:5">
      <c r="B223" s="130">
        <v>45853</v>
      </c>
      <c r="C223" s="131">
        <v>1008.0658</v>
      </c>
      <c r="D223" s="131">
        <v>0.93200000000000005</v>
      </c>
      <c r="E223" s="131">
        <v>0.93200000000000005</v>
      </c>
    </row>
    <row r="224" spans="2:5">
      <c r="B224" s="130">
        <v>45860</v>
      </c>
      <c r="C224" s="131">
        <v>1008.0658</v>
      </c>
      <c r="D224" s="131">
        <v>1.2595000000000001</v>
      </c>
      <c r="E224" s="131">
        <v>1.2595000000000001</v>
      </c>
    </row>
    <row r="225" spans="2:5">
      <c r="B225" s="130">
        <v>45867</v>
      </c>
      <c r="C225" s="131">
        <v>1008.0658</v>
      </c>
      <c r="D225" s="131">
        <v>0.73950000000000005</v>
      </c>
      <c r="E225" s="131">
        <v>0.73950000000000005</v>
      </c>
    </row>
    <row r="226" spans="2:5">
      <c r="B226" s="130">
        <v>45874</v>
      </c>
      <c r="C226" s="131">
        <v>1008.0658</v>
      </c>
      <c r="D226" s="131">
        <v>1.3484</v>
      </c>
      <c r="E226" s="131">
        <v>1.3484</v>
      </c>
    </row>
    <row r="227" spans="2:5">
      <c r="B227" s="130">
        <v>45881</v>
      </c>
      <c r="C227" s="131">
        <v>1008.0658</v>
      </c>
      <c r="D227" s="131">
        <v>0.185</v>
      </c>
      <c r="E227" s="131">
        <v>0.185</v>
      </c>
    </row>
    <row r="228" spans="2:5">
      <c r="B228" s="130">
        <v>45888</v>
      </c>
      <c r="C228" s="131">
        <v>1008.0658</v>
      </c>
      <c r="D228" s="131">
        <v>0.86019999999999996</v>
      </c>
      <c r="E228" s="131">
        <v>0.86019999999999996</v>
      </c>
    </row>
    <row r="229" spans="2:5">
      <c r="B229" s="130">
        <v>45895</v>
      </c>
      <c r="C229" s="131">
        <v>1008.0658</v>
      </c>
      <c r="D229" s="131">
        <v>0.6472</v>
      </c>
      <c r="E229" s="131">
        <v>0.6472</v>
      </c>
    </row>
    <row r="230" spans="2:5">
      <c r="B230" s="140"/>
      <c r="C230" s="141"/>
      <c r="D230" s="141"/>
      <c r="E230" s="141"/>
    </row>
    <row r="231" spans="2:5" ht="15.5">
      <c r="B231" s="219" t="s">
        <v>3034</v>
      </c>
      <c r="C231" s="219"/>
      <c r="D231" s="219"/>
      <c r="E231" s="219"/>
    </row>
    <row r="232" spans="2:5" s="126" customFormat="1" ht="39">
      <c r="B232" s="127" t="s">
        <v>3025</v>
      </c>
      <c r="C232" s="128" t="s">
        <v>3026</v>
      </c>
      <c r="D232" s="129" t="s">
        <v>3027</v>
      </c>
      <c r="E232" s="129" t="s">
        <v>3028</v>
      </c>
    </row>
    <row r="233" spans="2:5">
      <c r="B233" s="130">
        <v>45720</v>
      </c>
      <c r="C233" s="131">
        <v>1008.0658</v>
      </c>
      <c r="D233" s="131">
        <v>0.88490000000000002</v>
      </c>
      <c r="E233" s="131">
        <v>0.88490000000000002</v>
      </c>
    </row>
    <row r="234" spans="2:5">
      <c r="B234" s="130">
        <v>45727</v>
      </c>
      <c r="C234" s="131">
        <v>1008.0658</v>
      </c>
      <c r="D234" s="131">
        <v>1.2461</v>
      </c>
      <c r="E234" s="131">
        <v>1.2461</v>
      </c>
    </row>
    <row r="235" spans="2:5">
      <c r="B235" s="130">
        <v>45734</v>
      </c>
      <c r="C235" s="131">
        <v>1008.0658</v>
      </c>
      <c r="D235" s="131">
        <v>1.4593</v>
      </c>
      <c r="E235" s="131">
        <v>1.4593</v>
      </c>
    </row>
    <row r="236" spans="2:5">
      <c r="B236" s="130">
        <v>45741</v>
      </c>
      <c r="C236" s="131">
        <v>1008.0658</v>
      </c>
      <c r="D236" s="131">
        <v>2.5097</v>
      </c>
      <c r="E236" s="131">
        <v>2.5097</v>
      </c>
    </row>
    <row r="237" spans="2:5">
      <c r="B237" s="130">
        <v>45749</v>
      </c>
      <c r="C237" s="131">
        <v>1008.0658</v>
      </c>
      <c r="D237" s="131">
        <v>4.7797999999999998</v>
      </c>
      <c r="E237" s="131">
        <v>4.7797999999999998</v>
      </c>
    </row>
    <row r="238" spans="2:5">
      <c r="B238" s="130">
        <v>45755</v>
      </c>
      <c r="C238" s="131">
        <v>1008.0658</v>
      </c>
      <c r="D238" s="131">
        <v>1.6465000000000001</v>
      </c>
      <c r="E238" s="131">
        <v>1.6465000000000001</v>
      </c>
    </row>
    <row r="239" spans="2:5">
      <c r="B239" s="130">
        <v>45762</v>
      </c>
      <c r="C239" s="131">
        <v>1008.0658</v>
      </c>
      <c r="D239" s="131">
        <v>2.4655</v>
      </c>
      <c r="E239" s="131">
        <v>2.4655</v>
      </c>
    </row>
    <row r="240" spans="2:5">
      <c r="B240" s="130">
        <v>45769</v>
      </c>
      <c r="C240" s="131">
        <v>1008.0658</v>
      </c>
      <c r="D240" s="131">
        <v>1.9325000000000001</v>
      </c>
      <c r="E240" s="131">
        <v>1.9325000000000001</v>
      </c>
    </row>
    <row r="241" spans="2:5">
      <c r="B241" s="130">
        <v>45776</v>
      </c>
      <c r="C241" s="131">
        <v>1008.0658</v>
      </c>
      <c r="D241" s="131">
        <v>1.3314999999999999</v>
      </c>
      <c r="E241" s="131">
        <v>1.3314999999999999</v>
      </c>
    </row>
    <row r="242" spans="2:5">
      <c r="B242" s="130">
        <v>45783</v>
      </c>
      <c r="C242" s="131">
        <v>1008.0658</v>
      </c>
      <c r="D242" s="131">
        <v>1.4515</v>
      </c>
      <c r="E242" s="131">
        <v>1.4515</v>
      </c>
    </row>
    <row r="243" spans="2:5">
      <c r="B243" s="130">
        <v>45790</v>
      </c>
      <c r="C243" s="131">
        <v>1008.0658</v>
      </c>
      <c r="D243" s="131">
        <v>1.0548</v>
      </c>
      <c r="E243" s="131">
        <v>1.0548</v>
      </c>
    </row>
    <row r="244" spans="2:5">
      <c r="B244" s="130">
        <v>45797</v>
      </c>
      <c r="C244" s="131">
        <v>1008.0658</v>
      </c>
      <c r="D244" s="131">
        <v>2.6762999999999999</v>
      </c>
      <c r="E244" s="131">
        <v>2.6762999999999999</v>
      </c>
    </row>
    <row r="245" spans="2:5">
      <c r="B245" s="130">
        <v>45804</v>
      </c>
      <c r="C245" s="131">
        <v>1008.0658</v>
      </c>
      <c r="D245" s="131">
        <v>1.7972999999999999</v>
      </c>
      <c r="E245" s="131">
        <v>1.7972999999999999</v>
      </c>
    </row>
    <row r="246" spans="2:5">
      <c r="B246" s="130">
        <v>45811</v>
      </c>
      <c r="C246" s="131">
        <v>1008.0658</v>
      </c>
      <c r="D246" s="131">
        <v>1.5617000000000001</v>
      </c>
      <c r="E246" s="131">
        <v>1.5617000000000001</v>
      </c>
    </row>
    <row r="247" spans="2:5">
      <c r="B247" s="130">
        <v>45818</v>
      </c>
      <c r="C247" s="131">
        <v>1008.0658</v>
      </c>
      <c r="D247" s="131">
        <v>2.4716999999999998</v>
      </c>
      <c r="E247" s="131">
        <v>2.4716999999999998</v>
      </c>
    </row>
    <row r="248" spans="2:5">
      <c r="B248" s="130">
        <v>45825</v>
      </c>
      <c r="C248" s="131">
        <v>1008.0658</v>
      </c>
      <c r="D248" s="131">
        <v>0.32119999999999999</v>
      </c>
      <c r="E248" s="131">
        <v>0.32119999999999999</v>
      </c>
    </row>
    <row r="249" spans="2:5">
      <c r="B249" s="130">
        <v>45832</v>
      </c>
      <c r="C249" s="131">
        <v>1008.0658</v>
      </c>
      <c r="D249" s="131">
        <v>1.2526999999999999</v>
      </c>
      <c r="E249" s="131">
        <v>1.2526999999999999</v>
      </c>
    </row>
    <row r="250" spans="2:5">
      <c r="B250" s="130">
        <v>45839</v>
      </c>
      <c r="C250" s="131">
        <v>1008.0658</v>
      </c>
      <c r="D250" s="131">
        <v>1.3898999999999999</v>
      </c>
      <c r="E250" s="131">
        <v>1.3898999999999999</v>
      </c>
    </row>
    <row r="251" spans="2:5">
      <c r="B251" s="130">
        <v>45846</v>
      </c>
      <c r="C251" s="131">
        <v>1008.0658</v>
      </c>
      <c r="D251" s="131">
        <v>1.9123000000000001</v>
      </c>
      <c r="E251" s="131">
        <v>1.9123000000000001</v>
      </c>
    </row>
    <row r="252" spans="2:5">
      <c r="B252" s="130">
        <v>45853</v>
      </c>
      <c r="C252" s="131">
        <v>1008.0658</v>
      </c>
      <c r="D252" s="131">
        <v>0.99719999999999998</v>
      </c>
      <c r="E252" s="131">
        <v>0.99719999999999998</v>
      </c>
    </row>
    <row r="253" spans="2:5">
      <c r="B253" s="130">
        <v>45860</v>
      </c>
      <c r="C253" s="131">
        <v>1008.0658</v>
      </c>
      <c r="D253" s="131">
        <v>1.3245</v>
      </c>
      <c r="E253" s="131">
        <v>1.3245</v>
      </c>
    </row>
    <row r="254" spans="2:5">
      <c r="B254" s="130">
        <v>45867</v>
      </c>
      <c r="C254" s="131">
        <v>1008.0658</v>
      </c>
      <c r="D254" s="131">
        <v>0.80479999999999996</v>
      </c>
      <c r="E254" s="131">
        <v>0.80479999999999996</v>
      </c>
    </row>
    <row r="255" spans="2:5">
      <c r="B255" s="130">
        <v>45874</v>
      </c>
      <c r="C255" s="131">
        <v>1008.0658</v>
      </c>
      <c r="D255" s="131">
        <v>1.4137999999999999</v>
      </c>
      <c r="E255" s="131">
        <v>1.4137999999999999</v>
      </c>
    </row>
    <row r="256" spans="2:5">
      <c r="B256" s="130">
        <v>45881</v>
      </c>
      <c r="C256" s="131">
        <v>1008.0658</v>
      </c>
      <c r="D256" s="131">
        <v>0.25330000000000003</v>
      </c>
      <c r="E256" s="131">
        <v>0.25330000000000003</v>
      </c>
    </row>
    <row r="257" spans="2:5">
      <c r="B257" s="130">
        <v>45888</v>
      </c>
      <c r="C257" s="131">
        <v>1008.0658</v>
      </c>
      <c r="D257" s="131">
        <v>0.92559999999999998</v>
      </c>
      <c r="E257" s="131">
        <v>0.92559999999999998</v>
      </c>
    </row>
    <row r="258" spans="2:5">
      <c r="B258" s="130">
        <v>45895</v>
      </c>
      <c r="C258" s="131">
        <v>1008.0658</v>
      </c>
      <c r="D258" s="131">
        <v>0.70930000000000004</v>
      </c>
      <c r="E258" s="131">
        <v>0.70930000000000004</v>
      </c>
    </row>
    <row r="259" spans="2:5">
      <c r="B259" s="140"/>
      <c r="C259" s="141"/>
      <c r="D259" s="141"/>
      <c r="E259" s="141"/>
    </row>
    <row r="260" spans="2:5" ht="15.5">
      <c r="B260" s="219" t="s">
        <v>3035</v>
      </c>
      <c r="C260" s="219"/>
      <c r="D260" s="219"/>
      <c r="E260" s="219"/>
    </row>
    <row r="261" spans="2:5" s="126" customFormat="1" ht="39">
      <c r="B261" s="127" t="s">
        <v>3025</v>
      </c>
      <c r="C261" s="128" t="s">
        <v>3026</v>
      </c>
      <c r="D261" s="129" t="s">
        <v>3027</v>
      </c>
      <c r="E261" s="129" t="s">
        <v>3028</v>
      </c>
    </row>
    <row r="262" spans="2:5">
      <c r="B262" s="130">
        <v>45721</v>
      </c>
      <c r="C262" s="131">
        <v>17.0549</v>
      </c>
      <c r="D262" s="131">
        <v>5.7000000000000002E-2</v>
      </c>
      <c r="E262" s="131">
        <v>5.7000000000000002E-2</v>
      </c>
    </row>
    <row r="263" spans="2:5">
      <c r="B263" s="130">
        <v>45749</v>
      </c>
      <c r="C263" s="131">
        <v>17.2743</v>
      </c>
      <c r="D263" s="131">
        <v>5.8000000000000003E-2</v>
      </c>
      <c r="E263" s="131">
        <v>5.8000000000000003E-2</v>
      </c>
    </row>
    <row r="264" spans="2:5">
      <c r="B264" s="130">
        <v>45784</v>
      </c>
      <c r="C264" s="131">
        <v>17.497599999999998</v>
      </c>
      <c r="D264" s="131">
        <v>5.8000000000000003E-2</v>
      </c>
      <c r="E264" s="131">
        <v>5.8000000000000003E-2</v>
      </c>
    </row>
    <row r="265" spans="2:5">
      <c r="B265" s="130">
        <v>45812</v>
      </c>
      <c r="C265" s="131">
        <v>17.573899999999998</v>
      </c>
      <c r="D265" s="131">
        <v>5.8000000000000003E-2</v>
      </c>
      <c r="E265" s="131">
        <v>5.8000000000000003E-2</v>
      </c>
    </row>
    <row r="266" spans="2:5">
      <c r="B266" s="130">
        <v>45840</v>
      </c>
      <c r="C266" s="131">
        <v>17.694400000000002</v>
      </c>
      <c r="D266" s="131">
        <v>5.8999999999999997E-2</v>
      </c>
      <c r="E266" s="131">
        <v>5.8999999999999997E-2</v>
      </c>
    </row>
    <row r="267" spans="2:5">
      <c r="B267" s="130">
        <v>45875</v>
      </c>
      <c r="C267" s="131">
        <v>17.569099999999999</v>
      </c>
      <c r="D267" s="131">
        <v>5.8999999999999997E-2</v>
      </c>
      <c r="E267" s="131">
        <v>5.8999999999999997E-2</v>
      </c>
    </row>
    <row r="268" spans="2:5">
      <c r="B268" s="140"/>
      <c r="C268" s="141"/>
      <c r="D268" s="141"/>
      <c r="E268" s="141"/>
    </row>
    <row r="269" spans="2:5" ht="15.5">
      <c r="B269" s="219" t="s">
        <v>3036</v>
      </c>
      <c r="C269" s="219"/>
      <c r="D269" s="219"/>
      <c r="E269" s="219"/>
    </row>
    <row r="270" spans="2:5" s="126" customFormat="1" ht="39">
      <c r="B270" s="127" t="s">
        <v>3025</v>
      </c>
      <c r="C270" s="128" t="s">
        <v>3026</v>
      </c>
      <c r="D270" s="129" t="s">
        <v>3027</v>
      </c>
      <c r="E270" s="129" t="s">
        <v>3028</v>
      </c>
    </row>
    <row r="271" spans="2:5">
      <c r="B271" s="130">
        <v>45721</v>
      </c>
      <c r="C271" s="131">
        <v>20.7699</v>
      </c>
      <c r="D271" s="131">
        <v>5.7000000000000002E-2</v>
      </c>
      <c r="E271" s="131">
        <v>5.7000000000000002E-2</v>
      </c>
    </row>
    <row r="272" spans="2:5">
      <c r="B272" s="130">
        <v>45749</v>
      </c>
      <c r="C272" s="131">
        <v>21.059899999999999</v>
      </c>
      <c r="D272" s="131">
        <v>5.8000000000000003E-2</v>
      </c>
      <c r="E272" s="131">
        <v>5.8000000000000003E-2</v>
      </c>
    </row>
    <row r="273" spans="2:5">
      <c r="B273" s="130">
        <v>45784</v>
      </c>
      <c r="C273" s="131">
        <v>21.358000000000001</v>
      </c>
      <c r="D273" s="131">
        <v>5.8000000000000003E-2</v>
      </c>
      <c r="E273" s="131">
        <v>5.8000000000000003E-2</v>
      </c>
    </row>
    <row r="274" spans="2:5">
      <c r="B274" s="130">
        <v>45812</v>
      </c>
      <c r="C274" s="131">
        <v>21.4742</v>
      </c>
      <c r="D274" s="131">
        <v>5.8000000000000003E-2</v>
      </c>
      <c r="E274" s="131">
        <v>5.8000000000000003E-2</v>
      </c>
    </row>
    <row r="275" spans="2:5">
      <c r="B275" s="130">
        <v>45840</v>
      </c>
      <c r="C275" s="131">
        <v>21.644600000000001</v>
      </c>
      <c r="D275" s="131">
        <v>5.8999999999999997E-2</v>
      </c>
      <c r="E275" s="131">
        <v>5.8999999999999997E-2</v>
      </c>
    </row>
    <row r="276" spans="2:5">
      <c r="B276" s="130">
        <v>45875</v>
      </c>
      <c r="C276" s="131">
        <v>21.517199999999999</v>
      </c>
      <c r="D276" s="131">
        <v>5.8999999999999997E-2</v>
      </c>
      <c r="E276" s="131">
        <v>5.8999999999999997E-2</v>
      </c>
    </row>
    <row r="278" spans="2:5" ht="15.5">
      <c r="B278" s="219" t="s">
        <v>3037</v>
      </c>
      <c r="C278" s="219"/>
      <c r="D278" s="219"/>
      <c r="E278" s="219"/>
    </row>
    <row r="279" spans="2:5" s="126" customFormat="1" ht="39">
      <c r="B279" s="127" t="s">
        <v>3025</v>
      </c>
      <c r="C279" s="128" t="s">
        <v>3026</v>
      </c>
      <c r="D279" s="129" t="s">
        <v>3027</v>
      </c>
      <c r="E279" s="129" t="s">
        <v>3028</v>
      </c>
    </row>
    <row r="280" spans="2:5" s="133" customFormat="1">
      <c r="B280" s="134" t="s">
        <v>3031</v>
      </c>
      <c r="C280" s="142">
        <v>1114.52</v>
      </c>
      <c r="D280" s="131">
        <v>9.1351999999999993</v>
      </c>
      <c r="E280" s="131">
        <v>9.1351999999999993</v>
      </c>
    </row>
    <row r="281" spans="2:5" s="133" customFormat="1">
      <c r="B281" s="134" t="s">
        <v>3038</v>
      </c>
      <c r="C281" s="142">
        <v>1114.52</v>
      </c>
      <c r="D281" s="131">
        <v>10.1805</v>
      </c>
      <c r="E281" s="131">
        <v>10.1805</v>
      </c>
    </row>
    <row r="282" spans="2:5" s="133" customFormat="1">
      <c r="B282" s="134" t="s">
        <v>3039</v>
      </c>
      <c r="C282" s="142">
        <v>1114.52</v>
      </c>
      <c r="D282" s="131">
        <v>7.4180000000000001</v>
      </c>
      <c r="E282" s="131">
        <v>7.4180000000000001</v>
      </c>
    </row>
    <row r="283" spans="2:5" s="133" customFormat="1">
      <c r="B283" s="134" t="s">
        <v>3040</v>
      </c>
      <c r="C283" s="142">
        <v>1114.52</v>
      </c>
      <c r="D283" s="131">
        <v>7.0575999999999999</v>
      </c>
      <c r="E283" s="131">
        <v>7.0575999999999999</v>
      </c>
    </row>
    <row r="284" spans="2:5" s="133" customFormat="1">
      <c r="B284" s="134" t="s">
        <v>3041</v>
      </c>
      <c r="C284" s="142">
        <v>1114.52</v>
      </c>
      <c r="D284" s="131">
        <v>6.2987000000000002</v>
      </c>
      <c r="E284" s="131">
        <v>6.2987000000000002</v>
      </c>
    </row>
    <row r="285" spans="2:5" s="133" customFormat="1">
      <c r="B285" s="134" t="s">
        <v>3042</v>
      </c>
      <c r="C285" s="142">
        <v>1114.52</v>
      </c>
      <c r="D285" s="131">
        <v>4.7788000000000004</v>
      </c>
      <c r="E285" s="131">
        <v>4.7788000000000004</v>
      </c>
    </row>
    <row r="287" spans="2:5" ht="15.5">
      <c r="B287" s="219" t="s">
        <v>3043</v>
      </c>
      <c r="C287" s="219"/>
      <c r="D287" s="219"/>
      <c r="E287" s="219"/>
    </row>
    <row r="288" spans="2:5" s="126" customFormat="1" ht="39">
      <c r="B288" s="127" t="s">
        <v>3025</v>
      </c>
      <c r="C288" s="128" t="s">
        <v>3026</v>
      </c>
      <c r="D288" s="129" t="s">
        <v>3027</v>
      </c>
      <c r="E288" s="129" t="s">
        <v>3028</v>
      </c>
    </row>
    <row r="289" spans="2:5">
      <c r="B289" s="134" t="s">
        <v>3031</v>
      </c>
      <c r="C289" s="142">
        <v>1114.52</v>
      </c>
      <c r="D289" s="131">
        <v>9.3687000000000005</v>
      </c>
      <c r="E289" s="131">
        <v>9.3687000000000005</v>
      </c>
    </row>
    <row r="290" spans="2:5">
      <c r="B290" s="134" t="s">
        <v>3038</v>
      </c>
      <c r="C290" s="142">
        <v>1114.52</v>
      </c>
      <c r="D290" s="131">
        <v>10.446400000000001</v>
      </c>
      <c r="E290" s="131">
        <v>10.446400000000001</v>
      </c>
    </row>
    <row r="291" spans="2:5">
      <c r="B291" s="134" t="s">
        <v>3039</v>
      </c>
      <c r="C291" s="142">
        <v>1114.52</v>
      </c>
      <c r="D291" s="131">
        <v>7.657</v>
      </c>
      <c r="E291" s="131">
        <v>7.657</v>
      </c>
    </row>
    <row r="292" spans="2:5">
      <c r="B292" s="134" t="s">
        <v>3040</v>
      </c>
      <c r="C292" s="142">
        <v>1114.52</v>
      </c>
      <c r="D292" s="131">
        <v>7.3083999999999998</v>
      </c>
      <c r="E292" s="131">
        <v>7.3083999999999998</v>
      </c>
    </row>
    <row r="293" spans="2:5">
      <c r="B293" s="134" t="s">
        <v>3041</v>
      </c>
      <c r="C293" s="142">
        <v>1114.52</v>
      </c>
      <c r="D293" s="131">
        <v>6.5439999999999996</v>
      </c>
      <c r="E293" s="131">
        <v>6.5439999999999996</v>
      </c>
    </row>
    <row r="294" spans="2:5">
      <c r="B294" s="134" t="s">
        <v>3042</v>
      </c>
      <c r="C294" s="142">
        <v>1114.52</v>
      </c>
      <c r="D294" s="131">
        <v>4.9991000000000003</v>
      </c>
      <c r="E294" s="131">
        <v>4.9991000000000003</v>
      </c>
    </row>
    <row r="295" spans="2:5">
      <c r="B295" s="143"/>
      <c r="C295" s="138"/>
    </row>
    <row r="296" spans="2:5" ht="15.5">
      <c r="B296" s="219" t="s">
        <v>3044</v>
      </c>
      <c r="C296" s="219"/>
      <c r="D296" s="219"/>
      <c r="E296" s="219"/>
    </row>
    <row r="297" spans="2:5" s="126" customFormat="1" ht="39">
      <c r="B297" s="127" t="s">
        <v>3025</v>
      </c>
      <c r="C297" s="128" t="s">
        <v>3026</v>
      </c>
      <c r="D297" s="129" t="s">
        <v>3027</v>
      </c>
      <c r="E297" s="129" t="s">
        <v>3028</v>
      </c>
    </row>
    <row r="298" spans="2:5">
      <c r="B298" s="134" t="s">
        <v>3031</v>
      </c>
      <c r="C298" s="142">
        <v>1001.5157</v>
      </c>
      <c r="D298" s="131">
        <v>6.7508999999999997</v>
      </c>
      <c r="E298" s="131">
        <v>6.7508999999999997</v>
      </c>
    </row>
    <row r="299" spans="2:5">
      <c r="B299" s="137">
        <v>45748</v>
      </c>
      <c r="C299" s="142">
        <v>1001.5157</v>
      </c>
      <c r="D299" s="131">
        <v>0.18129999999999999</v>
      </c>
      <c r="E299" s="131">
        <v>0.18129999999999999</v>
      </c>
    </row>
    <row r="300" spans="2:5">
      <c r="B300" s="137">
        <v>45749</v>
      </c>
      <c r="C300" s="142">
        <v>1001.5157</v>
      </c>
      <c r="D300" s="131">
        <v>0.67469999999999997</v>
      </c>
      <c r="E300" s="131">
        <v>0.67469999999999997</v>
      </c>
    </row>
    <row r="301" spans="2:5">
      <c r="B301" s="137">
        <v>45750</v>
      </c>
      <c r="C301" s="142">
        <v>1001.6414</v>
      </c>
      <c r="D301" s="131">
        <v>0.38690000000000002</v>
      </c>
      <c r="E301" s="131">
        <v>0.38690000000000002</v>
      </c>
    </row>
    <row r="302" spans="2:5">
      <c r="B302" s="137">
        <v>45751</v>
      </c>
      <c r="C302" s="142">
        <v>1001.6566</v>
      </c>
      <c r="D302" s="131">
        <v>0.20480000000000001</v>
      </c>
      <c r="E302" s="131">
        <v>0.20480000000000001</v>
      </c>
    </row>
    <row r="303" spans="2:5">
      <c r="B303" s="137">
        <v>45752</v>
      </c>
      <c r="C303" s="142">
        <v>1001.6331</v>
      </c>
      <c r="D303" s="131">
        <v>0.193</v>
      </c>
      <c r="E303" s="131">
        <v>0.193</v>
      </c>
    </row>
    <row r="304" spans="2:5">
      <c r="B304" s="137">
        <v>45753</v>
      </c>
      <c r="C304" s="142">
        <v>1001.6098</v>
      </c>
      <c r="D304" s="131">
        <v>0.193</v>
      </c>
      <c r="E304" s="131">
        <v>0.193</v>
      </c>
    </row>
    <row r="305" spans="2:5">
      <c r="B305" s="137" t="s">
        <v>3045</v>
      </c>
      <c r="C305" s="142">
        <v>1001.5157</v>
      </c>
      <c r="D305" s="131">
        <v>4.1001000000000003</v>
      </c>
      <c r="E305" s="131">
        <v>4.1001000000000003</v>
      </c>
    </row>
    <row r="306" spans="2:5">
      <c r="B306" s="137" t="s">
        <v>3039</v>
      </c>
      <c r="C306" s="142">
        <v>1001.5157</v>
      </c>
      <c r="D306" s="131">
        <v>5.4966999999999997</v>
      </c>
      <c r="E306" s="131">
        <v>5.4966999999999997</v>
      </c>
    </row>
    <row r="307" spans="2:5">
      <c r="B307" s="137" t="s">
        <v>3040</v>
      </c>
      <c r="C307" s="142">
        <v>1001.5157</v>
      </c>
      <c r="D307" s="131">
        <v>5.1109999999999998</v>
      </c>
      <c r="E307" s="131">
        <v>5.1109999999999998</v>
      </c>
    </row>
    <row r="308" spans="2:5">
      <c r="B308" s="137" t="s">
        <v>3041</v>
      </c>
      <c r="C308" s="142">
        <v>1001.5157</v>
      </c>
      <c r="D308" s="131">
        <v>4.8643999999999998</v>
      </c>
      <c r="E308" s="131">
        <v>4.8643999999999998</v>
      </c>
    </row>
    <row r="309" spans="2:5">
      <c r="B309" s="137" t="s">
        <v>3042</v>
      </c>
      <c r="C309" s="142">
        <v>1001.5157</v>
      </c>
      <c r="D309" s="131">
        <v>4.6630000000000003</v>
      </c>
      <c r="E309" s="131">
        <v>4.6630000000000003</v>
      </c>
    </row>
    <row r="310" spans="2:5">
      <c r="B310" s="144"/>
      <c r="C310" s="139"/>
      <c r="D310" s="139"/>
      <c r="E310" s="139"/>
    </row>
    <row r="311" spans="2:5" ht="15.5">
      <c r="B311" s="219" t="s">
        <v>3046</v>
      </c>
      <c r="C311" s="219"/>
      <c r="D311" s="219"/>
      <c r="E311" s="219"/>
    </row>
    <row r="312" spans="2:5" s="126" customFormat="1" ht="39">
      <c r="B312" s="127" t="s">
        <v>3025</v>
      </c>
      <c r="C312" s="128" t="s">
        <v>3026</v>
      </c>
      <c r="D312" s="129" t="s">
        <v>3027</v>
      </c>
      <c r="E312" s="129" t="s">
        <v>3028</v>
      </c>
    </row>
    <row r="313" spans="2:5">
      <c r="B313" s="134" t="s">
        <v>3031</v>
      </c>
      <c r="C313" s="142">
        <v>1001.5187</v>
      </c>
      <c r="D313" s="131">
        <v>6.8452000000000002</v>
      </c>
      <c r="E313" s="131">
        <v>6.8452000000000002</v>
      </c>
    </row>
    <row r="314" spans="2:5">
      <c r="B314" s="137">
        <v>45748</v>
      </c>
      <c r="C314" s="142">
        <v>1001.5187</v>
      </c>
      <c r="D314" s="131">
        <v>0.1845</v>
      </c>
      <c r="E314" s="131">
        <v>0.1845</v>
      </c>
    </row>
    <row r="315" spans="2:5">
      <c r="B315" s="137">
        <v>45749</v>
      </c>
      <c r="C315" s="142">
        <v>1001.5187</v>
      </c>
      <c r="D315" s="131">
        <v>0.67800000000000005</v>
      </c>
      <c r="E315" s="131">
        <v>0.67800000000000005</v>
      </c>
    </row>
    <row r="316" spans="2:5">
      <c r="B316" s="137">
        <v>45750</v>
      </c>
      <c r="C316" s="142">
        <v>1001.6413</v>
      </c>
      <c r="D316" s="131">
        <v>0.3931</v>
      </c>
      <c r="E316" s="131">
        <v>0.3931</v>
      </c>
    </row>
    <row r="317" spans="2:5">
      <c r="B317" s="137">
        <v>45751</v>
      </c>
      <c r="C317" s="142">
        <v>1001.6567</v>
      </c>
      <c r="D317" s="131">
        <v>0.2079</v>
      </c>
      <c r="E317" s="131">
        <v>0.2079</v>
      </c>
    </row>
    <row r="318" spans="2:5">
      <c r="B318" s="137">
        <v>45752</v>
      </c>
      <c r="C318" s="142">
        <v>1001.6331</v>
      </c>
      <c r="D318" s="131">
        <v>0.19620000000000001</v>
      </c>
      <c r="E318" s="131">
        <v>0.19620000000000001</v>
      </c>
    </row>
    <row r="319" spans="2:5">
      <c r="B319" s="137">
        <v>45753</v>
      </c>
      <c r="C319" s="142">
        <v>1001.6098</v>
      </c>
      <c r="D319" s="131">
        <v>0.19620000000000001</v>
      </c>
      <c r="E319" s="131">
        <v>0.19620000000000001</v>
      </c>
    </row>
    <row r="320" spans="2:5">
      <c r="B320" s="137" t="s">
        <v>3045</v>
      </c>
      <c r="C320" s="142">
        <v>1001.5187</v>
      </c>
      <c r="D320" s="131">
        <v>4.1741000000000001</v>
      </c>
      <c r="E320" s="131">
        <v>4.1741000000000001</v>
      </c>
    </row>
    <row r="321" spans="2:5">
      <c r="B321" s="137" t="s">
        <v>3039</v>
      </c>
      <c r="C321" s="142">
        <v>1001.5187</v>
      </c>
      <c r="D321" s="131">
        <v>5.6012000000000004</v>
      </c>
      <c r="E321" s="131">
        <v>5.6012000000000004</v>
      </c>
    </row>
    <row r="322" spans="2:5">
      <c r="B322" s="137" t="s">
        <v>3040</v>
      </c>
      <c r="C322" s="142">
        <v>1001.5187</v>
      </c>
      <c r="D322" s="131">
        <v>5.1993999999999998</v>
      </c>
      <c r="E322" s="131">
        <v>5.1993999999999998</v>
      </c>
    </row>
    <row r="323" spans="2:5">
      <c r="B323" s="137" t="s">
        <v>3041</v>
      </c>
      <c r="C323" s="142">
        <v>1001.5187</v>
      </c>
      <c r="D323" s="131">
        <v>4.9638999999999998</v>
      </c>
      <c r="E323" s="131">
        <v>4.9638999999999998</v>
      </c>
    </row>
    <row r="324" spans="2:5">
      <c r="B324" s="137" t="s">
        <v>3042</v>
      </c>
      <c r="C324" s="142">
        <v>1001.5187</v>
      </c>
      <c r="D324" s="131">
        <v>4.7629000000000001</v>
      </c>
      <c r="E324" s="131">
        <v>4.7629000000000001</v>
      </c>
    </row>
    <row r="325" spans="2:5">
      <c r="B325" s="145"/>
      <c r="C325" s="139"/>
      <c r="D325" s="139"/>
      <c r="E325" s="139"/>
    </row>
    <row r="326" spans="2:5" ht="15.5">
      <c r="B326" s="219" t="s">
        <v>3047</v>
      </c>
      <c r="C326" s="219"/>
      <c r="D326" s="219"/>
      <c r="E326" s="219"/>
    </row>
    <row r="327" spans="2:5" s="126" customFormat="1" ht="39">
      <c r="B327" s="127" t="s">
        <v>3025</v>
      </c>
      <c r="C327" s="128" t="s">
        <v>3026</v>
      </c>
      <c r="D327" s="129" t="s">
        <v>3027</v>
      </c>
      <c r="E327" s="129" t="s">
        <v>3028</v>
      </c>
    </row>
    <row r="328" spans="2:5" ht="15" customHeight="1">
      <c r="B328" s="137">
        <v>45717</v>
      </c>
      <c r="C328" s="142">
        <v>1000</v>
      </c>
      <c r="D328" s="131">
        <v>0.16520000000000001</v>
      </c>
      <c r="E328" s="131">
        <v>0.16520000000000001</v>
      </c>
    </row>
    <row r="329" spans="2:5" ht="15" customHeight="1">
      <c r="B329" s="137">
        <v>45718</v>
      </c>
      <c r="C329" s="142">
        <v>1000</v>
      </c>
      <c r="D329" s="131">
        <v>0.1653</v>
      </c>
      <c r="E329" s="131">
        <v>0.1653</v>
      </c>
    </row>
    <row r="330" spans="2:5" ht="15" customHeight="1">
      <c r="B330" s="137">
        <v>45719</v>
      </c>
      <c r="C330" s="142">
        <v>1000.0003</v>
      </c>
      <c r="D330" s="131">
        <v>0.15989999999999999</v>
      </c>
      <c r="E330" s="131">
        <v>0.15989999999999999</v>
      </c>
    </row>
    <row r="331" spans="2:5" ht="15" customHeight="1">
      <c r="B331" s="137">
        <v>45720</v>
      </c>
      <c r="C331" s="142">
        <v>1000.0011</v>
      </c>
      <c r="D331" s="131">
        <v>0.15609999999999999</v>
      </c>
      <c r="E331" s="131">
        <v>0.15609999999999999</v>
      </c>
    </row>
    <row r="332" spans="2:5" ht="15" customHeight="1">
      <c r="B332" s="137">
        <v>45721</v>
      </c>
      <c r="C332" s="142">
        <v>1000.0009</v>
      </c>
      <c r="D332" s="131">
        <v>0.15540000000000001</v>
      </c>
      <c r="E332" s="131">
        <v>0.15540000000000001</v>
      </c>
    </row>
    <row r="333" spans="2:5" ht="15" customHeight="1">
      <c r="B333" s="137">
        <v>45722</v>
      </c>
      <c r="C333" s="142">
        <v>1000.0018</v>
      </c>
      <c r="D333" s="131">
        <v>0.15359999999999999</v>
      </c>
      <c r="E333" s="131">
        <v>0.15359999999999999</v>
      </c>
    </row>
    <row r="334" spans="2:5" ht="15" customHeight="1">
      <c r="B334" s="137">
        <v>45723</v>
      </c>
      <c r="C334" s="142">
        <v>1000.001</v>
      </c>
      <c r="D334" s="131">
        <v>0.15870000000000001</v>
      </c>
      <c r="E334" s="131">
        <v>0.15870000000000001</v>
      </c>
    </row>
    <row r="335" spans="2:5" ht="15" customHeight="1">
      <c r="B335" s="137">
        <v>45724</v>
      </c>
      <c r="C335" s="142">
        <v>1000.001</v>
      </c>
      <c r="D335" s="131">
        <v>0.16139999999999999</v>
      </c>
      <c r="E335" s="131">
        <v>0.16139999999999999</v>
      </c>
    </row>
    <row r="336" spans="2:5" ht="15" customHeight="1">
      <c r="B336" s="137">
        <v>45725</v>
      </c>
      <c r="C336" s="142">
        <v>1000.0008</v>
      </c>
      <c r="D336" s="131">
        <v>0.1613</v>
      </c>
      <c r="E336" s="131">
        <v>0.1613</v>
      </c>
    </row>
    <row r="337" spans="2:5" ht="15" customHeight="1">
      <c r="B337" s="137">
        <v>45726</v>
      </c>
      <c r="C337" s="142">
        <v>1000.0006</v>
      </c>
      <c r="D337" s="131">
        <v>0.1651</v>
      </c>
      <c r="E337" s="131">
        <v>0.1651</v>
      </c>
    </row>
    <row r="338" spans="2:5" ht="15" customHeight="1">
      <c r="B338" s="137">
        <v>45727</v>
      </c>
      <c r="C338" s="142">
        <v>1000.0007000000001</v>
      </c>
      <c r="D338" s="131">
        <v>0.16470000000000001</v>
      </c>
      <c r="E338" s="131">
        <v>0.16470000000000001</v>
      </c>
    </row>
    <row r="339" spans="2:5" ht="15" customHeight="1">
      <c r="B339" s="137">
        <v>45728</v>
      </c>
      <c r="C339" s="142">
        <v>1000.0001</v>
      </c>
      <c r="D339" s="131">
        <v>0.1658</v>
      </c>
      <c r="E339" s="131">
        <v>0.1658</v>
      </c>
    </row>
    <row r="340" spans="2:5" ht="15" customHeight="1">
      <c r="B340" s="137">
        <v>45729</v>
      </c>
      <c r="C340" s="142">
        <v>1000.0014</v>
      </c>
      <c r="D340" s="131">
        <v>0.17150000000000001</v>
      </c>
      <c r="E340" s="131">
        <v>0.17150000000000001</v>
      </c>
    </row>
    <row r="341" spans="2:5" ht="15" customHeight="1">
      <c r="B341" s="137">
        <v>45730</v>
      </c>
      <c r="C341" s="142">
        <v>1000.0013</v>
      </c>
      <c r="D341" s="131">
        <v>0.1724</v>
      </c>
      <c r="E341" s="131">
        <v>0.1724</v>
      </c>
    </row>
    <row r="342" spans="2:5" ht="15" customHeight="1">
      <c r="B342" s="137">
        <v>45731</v>
      </c>
      <c r="C342" s="142">
        <v>1000.0012</v>
      </c>
      <c r="D342" s="131">
        <v>0.17330000000000001</v>
      </c>
      <c r="E342" s="131">
        <v>0.17330000000000001</v>
      </c>
    </row>
    <row r="343" spans="2:5" ht="15" customHeight="1">
      <c r="B343" s="137">
        <v>45732</v>
      </c>
      <c r="C343" s="142">
        <v>1000.0012</v>
      </c>
      <c r="D343" s="131">
        <v>0.17169999999999999</v>
      </c>
      <c r="E343" s="131">
        <v>0.17169999999999999</v>
      </c>
    </row>
    <row r="344" spans="2:5" ht="15" customHeight="1">
      <c r="B344" s="137">
        <v>45733</v>
      </c>
      <c r="C344" s="142">
        <v>1000.0008</v>
      </c>
      <c r="D344" s="131">
        <v>0.16669999999999999</v>
      </c>
      <c r="E344" s="131">
        <v>0.16669999999999999</v>
      </c>
    </row>
    <row r="345" spans="2:5" ht="15" customHeight="1">
      <c r="B345" s="137">
        <v>45734</v>
      </c>
      <c r="C345" s="142">
        <v>1000</v>
      </c>
      <c r="D345" s="131">
        <v>0.17119999999999999</v>
      </c>
      <c r="E345" s="131">
        <v>0.17119999999999999</v>
      </c>
    </row>
    <row r="346" spans="2:5" ht="15" customHeight="1">
      <c r="B346" s="137">
        <v>45735</v>
      </c>
      <c r="C346" s="142">
        <v>1000</v>
      </c>
      <c r="D346" s="131">
        <v>0.1681</v>
      </c>
      <c r="E346" s="131">
        <v>0.1681</v>
      </c>
    </row>
    <row r="347" spans="2:5" ht="15" customHeight="1">
      <c r="B347" s="137">
        <v>45736</v>
      </c>
      <c r="C347" s="142">
        <v>1000.0006</v>
      </c>
      <c r="D347" s="131">
        <v>0.16769999999999999</v>
      </c>
      <c r="E347" s="131">
        <v>0.16769999999999999</v>
      </c>
    </row>
    <row r="348" spans="2:5" ht="15" customHeight="1">
      <c r="B348" s="137">
        <v>45737</v>
      </c>
      <c r="C348" s="142">
        <v>1000.0008</v>
      </c>
      <c r="D348" s="131">
        <v>0.16750000000000001</v>
      </c>
      <c r="E348" s="131">
        <v>0.16750000000000001</v>
      </c>
    </row>
    <row r="349" spans="2:5" ht="15" customHeight="1">
      <c r="B349" s="137">
        <v>45738</v>
      </c>
      <c r="C349" s="142">
        <v>1000.0007000000001</v>
      </c>
      <c r="D349" s="131">
        <v>0.16789999999999999</v>
      </c>
      <c r="E349" s="131">
        <v>0.16789999999999999</v>
      </c>
    </row>
    <row r="350" spans="2:5" ht="15" customHeight="1">
      <c r="B350" s="137">
        <v>45739</v>
      </c>
      <c r="C350" s="142">
        <v>1000.0007000000001</v>
      </c>
      <c r="D350" s="131">
        <v>0.16830000000000001</v>
      </c>
      <c r="E350" s="131">
        <v>0.16830000000000001</v>
      </c>
    </row>
    <row r="351" spans="2:5" ht="15" customHeight="1">
      <c r="B351" s="137">
        <v>45740</v>
      </c>
      <c r="C351" s="142">
        <v>1000</v>
      </c>
      <c r="D351" s="131">
        <v>0.16739999999999999</v>
      </c>
      <c r="E351" s="131">
        <v>0.16739999999999999</v>
      </c>
    </row>
    <row r="352" spans="2:5" ht="15" customHeight="1">
      <c r="B352" s="137">
        <v>45741</v>
      </c>
      <c r="C352" s="142">
        <v>1000</v>
      </c>
      <c r="D352" s="131">
        <v>0.16339999999999999</v>
      </c>
      <c r="E352" s="131">
        <v>0.16339999999999999</v>
      </c>
    </row>
    <row r="353" spans="2:5" ht="15" customHeight="1">
      <c r="B353" s="137">
        <v>45742</v>
      </c>
      <c r="C353" s="142">
        <v>1000</v>
      </c>
      <c r="D353" s="131">
        <v>0.16039999999999999</v>
      </c>
      <c r="E353" s="131">
        <v>0.16039999999999999</v>
      </c>
    </row>
    <row r="354" spans="2:5" ht="15" customHeight="1">
      <c r="B354" s="137">
        <v>45743</v>
      </c>
      <c r="C354" s="142">
        <v>1000.0007000000001</v>
      </c>
      <c r="D354" s="131">
        <v>0.16139999999999999</v>
      </c>
      <c r="E354" s="131">
        <v>0.16139999999999999</v>
      </c>
    </row>
    <row r="355" spans="2:5" ht="15" customHeight="1">
      <c r="B355" s="137">
        <v>45744</v>
      </c>
      <c r="C355" s="142">
        <v>1000.0192</v>
      </c>
      <c r="D355" s="131">
        <v>0.18809999999999999</v>
      </c>
      <c r="E355" s="131">
        <v>0.18809999999999999</v>
      </c>
    </row>
    <row r="356" spans="2:5" ht="15" customHeight="1">
      <c r="B356" s="137">
        <v>45745</v>
      </c>
      <c r="C356" s="142">
        <v>1000.0181</v>
      </c>
      <c r="D356" s="131">
        <v>0.19489999999999999</v>
      </c>
      <c r="E356" s="131">
        <v>0.19489999999999999</v>
      </c>
    </row>
    <row r="357" spans="2:5" ht="15" customHeight="1">
      <c r="B357" s="137">
        <v>45746</v>
      </c>
      <c r="C357" s="142">
        <v>1000.0173</v>
      </c>
      <c r="D357" s="131">
        <v>0.19359999999999999</v>
      </c>
      <c r="E357" s="131">
        <v>0.19359999999999999</v>
      </c>
    </row>
    <row r="358" spans="2:5" ht="15" customHeight="1">
      <c r="B358" s="137">
        <v>45747</v>
      </c>
      <c r="C358" s="142">
        <v>1000.0162</v>
      </c>
      <c r="D358" s="131">
        <v>0.19359999999999999</v>
      </c>
      <c r="E358" s="131">
        <v>0.19359999999999999</v>
      </c>
    </row>
    <row r="359" spans="2:5" ht="15" customHeight="1">
      <c r="B359" s="137">
        <v>45748</v>
      </c>
      <c r="C359" s="142">
        <v>1000.0152</v>
      </c>
      <c r="D359" s="131">
        <v>0.19359999999999999</v>
      </c>
      <c r="E359" s="131">
        <v>0.19359999999999999</v>
      </c>
    </row>
    <row r="360" spans="2:5" ht="15" customHeight="1">
      <c r="B360" s="137">
        <v>45749</v>
      </c>
      <c r="C360" s="142">
        <v>1000.0113</v>
      </c>
      <c r="D360" s="131">
        <v>0.1613</v>
      </c>
      <c r="E360" s="131">
        <v>0.1613</v>
      </c>
    </row>
    <row r="361" spans="2:5" ht="15" customHeight="1">
      <c r="B361" s="137">
        <v>45750</v>
      </c>
      <c r="C361" s="142">
        <v>1000.0126</v>
      </c>
      <c r="D361" s="131">
        <v>0.1517</v>
      </c>
      <c r="E361" s="131">
        <v>0.1517</v>
      </c>
    </row>
    <row r="362" spans="2:5" ht="15" customHeight="1">
      <c r="B362" s="137">
        <v>45751</v>
      </c>
      <c r="C362" s="142">
        <v>1000.0122</v>
      </c>
      <c r="D362" s="131">
        <v>0.15690000000000001</v>
      </c>
      <c r="E362" s="131">
        <v>0.15690000000000001</v>
      </c>
    </row>
    <row r="363" spans="2:5" ht="15" customHeight="1">
      <c r="B363" s="137">
        <v>45752</v>
      </c>
      <c r="C363" s="142">
        <v>1000.0112</v>
      </c>
      <c r="D363" s="131">
        <v>0.15920000000000001</v>
      </c>
      <c r="E363" s="131">
        <v>0.15920000000000001</v>
      </c>
    </row>
    <row r="364" spans="2:5" ht="15" customHeight="1">
      <c r="B364" s="137">
        <v>45753</v>
      </c>
      <c r="C364" s="142">
        <v>1000.0104</v>
      </c>
      <c r="D364" s="131">
        <v>0.15959999999999999</v>
      </c>
      <c r="E364" s="131">
        <v>0.15959999999999999</v>
      </c>
    </row>
    <row r="365" spans="2:5" ht="15" customHeight="1">
      <c r="B365" s="137">
        <v>45754</v>
      </c>
      <c r="C365" s="142">
        <v>1000.0137</v>
      </c>
      <c r="D365" s="131">
        <v>0.16309999999999999</v>
      </c>
      <c r="E365" s="131">
        <v>0.16309999999999999</v>
      </c>
    </row>
    <row r="366" spans="2:5" ht="15" customHeight="1">
      <c r="B366" s="137">
        <v>45755</v>
      </c>
      <c r="C366" s="142">
        <v>1000.0074</v>
      </c>
      <c r="D366" s="131">
        <v>0.16309999999999999</v>
      </c>
      <c r="E366" s="131">
        <v>0.16309999999999999</v>
      </c>
    </row>
    <row r="367" spans="2:5" ht="15" customHeight="1">
      <c r="B367" s="137">
        <v>45756</v>
      </c>
      <c r="C367" s="142">
        <v>1000.0075000000001</v>
      </c>
      <c r="D367" s="131">
        <v>0.15490000000000001</v>
      </c>
      <c r="E367" s="131">
        <v>0.15490000000000001</v>
      </c>
    </row>
    <row r="368" spans="2:5" ht="15" customHeight="1">
      <c r="B368" s="137">
        <v>45757</v>
      </c>
      <c r="C368" s="142">
        <v>1000.0068</v>
      </c>
      <c r="D368" s="131">
        <v>0.15429999999999999</v>
      </c>
      <c r="E368" s="131">
        <v>0.15429999999999999</v>
      </c>
    </row>
    <row r="369" spans="2:5" ht="15" customHeight="1">
      <c r="B369" s="137">
        <v>45758</v>
      </c>
      <c r="C369" s="142">
        <v>1000.0062</v>
      </c>
      <c r="D369" s="131">
        <v>0.1532</v>
      </c>
      <c r="E369" s="131">
        <v>0.1532</v>
      </c>
    </row>
    <row r="370" spans="2:5" ht="15" customHeight="1">
      <c r="B370" s="137">
        <v>45759</v>
      </c>
      <c r="C370" s="142">
        <v>1000.0055</v>
      </c>
      <c r="D370" s="131">
        <v>0.1525</v>
      </c>
      <c r="E370" s="131">
        <v>0.1525</v>
      </c>
    </row>
    <row r="371" spans="2:5" ht="15" customHeight="1">
      <c r="B371" s="137">
        <v>45760</v>
      </c>
      <c r="C371" s="142">
        <v>1000.0048</v>
      </c>
      <c r="D371" s="131">
        <v>0.1517</v>
      </c>
      <c r="E371" s="131">
        <v>0.1517</v>
      </c>
    </row>
    <row r="372" spans="2:5" ht="15" customHeight="1">
      <c r="B372" s="137">
        <v>45761</v>
      </c>
      <c r="C372" s="142">
        <v>1000.0041</v>
      </c>
      <c r="D372" s="131">
        <v>0.1522</v>
      </c>
      <c r="E372" s="131">
        <v>0.1522</v>
      </c>
    </row>
    <row r="373" spans="2:5" ht="15" customHeight="1">
      <c r="B373" s="137">
        <v>45762</v>
      </c>
      <c r="C373" s="142">
        <v>1000.0038</v>
      </c>
      <c r="D373" s="131">
        <v>0.15129999999999999</v>
      </c>
      <c r="E373" s="131">
        <v>0.15129999999999999</v>
      </c>
    </row>
    <row r="374" spans="2:5" ht="15" customHeight="1">
      <c r="B374" s="137">
        <v>45763</v>
      </c>
      <c r="C374" s="142">
        <v>1000.0041</v>
      </c>
      <c r="D374" s="131">
        <v>0.15090000000000001</v>
      </c>
      <c r="E374" s="131">
        <v>0.15090000000000001</v>
      </c>
    </row>
    <row r="375" spans="2:5" ht="15" customHeight="1">
      <c r="B375" s="137">
        <v>45764</v>
      </c>
      <c r="C375" s="142">
        <v>1000.0022</v>
      </c>
      <c r="D375" s="131">
        <v>0.15359999999999999</v>
      </c>
      <c r="E375" s="131">
        <v>0.15359999999999999</v>
      </c>
    </row>
    <row r="376" spans="2:5" ht="15" customHeight="1">
      <c r="B376" s="137">
        <v>45765</v>
      </c>
      <c r="C376" s="142">
        <v>1000.0017</v>
      </c>
      <c r="D376" s="131">
        <v>0.15260000000000001</v>
      </c>
      <c r="E376" s="131">
        <v>0.15260000000000001</v>
      </c>
    </row>
    <row r="377" spans="2:5" ht="15" customHeight="1">
      <c r="B377" s="137">
        <v>45766</v>
      </c>
      <c r="C377" s="142">
        <v>1000.0012</v>
      </c>
      <c r="D377" s="131">
        <v>0.1522</v>
      </c>
      <c r="E377" s="131">
        <v>0.1522</v>
      </c>
    </row>
    <row r="378" spans="2:5" ht="15" customHeight="1">
      <c r="B378" s="137">
        <v>45767</v>
      </c>
      <c r="C378" s="142">
        <v>1000.0008</v>
      </c>
      <c r="D378" s="131">
        <v>0.15229999999999999</v>
      </c>
      <c r="E378" s="131">
        <v>0.15229999999999999</v>
      </c>
    </row>
    <row r="379" spans="2:5" ht="15" customHeight="1">
      <c r="B379" s="137">
        <v>45768</v>
      </c>
      <c r="C379" s="142">
        <v>1000.0009</v>
      </c>
      <c r="D379" s="131">
        <v>0.15409999999999999</v>
      </c>
      <c r="E379" s="131">
        <v>0.15409999999999999</v>
      </c>
    </row>
    <row r="380" spans="2:5" ht="15" customHeight="1">
      <c r="B380" s="137">
        <v>45769</v>
      </c>
      <c r="C380" s="142">
        <v>1000</v>
      </c>
      <c r="D380" s="131">
        <v>0.15540000000000001</v>
      </c>
      <c r="E380" s="131">
        <v>0.15540000000000001</v>
      </c>
    </row>
    <row r="381" spans="2:5" ht="15" customHeight="1">
      <c r="B381" s="137">
        <v>45770</v>
      </c>
      <c r="C381" s="142">
        <v>1000</v>
      </c>
      <c r="D381" s="131">
        <v>0.1535</v>
      </c>
      <c r="E381" s="131">
        <v>0.1535</v>
      </c>
    </row>
    <row r="382" spans="2:5" ht="15" customHeight="1">
      <c r="B382" s="137">
        <v>45771</v>
      </c>
      <c r="C382" s="142">
        <v>1000</v>
      </c>
      <c r="D382" s="131">
        <v>0.1527</v>
      </c>
      <c r="E382" s="131">
        <v>0.1527</v>
      </c>
    </row>
    <row r="383" spans="2:5" ht="15" customHeight="1">
      <c r="B383" s="137">
        <v>45772</v>
      </c>
      <c r="C383" s="142">
        <v>1000</v>
      </c>
      <c r="D383" s="131">
        <v>0.15160000000000001</v>
      </c>
      <c r="E383" s="131">
        <v>0.15160000000000001</v>
      </c>
    </row>
    <row r="384" spans="2:5" ht="15" customHeight="1">
      <c r="B384" s="137">
        <v>45773</v>
      </c>
      <c r="C384" s="142">
        <v>1000</v>
      </c>
      <c r="D384" s="131">
        <v>0.15260000000000001</v>
      </c>
      <c r="E384" s="131">
        <v>0.15260000000000001</v>
      </c>
    </row>
    <row r="385" spans="2:5" ht="15" customHeight="1">
      <c r="B385" s="137">
        <v>45774</v>
      </c>
      <c r="C385" s="142">
        <v>1000</v>
      </c>
      <c r="D385" s="131">
        <v>0.15229999999999999</v>
      </c>
      <c r="E385" s="131">
        <v>0.15229999999999999</v>
      </c>
    </row>
    <row r="386" spans="2:5" ht="15" customHeight="1">
      <c r="B386" s="137">
        <v>45775</v>
      </c>
      <c r="C386" s="142">
        <v>1000</v>
      </c>
      <c r="D386" s="131">
        <v>0.15279999999999999</v>
      </c>
      <c r="E386" s="131">
        <v>0.15279999999999999</v>
      </c>
    </row>
    <row r="387" spans="2:5" ht="15" customHeight="1">
      <c r="B387" s="137">
        <v>45776</v>
      </c>
      <c r="C387" s="142">
        <v>1000</v>
      </c>
      <c r="D387" s="131">
        <v>0.15240000000000001</v>
      </c>
      <c r="E387" s="131">
        <v>0.15240000000000001</v>
      </c>
    </row>
    <row r="388" spans="2:5" ht="15" customHeight="1">
      <c r="B388" s="137">
        <v>45777</v>
      </c>
      <c r="C388" s="142">
        <v>1000</v>
      </c>
      <c r="D388" s="131">
        <v>0.15690000000000001</v>
      </c>
      <c r="E388" s="131">
        <v>0.15690000000000001</v>
      </c>
    </row>
    <row r="389" spans="2:5" ht="15" customHeight="1">
      <c r="B389" s="137">
        <v>45778</v>
      </c>
      <c r="C389" s="142">
        <v>1000</v>
      </c>
      <c r="D389" s="131">
        <v>0.15870000000000001</v>
      </c>
      <c r="E389" s="131">
        <v>0.15870000000000001</v>
      </c>
    </row>
    <row r="390" spans="2:5" ht="15" customHeight="1">
      <c r="B390" s="137">
        <v>45779</v>
      </c>
      <c r="C390" s="142">
        <v>1000</v>
      </c>
      <c r="D390" s="131">
        <v>0.15260000000000001</v>
      </c>
      <c r="E390" s="131">
        <v>0.15260000000000001</v>
      </c>
    </row>
    <row r="391" spans="2:5" ht="15" customHeight="1">
      <c r="B391" s="137">
        <v>45780</v>
      </c>
      <c r="C391" s="142">
        <v>1000</v>
      </c>
      <c r="D391" s="131">
        <v>0.15290000000000001</v>
      </c>
      <c r="E391" s="131">
        <v>0.15290000000000001</v>
      </c>
    </row>
    <row r="392" spans="2:5" ht="15" customHeight="1">
      <c r="B392" s="137">
        <v>45781</v>
      </c>
      <c r="C392" s="142">
        <v>1000</v>
      </c>
      <c r="D392" s="131">
        <v>0.15240000000000001</v>
      </c>
      <c r="E392" s="131">
        <v>0.15240000000000001</v>
      </c>
    </row>
    <row r="393" spans="2:5" ht="15" customHeight="1">
      <c r="B393" s="137">
        <v>45782</v>
      </c>
      <c r="C393" s="142">
        <v>1000</v>
      </c>
      <c r="D393" s="131">
        <v>0.1507</v>
      </c>
      <c r="E393" s="131">
        <v>0.1507</v>
      </c>
    </row>
    <row r="394" spans="2:5" ht="15" customHeight="1">
      <c r="B394" s="137">
        <v>45783</v>
      </c>
      <c r="C394" s="142">
        <v>1000</v>
      </c>
      <c r="D394" s="131">
        <v>0.1512</v>
      </c>
      <c r="E394" s="131">
        <v>0.1512</v>
      </c>
    </row>
    <row r="395" spans="2:5" ht="15" customHeight="1">
      <c r="B395" s="137">
        <v>45784</v>
      </c>
      <c r="C395" s="142">
        <v>1000</v>
      </c>
      <c r="D395" s="131">
        <v>0.15060000000000001</v>
      </c>
      <c r="E395" s="131">
        <v>0.15060000000000001</v>
      </c>
    </row>
    <row r="396" spans="2:5" ht="15" customHeight="1">
      <c r="B396" s="137">
        <v>45785</v>
      </c>
      <c r="C396" s="142">
        <v>1000</v>
      </c>
      <c r="D396" s="131">
        <v>0.15029999999999999</v>
      </c>
      <c r="E396" s="131">
        <v>0.15029999999999999</v>
      </c>
    </row>
    <row r="397" spans="2:5" ht="15" customHeight="1">
      <c r="B397" s="137">
        <v>45786</v>
      </c>
      <c r="C397" s="142">
        <v>1000</v>
      </c>
      <c r="D397" s="131">
        <v>0.14960000000000001</v>
      </c>
      <c r="E397" s="131">
        <v>0.14960000000000001</v>
      </c>
    </row>
    <row r="398" spans="2:5" ht="15" customHeight="1">
      <c r="B398" s="137">
        <v>45787</v>
      </c>
      <c r="C398" s="142">
        <v>1000</v>
      </c>
      <c r="D398" s="131">
        <v>0.1512</v>
      </c>
      <c r="E398" s="131">
        <v>0.1512</v>
      </c>
    </row>
    <row r="399" spans="2:5" ht="15" customHeight="1">
      <c r="B399" s="137">
        <v>45788</v>
      </c>
      <c r="C399" s="142">
        <v>1000</v>
      </c>
      <c r="D399" s="131">
        <v>0.1522</v>
      </c>
      <c r="E399" s="131">
        <v>0.1522</v>
      </c>
    </row>
    <row r="400" spans="2:5" ht="15" customHeight="1">
      <c r="B400" s="137">
        <v>45789</v>
      </c>
      <c r="C400" s="142">
        <v>1000</v>
      </c>
      <c r="D400" s="131">
        <v>0.152</v>
      </c>
      <c r="E400" s="131">
        <v>0.152</v>
      </c>
    </row>
    <row r="401" spans="2:5" ht="15" customHeight="1">
      <c r="B401" s="137">
        <v>45790</v>
      </c>
      <c r="C401" s="142">
        <v>1000</v>
      </c>
      <c r="D401" s="131">
        <v>0.1517</v>
      </c>
      <c r="E401" s="131">
        <v>0.1517</v>
      </c>
    </row>
    <row r="402" spans="2:5" ht="15" customHeight="1">
      <c r="B402" s="137">
        <v>45791</v>
      </c>
      <c r="C402" s="142">
        <v>1000.0005</v>
      </c>
      <c r="D402" s="131">
        <v>0.1492</v>
      </c>
      <c r="E402" s="131">
        <v>0.1492</v>
      </c>
    </row>
    <row r="403" spans="2:5" ht="15" customHeight="1">
      <c r="B403" s="137">
        <v>45792</v>
      </c>
      <c r="C403" s="142">
        <v>1000.0001999999999</v>
      </c>
      <c r="D403" s="131">
        <v>0.14829999999999999</v>
      </c>
      <c r="E403" s="131">
        <v>0.14829999999999999</v>
      </c>
    </row>
    <row r="404" spans="2:5" ht="15" customHeight="1">
      <c r="B404" s="137">
        <v>45793</v>
      </c>
      <c r="C404" s="142">
        <v>1000.0009</v>
      </c>
      <c r="D404" s="131">
        <v>0.1484</v>
      </c>
      <c r="E404" s="131">
        <v>0.1484</v>
      </c>
    </row>
    <row r="405" spans="2:5" ht="15" customHeight="1">
      <c r="B405" s="137">
        <v>45794</v>
      </c>
      <c r="C405" s="142">
        <v>1000.0009</v>
      </c>
      <c r="D405" s="131">
        <v>0.14940000000000001</v>
      </c>
      <c r="E405" s="131">
        <v>0.14940000000000001</v>
      </c>
    </row>
    <row r="406" spans="2:5" ht="15" customHeight="1">
      <c r="B406" s="137">
        <v>45795</v>
      </c>
      <c r="C406" s="142">
        <v>1000.0008</v>
      </c>
      <c r="D406" s="131">
        <v>0.1492</v>
      </c>
      <c r="E406" s="131">
        <v>0.1492</v>
      </c>
    </row>
    <row r="407" spans="2:5" ht="15" customHeight="1">
      <c r="B407" s="137">
        <v>45796</v>
      </c>
      <c r="C407" s="142">
        <v>1000.0004</v>
      </c>
      <c r="D407" s="131">
        <v>0.14799999999999999</v>
      </c>
      <c r="E407" s="131">
        <v>0.14799999999999999</v>
      </c>
    </row>
    <row r="408" spans="2:5" ht="15" customHeight="1">
      <c r="B408" s="137">
        <v>45797</v>
      </c>
      <c r="C408" s="142">
        <v>1000.0004</v>
      </c>
      <c r="D408" s="131">
        <v>0.14699999999999999</v>
      </c>
      <c r="E408" s="131">
        <v>0.14699999999999999</v>
      </c>
    </row>
    <row r="409" spans="2:5" ht="15" customHeight="1">
      <c r="B409" s="137">
        <v>45798</v>
      </c>
      <c r="C409" s="142">
        <v>1000</v>
      </c>
      <c r="D409" s="131">
        <v>0.14829999999999999</v>
      </c>
      <c r="E409" s="131">
        <v>0.14829999999999999</v>
      </c>
    </row>
    <row r="410" spans="2:5" ht="15" customHeight="1">
      <c r="B410" s="137">
        <v>45799</v>
      </c>
      <c r="C410" s="142">
        <v>1000.0014</v>
      </c>
      <c r="D410" s="131">
        <v>0.15040000000000001</v>
      </c>
      <c r="E410" s="131">
        <v>0.15040000000000001</v>
      </c>
    </row>
    <row r="411" spans="2:5" ht="15" customHeight="1">
      <c r="B411" s="137">
        <v>45800</v>
      </c>
      <c r="C411" s="142">
        <v>1000.0023</v>
      </c>
      <c r="D411" s="131">
        <v>0.15040000000000001</v>
      </c>
      <c r="E411" s="131">
        <v>0.15040000000000001</v>
      </c>
    </row>
    <row r="412" spans="2:5" ht="15" customHeight="1">
      <c r="B412" s="137">
        <v>45801</v>
      </c>
      <c r="C412" s="142">
        <v>1000.0021</v>
      </c>
      <c r="D412" s="131">
        <v>0.1517</v>
      </c>
      <c r="E412" s="131">
        <v>0.1517</v>
      </c>
    </row>
    <row r="413" spans="2:5" ht="15" customHeight="1">
      <c r="B413" s="137">
        <v>45802</v>
      </c>
      <c r="C413" s="142">
        <v>1000.002</v>
      </c>
      <c r="D413" s="131">
        <v>0.15179999999999999</v>
      </c>
      <c r="E413" s="131">
        <v>0.15179999999999999</v>
      </c>
    </row>
    <row r="414" spans="2:5" ht="15" customHeight="1">
      <c r="B414" s="137">
        <v>45803</v>
      </c>
      <c r="C414" s="142">
        <v>1000.002</v>
      </c>
      <c r="D414" s="131">
        <v>0.14979999999999999</v>
      </c>
      <c r="E414" s="131">
        <v>0.14979999999999999</v>
      </c>
    </row>
    <row r="415" spans="2:5" ht="15" customHeight="1">
      <c r="B415" s="137">
        <v>45804</v>
      </c>
      <c r="C415" s="142">
        <v>1000.0001</v>
      </c>
      <c r="D415" s="131">
        <v>0.14779999999999999</v>
      </c>
      <c r="E415" s="131">
        <v>0.14779999999999999</v>
      </c>
    </row>
    <row r="416" spans="2:5" ht="15" customHeight="1">
      <c r="B416" s="137">
        <v>45805</v>
      </c>
      <c r="C416" s="142">
        <v>1000.0006</v>
      </c>
      <c r="D416" s="131">
        <v>0.14810000000000001</v>
      </c>
      <c r="E416" s="131">
        <v>0.14810000000000001</v>
      </c>
    </row>
    <row r="417" spans="2:5" ht="15" customHeight="1">
      <c r="B417" s="137">
        <v>45806</v>
      </c>
      <c r="C417" s="142">
        <v>1000.0001</v>
      </c>
      <c r="D417" s="131">
        <v>0.14829999999999999</v>
      </c>
      <c r="E417" s="131">
        <v>0.14829999999999999</v>
      </c>
    </row>
    <row r="418" spans="2:5" ht="15" customHeight="1">
      <c r="B418" s="137">
        <v>45807</v>
      </c>
      <c r="C418" s="142">
        <v>1000.0014</v>
      </c>
      <c r="D418" s="131">
        <v>0.1507</v>
      </c>
      <c r="E418" s="131">
        <v>0.1507</v>
      </c>
    </row>
    <row r="419" spans="2:5" ht="15" customHeight="1">
      <c r="B419" s="137">
        <v>45808</v>
      </c>
      <c r="C419" s="142">
        <v>1000.0013</v>
      </c>
      <c r="D419" s="131">
        <v>0.15160000000000001</v>
      </c>
      <c r="E419" s="131">
        <v>0.15160000000000001</v>
      </c>
    </row>
    <row r="420" spans="2:5" ht="15" customHeight="1">
      <c r="B420" s="137">
        <v>45809</v>
      </c>
      <c r="C420" s="142">
        <v>1000.0012</v>
      </c>
      <c r="D420" s="131">
        <v>0.15140000000000001</v>
      </c>
      <c r="E420" s="131">
        <v>0.15140000000000001</v>
      </c>
    </row>
    <row r="421" spans="2:5" ht="15" customHeight="1">
      <c r="B421" s="137">
        <v>45810</v>
      </c>
      <c r="C421" s="142">
        <v>1000.0011</v>
      </c>
      <c r="D421" s="131">
        <v>0.1492</v>
      </c>
      <c r="E421" s="131">
        <v>0.1492</v>
      </c>
    </row>
    <row r="422" spans="2:5" ht="15" customHeight="1">
      <c r="B422" s="137">
        <v>45811</v>
      </c>
      <c r="C422" s="142">
        <v>1000.0001</v>
      </c>
      <c r="D422" s="131">
        <v>0.1452</v>
      </c>
      <c r="E422" s="131">
        <v>0.1452</v>
      </c>
    </row>
    <row r="423" spans="2:5" ht="15" customHeight="1">
      <c r="B423" s="137">
        <v>45812</v>
      </c>
      <c r="C423" s="142">
        <v>1000.0012</v>
      </c>
      <c r="D423" s="131">
        <v>0.1482</v>
      </c>
      <c r="E423" s="131">
        <v>0.1482</v>
      </c>
    </row>
    <row r="424" spans="2:5" ht="15" customHeight="1">
      <c r="B424" s="137">
        <v>45813</v>
      </c>
      <c r="C424" s="142">
        <v>1000.0012</v>
      </c>
      <c r="D424" s="131">
        <v>0.14829999999999999</v>
      </c>
      <c r="E424" s="131">
        <v>0.14829999999999999</v>
      </c>
    </row>
    <row r="425" spans="2:5" ht="15" customHeight="1">
      <c r="B425" s="137">
        <v>45814</v>
      </c>
      <c r="C425" s="142">
        <v>1000.0019</v>
      </c>
      <c r="D425" s="131">
        <v>0.1414</v>
      </c>
      <c r="E425" s="131">
        <v>0.1414</v>
      </c>
    </row>
    <row r="426" spans="2:5" ht="15" customHeight="1">
      <c r="B426" s="137">
        <v>45815</v>
      </c>
      <c r="C426" s="142">
        <v>1000.0016000000001</v>
      </c>
      <c r="D426" s="131">
        <v>0.1424</v>
      </c>
      <c r="E426" s="131">
        <v>0.1424</v>
      </c>
    </row>
    <row r="427" spans="2:5" ht="15" customHeight="1">
      <c r="B427" s="137">
        <v>45816</v>
      </c>
      <c r="C427" s="142">
        <v>1000.0012</v>
      </c>
      <c r="D427" s="131">
        <v>0.1419</v>
      </c>
      <c r="E427" s="131">
        <v>0.1419</v>
      </c>
    </row>
    <row r="428" spans="2:5" ht="15" customHeight="1">
      <c r="B428" s="137">
        <v>45817</v>
      </c>
      <c r="C428" s="142">
        <v>1000.0009</v>
      </c>
      <c r="D428" s="131">
        <v>0.1356</v>
      </c>
      <c r="E428" s="131">
        <v>0.1356</v>
      </c>
    </row>
    <row r="429" spans="2:5" ht="15" customHeight="1">
      <c r="B429" s="137">
        <v>45818</v>
      </c>
      <c r="C429" s="142">
        <v>1000.0004</v>
      </c>
      <c r="D429" s="131">
        <v>0.13980000000000001</v>
      </c>
      <c r="E429" s="131">
        <v>0.13980000000000001</v>
      </c>
    </row>
    <row r="430" spans="2:5" ht="15" customHeight="1">
      <c r="B430" s="137">
        <v>45819</v>
      </c>
      <c r="C430" s="142">
        <v>1000</v>
      </c>
      <c r="D430" s="131">
        <v>0.1353</v>
      </c>
      <c r="E430" s="131">
        <v>0.1353</v>
      </c>
    </row>
    <row r="431" spans="2:5" ht="15" customHeight="1">
      <c r="B431" s="137">
        <v>45820</v>
      </c>
      <c r="C431" s="142">
        <v>1000</v>
      </c>
      <c r="D431" s="131">
        <v>0.13619999999999999</v>
      </c>
      <c r="E431" s="131">
        <v>0.13619999999999999</v>
      </c>
    </row>
    <row r="432" spans="2:5" ht="15" customHeight="1">
      <c r="B432" s="137">
        <v>45821</v>
      </c>
      <c r="C432" s="142">
        <v>1000.0001999999999</v>
      </c>
      <c r="D432" s="131">
        <v>0.1371</v>
      </c>
      <c r="E432" s="131">
        <v>0.1371</v>
      </c>
    </row>
    <row r="433" spans="2:5" ht="15" customHeight="1">
      <c r="B433" s="137">
        <v>45822</v>
      </c>
      <c r="C433" s="142">
        <v>1000.0001999999999</v>
      </c>
      <c r="D433" s="131">
        <v>0.13569999999999999</v>
      </c>
      <c r="E433" s="131">
        <v>0.13569999999999999</v>
      </c>
    </row>
    <row r="434" spans="2:5" ht="15" customHeight="1">
      <c r="B434" s="137">
        <v>45823</v>
      </c>
      <c r="C434" s="142">
        <v>1000.0001</v>
      </c>
      <c r="D434" s="131">
        <v>0.13569999999999999</v>
      </c>
      <c r="E434" s="131">
        <v>0.13569999999999999</v>
      </c>
    </row>
    <row r="435" spans="2:5" ht="15" customHeight="1">
      <c r="B435" s="137">
        <v>45824</v>
      </c>
      <c r="C435" s="142">
        <v>1000</v>
      </c>
      <c r="D435" s="131">
        <v>0.13420000000000001</v>
      </c>
      <c r="E435" s="131">
        <v>0.13420000000000001</v>
      </c>
    </row>
    <row r="436" spans="2:5" ht="15" customHeight="1">
      <c r="B436" s="137">
        <v>45825</v>
      </c>
      <c r="C436" s="142">
        <v>1000</v>
      </c>
      <c r="D436" s="131">
        <v>0.1336</v>
      </c>
      <c r="E436" s="131">
        <v>0.1336</v>
      </c>
    </row>
    <row r="437" spans="2:5" ht="15" customHeight="1">
      <c r="B437" s="137">
        <v>45826</v>
      </c>
      <c r="C437" s="142">
        <v>1000.0001</v>
      </c>
      <c r="D437" s="131">
        <v>0.1341</v>
      </c>
      <c r="E437" s="131">
        <v>0.1341</v>
      </c>
    </row>
    <row r="438" spans="2:5" ht="15" customHeight="1">
      <c r="B438" s="137">
        <v>45827</v>
      </c>
      <c r="C438" s="142">
        <v>1000.0001</v>
      </c>
      <c r="D438" s="131">
        <v>0.1331</v>
      </c>
      <c r="E438" s="131">
        <v>0.1331</v>
      </c>
    </row>
    <row r="439" spans="2:5" ht="15" customHeight="1">
      <c r="B439" s="137">
        <v>45828</v>
      </c>
      <c r="C439" s="142">
        <v>1000.0004</v>
      </c>
      <c r="D439" s="131">
        <v>0.13450000000000001</v>
      </c>
      <c r="E439" s="131">
        <v>0.13450000000000001</v>
      </c>
    </row>
    <row r="440" spans="2:5" ht="15" customHeight="1">
      <c r="B440" s="137">
        <v>45829</v>
      </c>
      <c r="C440" s="142">
        <v>1000.0003</v>
      </c>
      <c r="D440" s="131">
        <v>0.13500000000000001</v>
      </c>
      <c r="E440" s="131">
        <v>0.13500000000000001</v>
      </c>
    </row>
    <row r="441" spans="2:5" ht="15" customHeight="1">
      <c r="B441" s="137">
        <v>45830</v>
      </c>
      <c r="C441" s="142">
        <v>1000.0001999999999</v>
      </c>
      <c r="D441" s="131">
        <v>0.1348</v>
      </c>
      <c r="E441" s="131">
        <v>0.1348</v>
      </c>
    </row>
    <row r="442" spans="2:5" ht="15" customHeight="1">
      <c r="B442" s="137">
        <v>45831</v>
      </c>
      <c r="C442" s="142">
        <v>1000.0003</v>
      </c>
      <c r="D442" s="131">
        <v>0.13469999999999999</v>
      </c>
      <c r="E442" s="131">
        <v>0.13469999999999999</v>
      </c>
    </row>
    <row r="443" spans="2:5" ht="15" customHeight="1">
      <c r="B443" s="137">
        <v>45832</v>
      </c>
      <c r="C443" s="142">
        <v>1000.0001</v>
      </c>
      <c r="D443" s="131">
        <v>0.13370000000000001</v>
      </c>
      <c r="E443" s="131">
        <v>0.13370000000000001</v>
      </c>
    </row>
    <row r="444" spans="2:5" ht="15" customHeight="1">
      <c r="B444" s="137">
        <v>45833</v>
      </c>
      <c r="C444" s="142">
        <v>1000</v>
      </c>
      <c r="D444" s="131">
        <v>0.13439999999999999</v>
      </c>
      <c r="E444" s="131">
        <v>0.13439999999999999</v>
      </c>
    </row>
    <row r="445" spans="2:5" ht="15" customHeight="1">
      <c r="B445" s="137">
        <v>45834</v>
      </c>
      <c r="C445" s="142">
        <v>1000</v>
      </c>
      <c r="D445" s="131">
        <v>0.1338</v>
      </c>
      <c r="E445" s="131">
        <v>0.1338</v>
      </c>
    </row>
    <row r="446" spans="2:5" ht="15" customHeight="1">
      <c r="B446" s="137">
        <v>45835</v>
      </c>
      <c r="C446" s="142">
        <v>1000</v>
      </c>
      <c r="D446" s="131">
        <v>0.13489999999999999</v>
      </c>
      <c r="E446" s="131">
        <v>0.13489999999999999</v>
      </c>
    </row>
    <row r="447" spans="2:5" ht="15" customHeight="1">
      <c r="B447" s="137">
        <v>45836</v>
      </c>
      <c r="C447" s="142">
        <v>1000</v>
      </c>
      <c r="D447" s="131">
        <v>0.1416</v>
      </c>
      <c r="E447" s="131">
        <v>0.1416</v>
      </c>
    </row>
    <row r="448" spans="2:5" ht="15" customHeight="1">
      <c r="B448" s="137">
        <v>45837</v>
      </c>
      <c r="C448" s="142">
        <v>1000</v>
      </c>
      <c r="D448" s="131">
        <v>0.14169999999999999</v>
      </c>
      <c r="E448" s="131">
        <v>0.14169999999999999</v>
      </c>
    </row>
    <row r="449" spans="2:5" ht="15" customHeight="1">
      <c r="B449" s="137">
        <v>45838</v>
      </c>
      <c r="C449" s="142">
        <v>1000.0007000000001</v>
      </c>
      <c r="D449" s="131">
        <v>0.14249999999999999</v>
      </c>
      <c r="E449" s="131">
        <v>0.14249999999999999</v>
      </c>
    </row>
    <row r="450" spans="2:5" ht="15" customHeight="1">
      <c r="B450" s="137">
        <v>45839</v>
      </c>
      <c r="C450" s="142">
        <v>1000.0015</v>
      </c>
      <c r="D450" s="131">
        <v>0.1328</v>
      </c>
      <c r="E450" s="131">
        <v>0.1328</v>
      </c>
    </row>
    <row r="451" spans="2:5" ht="15" customHeight="1">
      <c r="B451" s="137">
        <v>45840</v>
      </c>
      <c r="C451" s="142">
        <v>1000.0019</v>
      </c>
      <c r="D451" s="131">
        <v>0.1328</v>
      </c>
      <c r="E451" s="131">
        <v>0.1328</v>
      </c>
    </row>
    <row r="452" spans="2:5" ht="15" customHeight="1">
      <c r="B452" s="137">
        <v>45841</v>
      </c>
      <c r="C452" s="142">
        <v>1000.0013</v>
      </c>
      <c r="D452" s="131">
        <v>0.13220000000000001</v>
      </c>
      <c r="E452" s="131">
        <v>0.13220000000000001</v>
      </c>
    </row>
    <row r="453" spans="2:5" ht="15" customHeight="1">
      <c r="B453" s="137">
        <v>45842</v>
      </c>
      <c r="C453" s="142">
        <v>1000.0021</v>
      </c>
      <c r="D453" s="131">
        <v>0.1343</v>
      </c>
      <c r="E453" s="131">
        <v>0.1343</v>
      </c>
    </row>
    <row r="454" spans="2:5" ht="15" customHeight="1">
      <c r="B454" s="137">
        <v>45843</v>
      </c>
      <c r="C454" s="142">
        <v>1000.0019</v>
      </c>
      <c r="D454" s="131">
        <v>0.13489999999999999</v>
      </c>
      <c r="E454" s="131">
        <v>0.13489999999999999</v>
      </c>
    </row>
    <row r="455" spans="2:5" ht="15" customHeight="1">
      <c r="B455" s="137">
        <v>45844</v>
      </c>
      <c r="C455" s="142">
        <v>1000.0018</v>
      </c>
      <c r="D455" s="131">
        <v>0.1346</v>
      </c>
      <c r="E455" s="131">
        <v>0.1346</v>
      </c>
    </row>
    <row r="456" spans="2:5" ht="15" customHeight="1">
      <c r="B456" s="137">
        <v>45845</v>
      </c>
      <c r="C456" s="142">
        <v>1000.0016000000001</v>
      </c>
      <c r="D456" s="131">
        <v>0.13289999999999999</v>
      </c>
      <c r="E456" s="131">
        <v>0.13289999999999999</v>
      </c>
    </row>
    <row r="457" spans="2:5" ht="15" customHeight="1">
      <c r="B457" s="137">
        <v>45846</v>
      </c>
      <c r="C457" s="142">
        <v>1000.001</v>
      </c>
      <c r="D457" s="131">
        <v>0.1326</v>
      </c>
      <c r="E457" s="131">
        <v>0.1326</v>
      </c>
    </row>
    <row r="458" spans="2:5" ht="15" customHeight="1">
      <c r="B458" s="137">
        <v>45847</v>
      </c>
      <c r="C458" s="142">
        <v>1000</v>
      </c>
      <c r="D458" s="131">
        <v>0.13800000000000001</v>
      </c>
      <c r="E458" s="131">
        <v>0.13800000000000001</v>
      </c>
    </row>
    <row r="459" spans="2:5" ht="15" customHeight="1">
      <c r="B459" s="137">
        <v>45848</v>
      </c>
      <c r="C459" s="142">
        <v>1000</v>
      </c>
      <c r="D459" s="131">
        <v>0.1396</v>
      </c>
      <c r="E459" s="131">
        <v>0.1396</v>
      </c>
    </row>
    <row r="460" spans="2:5" ht="15" customHeight="1">
      <c r="B460" s="137">
        <v>45849</v>
      </c>
      <c r="C460" s="142">
        <v>1000</v>
      </c>
      <c r="D460" s="131">
        <v>0.13589999999999999</v>
      </c>
      <c r="E460" s="131">
        <v>0.13589999999999999</v>
      </c>
    </row>
    <row r="461" spans="2:5" ht="15" customHeight="1">
      <c r="B461" s="137">
        <v>45850</v>
      </c>
      <c r="C461" s="142">
        <v>1000</v>
      </c>
      <c r="D461" s="131">
        <v>0.13819999999999999</v>
      </c>
      <c r="E461" s="131">
        <v>0.13819999999999999</v>
      </c>
    </row>
    <row r="462" spans="2:5" ht="15" customHeight="1">
      <c r="B462" s="137">
        <v>45851</v>
      </c>
      <c r="C462" s="142">
        <v>1000</v>
      </c>
      <c r="D462" s="131">
        <v>0.1376</v>
      </c>
      <c r="E462" s="131">
        <v>0.1376</v>
      </c>
    </row>
    <row r="463" spans="2:5" ht="15" customHeight="1">
      <c r="B463" s="137">
        <v>45852</v>
      </c>
      <c r="C463" s="142">
        <v>1000.0001</v>
      </c>
      <c r="D463" s="131">
        <v>0.13350000000000001</v>
      </c>
      <c r="E463" s="131">
        <v>0.13350000000000001</v>
      </c>
    </row>
    <row r="464" spans="2:5" ht="15" customHeight="1">
      <c r="B464" s="137">
        <v>45853</v>
      </c>
      <c r="C464" s="142">
        <v>1000</v>
      </c>
      <c r="D464" s="131">
        <v>0.1368</v>
      </c>
      <c r="E464" s="131">
        <v>0.1368</v>
      </c>
    </row>
    <row r="465" spans="2:5" ht="15" customHeight="1">
      <c r="B465" s="137">
        <v>45854</v>
      </c>
      <c r="C465" s="142">
        <v>1000</v>
      </c>
      <c r="D465" s="131">
        <v>0.13569999999999999</v>
      </c>
      <c r="E465" s="131">
        <v>0.13569999999999999</v>
      </c>
    </row>
    <row r="466" spans="2:5" ht="15" customHeight="1">
      <c r="B466" s="137">
        <v>45855</v>
      </c>
      <c r="C466" s="142">
        <v>1000</v>
      </c>
      <c r="D466" s="131">
        <v>0.1366</v>
      </c>
      <c r="E466" s="131">
        <v>0.1366</v>
      </c>
    </row>
    <row r="467" spans="2:5" ht="15" customHeight="1">
      <c r="B467" s="137">
        <v>45856</v>
      </c>
      <c r="C467" s="142">
        <v>1000</v>
      </c>
      <c r="D467" s="131">
        <v>0.13569999999999999</v>
      </c>
      <c r="E467" s="131">
        <v>0.13569999999999999</v>
      </c>
    </row>
    <row r="468" spans="2:5" ht="15" customHeight="1">
      <c r="B468" s="137">
        <v>45857</v>
      </c>
      <c r="C468" s="142">
        <v>1000</v>
      </c>
      <c r="D468" s="131">
        <v>0.1376</v>
      </c>
      <c r="E468" s="131">
        <v>0.1376</v>
      </c>
    </row>
    <row r="469" spans="2:5" ht="15" customHeight="1">
      <c r="B469" s="137">
        <v>45858</v>
      </c>
      <c r="C469" s="142">
        <v>1000</v>
      </c>
      <c r="D469" s="131">
        <v>0.13650000000000001</v>
      </c>
      <c r="E469" s="131">
        <v>0.13650000000000001</v>
      </c>
    </row>
    <row r="470" spans="2:5" ht="15" customHeight="1">
      <c r="B470" s="137">
        <v>45859</v>
      </c>
      <c r="C470" s="142">
        <v>1000</v>
      </c>
      <c r="D470" s="131">
        <v>0.14149999999999999</v>
      </c>
      <c r="E470" s="131">
        <v>0.14149999999999999</v>
      </c>
    </row>
    <row r="471" spans="2:5" ht="15" customHeight="1">
      <c r="B471" s="137">
        <v>45860</v>
      </c>
      <c r="C471" s="142">
        <v>1000</v>
      </c>
      <c r="D471" s="131">
        <v>0.14710000000000001</v>
      </c>
      <c r="E471" s="131">
        <v>0.14710000000000001</v>
      </c>
    </row>
    <row r="472" spans="2:5" ht="15" customHeight="1">
      <c r="B472" s="137">
        <v>45861</v>
      </c>
      <c r="C472" s="142">
        <v>1000</v>
      </c>
      <c r="D472" s="131">
        <v>0.14649999999999999</v>
      </c>
      <c r="E472" s="131">
        <v>0.14649999999999999</v>
      </c>
    </row>
    <row r="473" spans="2:5" ht="15" customHeight="1">
      <c r="B473" s="137">
        <v>45862</v>
      </c>
      <c r="C473" s="142">
        <v>1000</v>
      </c>
      <c r="D473" s="131">
        <v>0.14030000000000001</v>
      </c>
      <c r="E473" s="131">
        <v>0.14030000000000001</v>
      </c>
    </row>
    <row r="474" spans="2:5" ht="15" customHeight="1">
      <c r="B474" s="137">
        <v>45863</v>
      </c>
      <c r="C474" s="142">
        <v>1000.0001</v>
      </c>
      <c r="D474" s="131">
        <v>0.13639999999999999</v>
      </c>
      <c r="E474" s="131">
        <v>0.13639999999999999</v>
      </c>
    </row>
    <row r="475" spans="2:5" ht="15" customHeight="1">
      <c r="B475" s="137">
        <v>45864</v>
      </c>
      <c r="C475" s="142">
        <v>1000.0001</v>
      </c>
      <c r="D475" s="131">
        <v>0.1384</v>
      </c>
      <c r="E475" s="131">
        <v>0.1384</v>
      </c>
    </row>
    <row r="476" spans="2:5" ht="15" customHeight="1">
      <c r="B476" s="137">
        <v>45865</v>
      </c>
      <c r="C476" s="142">
        <v>1000</v>
      </c>
      <c r="D476" s="131">
        <v>0.1381</v>
      </c>
      <c r="E476" s="131">
        <v>0.1381</v>
      </c>
    </row>
    <row r="477" spans="2:5" ht="15" customHeight="1">
      <c r="B477" s="137">
        <v>45866</v>
      </c>
      <c r="C477" s="142">
        <v>1000</v>
      </c>
      <c r="D477" s="131">
        <v>0.13450000000000001</v>
      </c>
      <c r="E477" s="131">
        <v>0.13450000000000001</v>
      </c>
    </row>
    <row r="478" spans="2:5" ht="15" customHeight="1">
      <c r="B478" s="137">
        <v>45867</v>
      </c>
      <c r="C478" s="142">
        <v>1000</v>
      </c>
      <c r="D478" s="131">
        <v>0.1363</v>
      </c>
      <c r="E478" s="131">
        <v>0.1363</v>
      </c>
    </row>
    <row r="479" spans="2:5" ht="15" customHeight="1">
      <c r="B479" s="137">
        <v>45868</v>
      </c>
      <c r="C479" s="142">
        <v>1000</v>
      </c>
      <c r="D479" s="131">
        <v>0.1358</v>
      </c>
      <c r="E479" s="131">
        <v>0.1358</v>
      </c>
    </row>
    <row r="480" spans="2:5" ht="15" customHeight="1">
      <c r="B480" s="137">
        <v>45869</v>
      </c>
      <c r="C480" s="142">
        <v>1000.0003</v>
      </c>
      <c r="D480" s="131">
        <v>0.1401</v>
      </c>
      <c r="E480" s="131">
        <v>0.1401</v>
      </c>
    </row>
    <row r="481" spans="2:5" ht="15" customHeight="1">
      <c r="B481" s="137">
        <v>45870</v>
      </c>
      <c r="C481" s="142">
        <v>1000.0001999999999</v>
      </c>
      <c r="D481" s="131">
        <v>0.1363</v>
      </c>
      <c r="E481" s="131">
        <v>0.1363</v>
      </c>
    </row>
    <row r="482" spans="2:5" ht="15" customHeight="1">
      <c r="B482" s="137">
        <v>45871</v>
      </c>
      <c r="C482" s="142">
        <v>1000.0001</v>
      </c>
      <c r="D482" s="131">
        <v>0.1384</v>
      </c>
      <c r="E482" s="131">
        <v>0.1384</v>
      </c>
    </row>
    <row r="483" spans="2:5" ht="15" customHeight="1">
      <c r="B483" s="137">
        <v>45872</v>
      </c>
      <c r="C483" s="142">
        <v>1000.0001</v>
      </c>
      <c r="D483" s="131">
        <v>0.1381</v>
      </c>
      <c r="E483" s="131">
        <v>0.1381</v>
      </c>
    </row>
    <row r="484" spans="2:5" ht="15" customHeight="1">
      <c r="B484" s="137">
        <v>45873</v>
      </c>
      <c r="C484" s="142">
        <v>1000</v>
      </c>
      <c r="D484" s="131">
        <v>0.1341</v>
      </c>
      <c r="E484" s="131">
        <v>0.1341</v>
      </c>
    </row>
    <row r="485" spans="2:5" ht="15" customHeight="1">
      <c r="B485" s="137">
        <v>45874</v>
      </c>
      <c r="C485" s="142">
        <v>1000</v>
      </c>
      <c r="D485" s="131">
        <v>0.1343</v>
      </c>
      <c r="E485" s="131">
        <v>0.1343</v>
      </c>
    </row>
    <row r="486" spans="2:5" ht="15" customHeight="1">
      <c r="B486" s="137">
        <v>45875</v>
      </c>
      <c r="C486" s="142">
        <v>1000</v>
      </c>
      <c r="D486" s="131">
        <v>0.13320000000000001</v>
      </c>
      <c r="E486" s="131">
        <v>0.13320000000000001</v>
      </c>
    </row>
    <row r="487" spans="2:5" ht="15" customHeight="1">
      <c r="B487" s="137">
        <v>45876</v>
      </c>
      <c r="C487" s="142">
        <v>1000</v>
      </c>
      <c r="D487" s="131">
        <v>0.13800000000000001</v>
      </c>
      <c r="E487" s="131">
        <v>0.13800000000000001</v>
      </c>
    </row>
    <row r="488" spans="2:5" ht="15" customHeight="1">
      <c r="B488" s="137">
        <v>45877</v>
      </c>
      <c r="C488" s="142">
        <v>1000</v>
      </c>
      <c r="D488" s="131">
        <v>0.13980000000000001</v>
      </c>
      <c r="E488" s="131">
        <v>0.13980000000000001</v>
      </c>
    </row>
    <row r="489" spans="2:5" ht="15" customHeight="1">
      <c r="B489" s="137">
        <v>45878</v>
      </c>
      <c r="C489" s="142">
        <v>1000</v>
      </c>
      <c r="D489" s="131">
        <v>0.1409</v>
      </c>
      <c r="E489" s="131">
        <v>0.1409</v>
      </c>
    </row>
    <row r="490" spans="2:5" ht="15" customHeight="1">
      <c r="B490" s="137">
        <v>45879</v>
      </c>
      <c r="C490" s="142">
        <v>1000</v>
      </c>
      <c r="D490" s="131">
        <v>0.14080000000000001</v>
      </c>
      <c r="E490" s="131">
        <v>0.14080000000000001</v>
      </c>
    </row>
    <row r="491" spans="2:5" ht="15" customHeight="1">
      <c r="B491" s="137">
        <v>45880</v>
      </c>
      <c r="C491" s="142">
        <v>1000</v>
      </c>
      <c r="D491" s="131">
        <v>0.1366</v>
      </c>
      <c r="E491" s="131">
        <v>0.1366</v>
      </c>
    </row>
    <row r="492" spans="2:5" ht="15" customHeight="1">
      <c r="B492" s="137">
        <v>45881</v>
      </c>
      <c r="C492" s="142">
        <v>1000</v>
      </c>
      <c r="D492" s="131">
        <v>0.13789999999999999</v>
      </c>
      <c r="E492" s="131">
        <v>0.13789999999999999</v>
      </c>
    </row>
    <row r="493" spans="2:5" ht="15" customHeight="1">
      <c r="B493" s="137">
        <v>45882</v>
      </c>
      <c r="C493" s="142">
        <v>1000</v>
      </c>
      <c r="D493" s="131">
        <v>0.13789999999999999</v>
      </c>
      <c r="E493" s="131">
        <v>0.13789999999999999</v>
      </c>
    </row>
    <row r="494" spans="2:5" ht="15" customHeight="1">
      <c r="B494" s="137">
        <v>45883</v>
      </c>
      <c r="C494" s="142">
        <v>1000.0006</v>
      </c>
      <c r="D494" s="131">
        <v>0.13780000000000001</v>
      </c>
      <c r="E494" s="131">
        <v>0.13780000000000001</v>
      </c>
    </row>
    <row r="495" spans="2:5" ht="15" customHeight="1">
      <c r="B495" s="137">
        <v>45884</v>
      </c>
      <c r="C495" s="142">
        <v>1000.0005</v>
      </c>
      <c r="D495" s="131">
        <v>0.1386</v>
      </c>
      <c r="E495" s="131">
        <v>0.1386</v>
      </c>
    </row>
    <row r="496" spans="2:5" ht="15" customHeight="1">
      <c r="B496" s="137">
        <v>45885</v>
      </c>
      <c r="C496" s="142">
        <v>1000.0005</v>
      </c>
      <c r="D496" s="131">
        <v>0.13730000000000001</v>
      </c>
      <c r="E496" s="131">
        <v>0.13730000000000001</v>
      </c>
    </row>
    <row r="497" spans="2:5" ht="15" customHeight="1">
      <c r="B497" s="137">
        <v>45886</v>
      </c>
      <c r="C497" s="142">
        <v>1000.0005</v>
      </c>
      <c r="D497" s="131">
        <v>0.13830000000000001</v>
      </c>
      <c r="E497" s="131">
        <v>0.13830000000000001</v>
      </c>
    </row>
    <row r="498" spans="2:5" ht="15" customHeight="1">
      <c r="B498" s="137">
        <v>45887</v>
      </c>
      <c r="C498" s="142">
        <v>1000.0009</v>
      </c>
      <c r="D498" s="131">
        <v>0.1386</v>
      </c>
      <c r="E498" s="131">
        <v>0.1386</v>
      </c>
    </row>
    <row r="499" spans="2:5" ht="15" customHeight="1">
      <c r="B499" s="137">
        <v>45888</v>
      </c>
      <c r="C499" s="142">
        <v>1000</v>
      </c>
      <c r="D499" s="131">
        <v>0.1358</v>
      </c>
      <c r="E499" s="131">
        <v>0.1358</v>
      </c>
    </row>
    <row r="500" spans="2:5" ht="15" customHeight="1">
      <c r="B500" s="137">
        <v>45889</v>
      </c>
      <c r="C500" s="142">
        <v>1000.0001999999999</v>
      </c>
      <c r="D500" s="131">
        <v>0.1391</v>
      </c>
      <c r="E500" s="131">
        <v>0.1391</v>
      </c>
    </row>
    <row r="501" spans="2:5" ht="15" customHeight="1">
      <c r="B501" s="137">
        <v>45890</v>
      </c>
      <c r="C501" s="142">
        <v>1000</v>
      </c>
      <c r="D501" s="131">
        <v>0.1431</v>
      </c>
      <c r="E501" s="131">
        <v>0.1431</v>
      </c>
    </row>
    <row r="502" spans="2:5" ht="15" customHeight="1">
      <c r="B502" s="137">
        <v>45891</v>
      </c>
      <c r="C502" s="142">
        <v>1000</v>
      </c>
      <c r="D502" s="131">
        <v>0.1414</v>
      </c>
      <c r="E502" s="131">
        <v>0.1414</v>
      </c>
    </row>
    <row r="503" spans="2:5" ht="15" customHeight="1">
      <c r="B503" s="137">
        <v>45892</v>
      </c>
      <c r="C503" s="142">
        <v>1000</v>
      </c>
      <c r="D503" s="131">
        <v>0.1421</v>
      </c>
      <c r="E503" s="131">
        <v>0.1421</v>
      </c>
    </row>
    <row r="504" spans="2:5" ht="15" customHeight="1">
      <c r="B504" s="137">
        <v>45893</v>
      </c>
      <c r="C504" s="142">
        <v>1000</v>
      </c>
      <c r="D504" s="131">
        <v>0.14169999999999999</v>
      </c>
      <c r="E504" s="131">
        <v>0.14169999999999999</v>
      </c>
    </row>
    <row r="505" spans="2:5" ht="15" customHeight="1">
      <c r="B505" s="137">
        <v>45894</v>
      </c>
      <c r="C505" s="142">
        <v>1000</v>
      </c>
      <c r="D505" s="131">
        <v>0.1381</v>
      </c>
      <c r="E505" s="131">
        <v>0.1381</v>
      </c>
    </row>
    <row r="506" spans="2:5" ht="15" customHeight="1">
      <c r="B506" s="137">
        <v>45895</v>
      </c>
      <c r="C506" s="142">
        <v>1000</v>
      </c>
      <c r="D506" s="131">
        <v>0.1371</v>
      </c>
      <c r="E506" s="131">
        <v>0.1371</v>
      </c>
    </row>
    <row r="507" spans="2:5" ht="15" customHeight="1">
      <c r="B507" s="137">
        <v>45896</v>
      </c>
      <c r="C507" s="142">
        <v>1000</v>
      </c>
      <c r="D507" s="131">
        <v>0.13819999999999999</v>
      </c>
      <c r="E507" s="131">
        <v>0.13819999999999999</v>
      </c>
    </row>
    <row r="508" spans="2:5" ht="15" customHeight="1">
      <c r="B508" s="137">
        <v>45897</v>
      </c>
      <c r="C508" s="142">
        <v>1000</v>
      </c>
      <c r="D508" s="131">
        <v>0.13650000000000001</v>
      </c>
      <c r="E508" s="131">
        <v>0.13650000000000001</v>
      </c>
    </row>
    <row r="509" spans="2:5" ht="15" customHeight="1">
      <c r="B509" s="137">
        <v>45898</v>
      </c>
      <c r="C509" s="142">
        <v>1000</v>
      </c>
      <c r="D509" s="131">
        <v>0.1384</v>
      </c>
      <c r="E509" s="131">
        <v>0.1384</v>
      </c>
    </row>
    <row r="510" spans="2:5" ht="15" customHeight="1">
      <c r="B510" s="137">
        <v>45899</v>
      </c>
      <c r="C510" s="142">
        <v>1000</v>
      </c>
      <c r="D510" s="131">
        <v>0.13930000000000001</v>
      </c>
      <c r="E510" s="131">
        <v>0.13930000000000001</v>
      </c>
    </row>
    <row r="511" spans="2:5" ht="15" customHeight="1">
      <c r="B511" s="137">
        <v>45900</v>
      </c>
      <c r="C511" s="142">
        <v>1000</v>
      </c>
      <c r="D511" s="131">
        <v>0.1399</v>
      </c>
      <c r="E511" s="131">
        <v>0.1399</v>
      </c>
    </row>
    <row r="512" spans="2:5" ht="15" customHeight="1">
      <c r="B512" s="143"/>
      <c r="C512" s="146"/>
      <c r="D512" s="139"/>
      <c r="E512" s="139"/>
    </row>
    <row r="513" spans="2:5" ht="15.5">
      <c r="B513" s="219" t="s">
        <v>3048</v>
      </c>
      <c r="C513" s="219"/>
      <c r="D513" s="219"/>
      <c r="E513" s="219"/>
    </row>
    <row r="514" spans="2:5" s="126" customFormat="1" ht="39">
      <c r="B514" s="127" t="s">
        <v>3025</v>
      </c>
      <c r="C514" s="128" t="s">
        <v>3026</v>
      </c>
      <c r="D514" s="129" t="s">
        <v>3027</v>
      </c>
      <c r="E514" s="129" t="s">
        <v>3028</v>
      </c>
    </row>
    <row r="515" spans="2:5" s="133" customFormat="1">
      <c r="B515" s="137">
        <v>45717</v>
      </c>
      <c r="C515" s="142">
        <v>1000</v>
      </c>
      <c r="D515" s="131">
        <v>0.17349999999999999</v>
      </c>
      <c r="E515" s="131">
        <v>0.17349999999999999</v>
      </c>
    </row>
    <row r="516" spans="2:5" s="133" customFormat="1">
      <c r="B516" s="137">
        <v>45718</v>
      </c>
      <c r="C516" s="142">
        <v>1000</v>
      </c>
      <c r="D516" s="131">
        <v>0.1734</v>
      </c>
      <c r="E516" s="131">
        <v>0.1734</v>
      </c>
    </row>
    <row r="517" spans="2:5" s="133" customFormat="1">
      <c r="B517" s="137">
        <v>45719</v>
      </c>
      <c r="C517" s="142">
        <v>1000.0004</v>
      </c>
      <c r="D517" s="131">
        <v>0.14779999999999999</v>
      </c>
      <c r="E517" s="131">
        <v>0.14779999999999999</v>
      </c>
    </row>
    <row r="518" spans="2:5" s="133" customFormat="1">
      <c r="B518" s="137">
        <v>45720</v>
      </c>
      <c r="C518" s="142">
        <v>1000.0012</v>
      </c>
      <c r="D518" s="131">
        <v>0.1598</v>
      </c>
      <c r="E518" s="131">
        <v>0.1598</v>
      </c>
    </row>
    <row r="519" spans="2:5" s="133" customFormat="1">
      <c r="B519" s="137">
        <v>45721</v>
      </c>
      <c r="C519" s="142">
        <v>1000.0009</v>
      </c>
      <c r="D519" s="131">
        <v>0.15939999999999999</v>
      </c>
      <c r="E519" s="131">
        <v>0.15939999999999999</v>
      </c>
    </row>
    <row r="520" spans="2:5" s="133" customFormat="1">
      <c r="B520" s="137">
        <v>45722</v>
      </c>
      <c r="C520" s="142">
        <v>1000.0018</v>
      </c>
      <c r="D520" s="131">
        <v>0.157</v>
      </c>
      <c r="E520" s="131">
        <v>0.157</v>
      </c>
    </row>
    <row r="521" spans="2:5" s="133" customFormat="1">
      <c r="B521" s="137">
        <v>45723</v>
      </c>
      <c r="C521" s="142">
        <v>1000.001</v>
      </c>
      <c r="D521" s="131">
        <v>0.1646</v>
      </c>
      <c r="E521" s="131">
        <v>0.1646</v>
      </c>
    </row>
    <row r="522" spans="2:5" s="133" customFormat="1">
      <c r="B522" s="137">
        <v>45724</v>
      </c>
      <c r="C522" s="142">
        <v>1000.001</v>
      </c>
      <c r="D522" s="131">
        <v>0.16619999999999999</v>
      </c>
      <c r="E522" s="131">
        <v>0.16619999999999999</v>
      </c>
    </row>
    <row r="523" spans="2:5" s="133" customFormat="1">
      <c r="B523" s="137">
        <v>45725</v>
      </c>
      <c r="C523" s="142">
        <v>1000.0009</v>
      </c>
      <c r="D523" s="131">
        <v>0.1648</v>
      </c>
      <c r="E523" s="131">
        <v>0.1648</v>
      </c>
    </row>
    <row r="524" spans="2:5" s="133" customFormat="1">
      <c r="B524" s="137">
        <v>45726</v>
      </c>
      <c r="C524" s="142">
        <v>1000.0006</v>
      </c>
      <c r="D524" s="131">
        <v>0.1691</v>
      </c>
      <c r="E524" s="131">
        <v>0.1691</v>
      </c>
    </row>
    <row r="525" spans="2:5" s="133" customFormat="1">
      <c r="B525" s="137">
        <v>45727</v>
      </c>
      <c r="C525" s="142">
        <v>1000.0007000000001</v>
      </c>
      <c r="D525" s="131">
        <v>0.16750000000000001</v>
      </c>
      <c r="E525" s="131">
        <v>0.16750000000000001</v>
      </c>
    </row>
    <row r="526" spans="2:5" s="133" customFormat="1">
      <c r="B526" s="137">
        <v>45728</v>
      </c>
      <c r="C526" s="142">
        <v>1000.0001</v>
      </c>
      <c r="D526" s="131">
        <v>0.16880000000000001</v>
      </c>
      <c r="E526" s="131">
        <v>0.16880000000000001</v>
      </c>
    </row>
    <row r="527" spans="2:5" s="133" customFormat="1">
      <c r="B527" s="137">
        <v>45729</v>
      </c>
      <c r="C527" s="142">
        <v>1000.0014</v>
      </c>
      <c r="D527" s="131">
        <v>0.1726</v>
      </c>
      <c r="E527" s="131">
        <v>0.1726</v>
      </c>
    </row>
    <row r="528" spans="2:5" s="133" customFormat="1">
      <c r="B528" s="137">
        <v>45730</v>
      </c>
      <c r="C528" s="142">
        <v>1000.0013</v>
      </c>
      <c r="D528" s="131">
        <v>0.17480000000000001</v>
      </c>
      <c r="E528" s="131">
        <v>0.17480000000000001</v>
      </c>
    </row>
    <row r="529" spans="2:5" s="133" customFormat="1">
      <c r="B529" s="137">
        <v>45731</v>
      </c>
      <c r="C529" s="142">
        <v>1000.0012</v>
      </c>
      <c r="D529" s="131">
        <v>0.17580000000000001</v>
      </c>
      <c r="E529" s="131">
        <v>0.17580000000000001</v>
      </c>
    </row>
    <row r="530" spans="2:5" s="133" customFormat="1">
      <c r="B530" s="137">
        <v>45732</v>
      </c>
      <c r="C530" s="142">
        <v>1000.0012</v>
      </c>
      <c r="D530" s="131">
        <v>0.17560000000000001</v>
      </c>
      <c r="E530" s="131">
        <v>0.17560000000000001</v>
      </c>
    </row>
    <row r="531" spans="2:5" s="133" customFormat="1">
      <c r="B531" s="137">
        <v>45733</v>
      </c>
      <c r="C531" s="142">
        <v>1000.0008</v>
      </c>
      <c r="D531" s="131">
        <v>0.16950000000000001</v>
      </c>
      <c r="E531" s="131">
        <v>0.16950000000000001</v>
      </c>
    </row>
    <row r="532" spans="2:5" s="133" customFormat="1">
      <c r="B532" s="137">
        <v>45734</v>
      </c>
      <c r="C532" s="142">
        <v>1000</v>
      </c>
      <c r="D532" s="131">
        <v>0.1721</v>
      </c>
      <c r="E532" s="131">
        <v>0.1721</v>
      </c>
    </row>
    <row r="533" spans="2:5" s="133" customFormat="1">
      <c r="B533" s="137">
        <v>45735</v>
      </c>
      <c r="C533" s="142">
        <v>1000</v>
      </c>
      <c r="D533" s="131">
        <v>0.16980000000000001</v>
      </c>
      <c r="E533" s="131">
        <v>0.16980000000000001</v>
      </c>
    </row>
    <row r="534" spans="2:5" s="133" customFormat="1">
      <c r="B534" s="137">
        <v>45736</v>
      </c>
      <c r="C534" s="142">
        <v>1000.0006</v>
      </c>
      <c r="D534" s="131">
        <v>0.16880000000000001</v>
      </c>
      <c r="E534" s="131">
        <v>0.16880000000000001</v>
      </c>
    </row>
    <row r="535" spans="2:5" s="133" customFormat="1">
      <c r="B535" s="137">
        <v>45737</v>
      </c>
      <c r="C535" s="142">
        <v>1000.0007000000001</v>
      </c>
      <c r="D535" s="131">
        <v>0.16930000000000001</v>
      </c>
      <c r="E535" s="131">
        <v>0.16930000000000001</v>
      </c>
    </row>
    <row r="536" spans="2:5" s="133" customFormat="1">
      <c r="B536" s="137">
        <v>45738</v>
      </c>
      <c r="C536" s="142">
        <v>1000.0007000000001</v>
      </c>
      <c r="D536" s="131">
        <v>0.1704</v>
      </c>
      <c r="E536" s="131">
        <v>0.1704</v>
      </c>
    </row>
    <row r="537" spans="2:5" s="133" customFormat="1">
      <c r="B537" s="137">
        <v>45739</v>
      </c>
      <c r="C537" s="142">
        <v>1000.0007000000001</v>
      </c>
      <c r="D537" s="131">
        <v>0.1701</v>
      </c>
      <c r="E537" s="131">
        <v>0.1701</v>
      </c>
    </row>
    <row r="538" spans="2:5" s="133" customFormat="1">
      <c r="B538" s="137">
        <v>45740</v>
      </c>
      <c r="C538" s="142">
        <v>1000</v>
      </c>
      <c r="D538" s="131">
        <v>0.16850000000000001</v>
      </c>
      <c r="E538" s="131">
        <v>0.16850000000000001</v>
      </c>
    </row>
    <row r="539" spans="2:5" s="133" customFormat="1">
      <c r="B539" s="137">
        <v>45741</v>
      </c>
      <c r="C539" s="142">
        <v>1000</v>
      </c>
      <c r="D539" s="131">
        <v>0.1651</v>
      </c>
      <c r="E539" s="131">
        <v>0.1651</v>
      </c>
    </row>
    <row r="540" spans="2:5" s="133" customFormat="1">
      <c r="B540" s="137">
        <v>45742</v>
      </c>
      <c r="C540" s="142">
        <v>1000</v>
      </c>
      <c r="D540" s="131">
        <v>0.1615</v>
      </c>
      <c r="E540" s="131">
        <v>0.1615</v>
      </c>
    </row>
    <row r="541" spans="2:5" s="133" customFormat="1">
      <c r="B541" s="137">
        <v>45743</v>
      </c>
      <c r="C541" s="142">
        <v>1000.0007000000001</v>
      </c>
      <c r="D541" s="131">
        <v>0.16189999999999999</v>
      </c>
      <c r="E541" s="131">
        <v>0.16189999999999999</v>
      </c>
    </row>
    <row r="542" spans="2:5" s="133" customFormat="1">
      <c r="B542" s="137">
        <v>45744</v>
      </c>
      <c r="C542" s="142">
        <v>1000.0192</v>
      </c>
      <c r="D542" s="131">
        <v>0.1888</v>
      </c>
      <c r="E542" s="131">
        <v>0.1888</v>
      </c>
    </row>
    <row r="543" spans="2:5" s="133" customFormat="1">
      <c r="B543" s="137">
        <v>45745</v>
      </c>
      <c r="C543" s="142">
        <v>1000.0182</v>
      </c>
      <c r="D543" s="131">
        <v>0.1956</v>
      </c>
      <c r="E543" s="131">
        <v>0.1956</v>
      </c>
    </row>
    <row r="544" spans="2:5" s="133" customFormat="1">
      <c r="B544" s="137">
        <v>45746</v>
      </c>
      <c r="C544" s="142">
        <v>1000.0172</v>
      </c>
      <c r="D544" s="131">
        <v>0.1958</v>
      </c>
      <c r="E544" s="131">
        <v>0.1958</v>
      </c>
    </row>
    <row r="545" spans="2:5" s="133" customFormat="1">
      <c r="B545" s="137">
        <v>45747</v>
      </c>
      <c r="C545" s="142">
        <v>1000.0162</v>
      </c>
      <c r="D545" s="131">
        <v>0.19589999999999999</v>
      </c>
      <c r="E545" s="131">
        <v>0.19589999999999999</v>
      </c>
    </row>
    <row r="546" spans="2:5" s="133" customFormat="1">
      <c r="B546" s="137">
        <v>45748</v>
      </c>
      <c r="C546" s="142">
        <v>1000.0152</v>
      </c>
      <c r="D546" s="131">
        <v>0.19600000000000001</v>
      </c>
      <c r="E546" s="131">
        <v>0.19600000000000001</v>
      </c>
    </row>
    <row r="547" spans="2:5" s="133" customFormat="1">
      <c r="B547" s="137">
        <v>45749</v>
      </c>
      <c r="C547" s="142">
        <v>1000.0113</v>
      </c>
      <c r="D547" s="131">
        <v>0.16389999999999999</v>
      </c>
      <c r="E547" s="131">
        <v>0.16389999999999999</v>
      </c>
    </row>
    <row r="548" spans="2:5" s="133" customFormat="1">
      <c r="B548" s="137">
        <v>45750</v>
      </c>
      <c r="C548" s="142">
        <v>1000.0126</v>
      </c>
      <c r="D548" s="131">
        <v>0.15570000000000001</v>
      </c>
      <c r="E548" s="131">
        <v>0.15570000000000001</v>
      </c>
    </row>
    <row r="549" spans="2:5" s="133" customFormat="1">
      <c r="B549" s="137">
        <v>45751</v>
      </c>
      <c r="C549" s="142">
        <v>1000.0122</v>
      </c>
      <c r="D549" s="131">
        <v>0.15840000000000001</v>
      </c>
      <c r="E549" s="131">
        <v>0.15840000000000001</v>
      </c>
    </row>
    <row r="550" spans="2:5" s="133" customFormat="1">
      <c r="B550" s="137">
        <v>45752</v>
      </c>
      <c r="C550" s="142">
        <v>1000.0112</v>
      </c>
      <c r="D550" s="131">
        <v>0.15840000000000001</v>
      </c>
      <c r="E550" s="131">
        <v>0.15840000000000001</v>
      </c>
    </row>
    <row r="551" spans="2:5" s="133" customFormat="1">
      <c r="B551" s="137">
        <v>45753</v>
      </c>
      <c r="C551" s="142">
        <v>1000.0103</v>
      </c>
      <c r="D551" s="131">
        <v>0.1583</v>
      </c>
      <c r="E551" s="131">
        <v>0.1583</v>
      </c>
    </row>
    <row r="552" spans="2:5" s="133" customFormat="1">
      <c r="B552" s="137">
        <v>45754</v>
      </c>
      <c r="C552" s="142">
        <v>1000.0137999999999</v>
      </c>
      <c r="D552" s="131">
        <v>0.16059999999999999</v>
      </c>
      <c r="E552" s="131">
        <v>0.16059999999999999</v>
      </c>
    </row>
    <row r="553" spans="2:5" s="133" customFormat="1">
      <c r="B553" s="137">
        <v>45755</v>
      </c>
      <c r="C553" s="142">
        <v>1000.0074</v>
      </c>
      <c r="D553" s="131">
        <v>0.16389999999999999</v>
      </c>
      <c r="E553" s="131">
        <v>0.16389999999999999</v>
      </c>
    </row>
    <row r="554" spans="2:5" s="133" customFormat="1">
      <c r="B554" s="137">
        <v>45756</v>
      </c>
      <c r="C554" s="142">
        <v>1000.0075000000001</v>
      </c>
      <c r="D554" s="131">
        <v>0.1575</v>
      </c>
      <c r="E554" s="131">
        <v>0.1575</v>
      </c>
    </row>
    <row r="555" spans="2:5" s="133" customFormat="1">
      <c r="B555" s="137">
        <v>45757</v>
      </c>
      <c r="C555" s="142">
        <v>1000.0069</v>
      </c>
      <c r="D555" s="131">
        <v>0.15240000000000001</v>
      </c>
      <c r="E555" s="131">
        <v>0.15240000000000001</v>
      </c>
    </row>
    <row r="556" spans="2:5" s="133" customFormat="1">
      <c r="B556" s="137">
        <v>45758</v>
      </c>
      <c r="C556" s="142">
        <v>1000.0062</v>
      </c>
      <c r="D556" s="131">
        <v>0.15229999999999999</v>
      </c>
      <c r="E556" s="131">
        <v>0.15229999999999999</v>
      </c>
    </row>
    <row r="557" spans="2:5" s="133" customFormat="1">
      <c r="B557" s="137">
        <v>45759</v>
      </c>
      <c r="C557" s="142">
        <v>1000.0055</v>
      </c>
      <c r="D557" s="131">
        <v>0.15310000000000001</v>
      </c>
      <c r="E557" s="131">
        <v>0.15310000000000001</v>
      </c>
    </row>
    <row r="558" spans="2:5" s="133" customFormat="1">
      <c r="B558" s="137">
        <v>45760</v>
      </c>
      <c r="C558" s="142">
        <v>1000.0047</v>
      </c>
      <c r="D558" s="131">
        <v>0.15229999999999999</v>
      </c>
      <c r="E558" s="131">
        <v>0.15229999999999999</v>
      </c>
    </row>
    <row r="559" spans="2:5" s="133" customFormat="1">
      <c r="B559" s="137">
        <v>45761</v>
      </c>
      <c r="C559" s="142">
        <v>1000.004</v>
      </c>
      <c r="D559" s="131">
        <v>0.1515</v>
      </c>
      <c r="E559" s="131">
        <v>0.1515</v>
      </c>
    </row>
    <row r="560" spans="2:5" s="133" customFormat="1">
      <c r="B560" s="137">
        <v>45762</v>
      </c>
      <c r="C560" s="142">
        <v>1000.0039</v>
      </c>
      <c r="D560" s="131">
        <v>0.15060000000000001</v>
      </c>
      <c r="E560" s="131">
        <v>0.15060000000000001</v>
      </c>
    </row>
    <row r="561" spans="2:5" s="133" customFormat="1">
      <c r="B561" s="137">
        <v>45763</v>
      </c>
      <c r="C561" s="142">
        <v>1000.004</v>
      </c>
      <c r="D561" s="131">
        <v>0.151</v>
      </c>
      <c r="E561" s="131">
        <v>0.151</v>
      </c>
    </row>
    <row r="562" spans="2:5" s="133" customFormat="1">
      <c r="B562" s="137">
        <v>45764</v>
      </c>
      <c r="C562" s="142">
        <v>1000.0023</v>
      </c>
      <c r="D562" s="131">
        <v>0.1542</v>
      </c>
      <c r="E562" s="131">
        <v>0.1542</v>
      </c>
    </row>
    <row r="563" spans="2:5" s="133" customFormat="1">
      <c r="B563" s="137">
        <v>45765</v>
      </c>
      <c r="C563" s="142">
        <v>1000.0018</v>
      </c>
      <c r="D563" s="131">
        <v>0.14979999999999999</v>
      </c>
      <c r="E563" s="131">
        <v>0.14979999999999999</v>
      </c>
    </row>
    <row r="564" spans="2:5" s="133" customFormat="1">
      <c r="B564" s="137">
        <v>45766</v>
      </c>
      <c r="C564" s="142">
        <v>1000.0013</v>
      </c>
      <c r="D564" s="131">
        <v>0.15129999999999999</v>
      </c>
      <c r="E564" s="131">
        <v>0.15129999999999999</v>
      </c>
    </row>
    <row r="565" spans="2:5" s="133" customFormat="1">
      <c r="B565" s="137">
        <v>45767</v>
      </c>
      <c r="C565" s="142">
        <v>1000.0008</v>
      </c>
      <c r="D565" s="131">
        <v>0.15079999999999999</v>
      </c>
      <c r="E565" s="131">
        <v>0.15079999999999999</v>
      </c>
    </row>
    <row r="566" spans="2:5" s="133" customFormat="1">
      <c r="B566" s="137">
        <v>45768</v>
      </c>
      <c r="C566" s="142">
        <v>1000.001</v>
      </c>
      <c r="D566" s="131">
        <v>0.1545</v>
      </c>
      <c r="E566" s="131">
        <v>0.1545</v>
      </c>
    </row>
    <row r="567" spans="2:5" s="133" customFormat="1">
      <c r="B567" s="137">
        <v>45769</v>
      </c>
      <c r="C567" s="142">
        <v>1000</v>
      </c>
      <c r="D567" s="131">
        <v>0.15290000000000001</v>
      </c>
      <c r="E567" s="131">
        <v>0.15290000000000001</v>
      </c>
    </row>
    <row r="568" spans="2:5" s="133" customFormat="1">
      <c r="B568" s="137">
        <v>45770</v>
      </c>
      <c r="C568" s="142">
        <v>1000</v>
      </c>
      <c r="D568" s="131">
        <v>0.15160000000000001</v>
      </c>
      <c r="E568" s="131">
        <v>0.15160000000000001</v>
      </c>
    </row>
    <row r="569" spans="2:5" s="133" customFormat="1">
      <c r="B569" s="137">
        <v>45771</v>
      </c>
      <c r="C569" s="142">
        <v>1000</v>
      </c>
      <c r="D569" s="131">
        <v>0.15160000000000001</v>
      </c>
      <c r="E569" s="131">
        <v>0.15160000000000001</v>
      </c>
    </row>
    <row r="570" spans="2:5" s="133" customFormat="1">
      <c r="B570" s="137">
        <v>45772</v>
      </c>
      <c r="C570" s="142">
        <v>1000</v>
      </c>
      <c r="D570" s="131">
        <v>0.15060000000000001</v>
      </c>
      <c r="E570" s="131">
        <v>0.15060000000000001</v>
      </c>
    </row>
    <row r="571" spans="2:5" s="133" customFormat="1">
      <c r="B571" s="137">
        <v>45773</v>
      </c>
      <c r="C571" s="142">
        <v>1000</v>
      </c>
      <c r="D571" s="131">
        <v>0.1525</v>
      </c>
      <c r="E571" s="131">
        <v>0.1525</v>
      </c>
    </row>
    <row r="572" spans="2:5" s="133" customFormat="1">
      <c r="B572" s="137">
        <v>45774</v>
      </c>
      <c r="C572" s="142">
        <v>1000</v>
      </c>
      <c r="D572" s="131">
        <v>0.15049999999999999</v>
      </c>
      <c r="E572" s="131">
        <v>0.15049999999999999</v>
      </c>
    </row>
    <row r="573" spans="2:5" s="133" customFormat="1">
      <c r="B573" s="137">
        <v>45775</v>
      </c>
      <c r="C573" s="142">
        <v>1000</v>
      </c>
      <c r="D573" s="131">
        <v>0.15310000000000001</v>
      </c>
      <c r="E573" s="131">
        <v>0.15310000000000001</v>
      </c>
    </row>
    <row r="574" spans="2:5" s="133" customFormat="1">
      <c r="B574" s="137">
        <v>45776</v>
      </c>
      <c r="C574" s="142">
        <v>1000</v>
      </c>
      <c r="D574" s="131">
        <v>0.1489</v>
      </c>
      <c r="E574" s="131">
        <v>0.1489</v>
      </c>
    </row>
    <row r="575" spans="2:5" s="133" customFormat="1">
      <c r="B575" s="137">
        <v>45777</v>
      </c>
      <c r="C575" s="142">
        <v>1000</v>
      </c>
      <c r="D575" s="131">
        <v>0.1575</v>
      </c>
      <c r="E575" s="131">
        <v>0.1575</v>
      </c>
    </row>
    <row r="576" spans="2:5" s="133" customFormat="1">
      <c r="B576" s="137">
        <v>45778</v>
      </c>
      <c r="C576" s="142">
        <v>1000</v>
      </c>
      <c r="D576" s="131">
        <v>0.1552</v>
      </c>
      <c r="E576" s="131">
        <v>0.1552</v>
      </c>
    </row>
    <row r="577" spans="2:5" s="133" customFormat="1">
      <c r="B577" s="137">
        <v>45779</v>
      </c>
      <c r="C577" s="142">
        <v>1000</v>
      </c>
      <c r="D577" s="131">
        <v>0.15090000000000001</v>
      </c>
      <c r="E577" s="131">
        <v>0.15090000000000001</v>
      </c>
    </row>
    <row r="578" spans="2:5" s="133" customFormat="1">
      <c r="B578" s="137">
        <v>45780</v>
      </c>
      <c r="C578" s="142">
        <v>1000</v>
      </c>
      <c r="D578" s="131">
        <v>0.15129999999999999</v>
      </c>
      <c r="E578" s="131">
        <v>0.15129999999999999</v>
      </c>
    </row>
    <row r="579" spans="2:5" s="133" customFormat="1">
      <c r="B579" s="137">
        <v>45781</v>
      </c>
      <c r="C579" s="142">
        <v>1000</v>
      </c>
      <c r="D579" s="131">
        <v>0.15160000000000001</v>
      </c>
      <c r="E579" s="131">
        <v>0.15160000000000001</v>
      </c>
    </row>
    <row r="580" spans="2:5" s="133" customFormat="1">
      <c r="B580" s="137">
        <v>45782</v>
      </c>
      <c r="C580" s="142">
        <v>1000</v>
      </c>
      <c r="D580" s="131">
        <v>0.15</v>
      </c>
      <c r="E580" s="131">
        <v>0.15</v>
      </c>
    </row>
    <row r="581" spans="2:5" s="133" customFormat="1">
      <c r="B581" s="137">
        <v>45783</v>
      </c>
      <c r="C581" s="142">
        <v>1000</v>
      </c>
      <c r="D581" s="131">
        <v>0.1515</v>
      </c>
      <c r="E581" s="131">
        <v>0.1515</v>
      </c>
    </row>
    <row r="582" spans="2:5" s="133" customFormat="1">
      <c r="B582" s="137">
        <v>45784</v>
      </c>
      <c r="C582" s="142">
        <v>1000</v>
      </c>
      <c r="D582" s="131">
        <v>0.14979999999999999</v>
      </c>
      <c r="E582" s="131">
        <v>0.14979999999999999</v>
      </c>
    </row>
    <row r="583" spans="2:5" s="133" customFormat="1">
      <c r="B583" s="137">
        <v>45785</v>
      </c>
      <c r="C583" s="142">
        <v>1000</v>
      </c>
      <c r="D583" s="131">
        <v>0.15060000000000001</v>
      </c>
      <c r="E583" s="131">
        <v>0.15060000000000001</v>
      </c>
    </row>
    <row r="584" spans="2:5" s="133" customFormat="1">
      <c r="B584" s="137">
        <v>45786</v>
      </c>
      <c r="C584" s="142">
        <v>1000</v>
      </c>
      <c r="D584" s="131">
        <v>0.14879999999999999</v>
      </c>
      <c r="E584" s="131">
        <v>0.14879999999999999</v>
      </c>
    </row>
    <row r="585" spans="2:5" s="133" customFormat="1">
      <c r="B585" s="137">
        <v>45787</v>
      </c>
      <c r="C585" s="142">
        <v>1000</v>
      </c>
      <c r="D585" s="131">
        <v>0.1527</v>
      </c>
      <c r="E585" s="131">
        <v>0.1527</v>
      </c>
    </row>
    <row r="586" spans="2:5" s="133" customFormat="1">
      <c r="B586" s="137">
        <v>45788</v>
      </c>
      <c r="C586" s="142">
        <v>1000</v>
      </c>
      <c r="D586" s="131">
        <v>0.14879999999999999</v>
      </c>
      <c r="E586" s="131">
        <v>0.14879999999999999</v>
      </c>
    </row>
    <row r="587" spans="2:5" s="133" customFormat="1">
      <c r="B587" s="137">
        <v>45789</v>
      </c>
      <c r="C587" s="142">
        <v>1000</v>
      </c>
      <c r="D587" s="131">
        <v>0.1527</v>
      </c>
      <c r="E587" s="131">
        <v>0.1527</v>
      </c>
    </row>
    <row r="588" spans="2:5" s="133" customFormat="1">
      <c r="B588" s="137">
        <v>45790</v>
      </c>
      <c r="C588" s="142">
        <v>1000</v>
      </c>
      <c r="D588" s="131">
        <v>0.14860000000000001</v>
      </c>
      <c r="E588" s="131">
        <v>0.14860000000000001</v>
      </c>
    </row>
    <row r="589" spans="2:5" s="133" customFormat="1">
      <c r="B589" s="137">
        <v>45791</v>
      </c>
      <c r="C589" s="142">
        <v>1000.0005</v>
      </c>
      <c r="D589" s="131">
        <v>0.14960000000000001</v>
      </c>
      <c r="E589" s="131">
        <v>0.14960000000000001</v>
      </c>
    </row>
    <row r="590" spans="2:5" s="133" customFormat="1">
      <c r="B590" s="137">
        <v>45792</v>
      </c>
      <c r="C590" s="142">
        <v>1000.0003</v>
      </c>
      <c r="D590" s="131">
        <v>0.14779999999999999</v>
      </c>
      <c r="E590" s="131">
        <v>0.14779999999999999</v>
      </c>
    </row>
    <row r="591" spans="2:5" s="133" customFormat="1">
      <c r="B591" s="137">
        <v>45793</v>
      </c>
      <c r="C591" s="142">
        <v>1000.0009</v>
      </c>
      <c r="D591" s="131">
        <v>0.14979999999999999</v>
      </c>
      <c r="E591" s="131">
        <v>0.14979999999999999</v>
      </c>
    </row>
    <row r="592" spans="2:5" s="133" customFormat="1">
      <c r="B592" s="137">
        <v>45794</v>
      </c>
      <c r="C592" s="142">
        <v>1000.0008</v>
      </c>
      <c r="D592" s="131">
        <v>0.1487</v>
      </c>
      <c r="E592" s="131">
        <v>0.1487</v>
      </c>
    </row>
    <row r="593" spans="2:5" s="133" customFormat="1">
      <c r="B593" s="137">
        <v>45795</v>
      </c>
      <c r="C593" s="142">
        <v>1000.0008</v>
      </c>
      <c r="D593" s="131">
        <v>0.14949999999999999</v>
      </c>
      <c r="E593" s="131">
        <v>0.14949999999999999</v>
      </c>
    </row>
    <row r="594" spans="2:5" s="133" customFormat="1">
      <c r="B594" s="137">
        <v>45796</v>
      </c>
      <c r="C594" s="142">
        <v>1000.0004</v>
      </c>
      <c r="D594" s="131">
        <v>0.14760000000000001</v>
      </c>
      <c r="E594" s="131">
        <v>0.14760000000000001</v>
      </c>
    </row>
    <row r="595" spans="2:5" s="133" customFormat="1">
      <c r="B595" s="137">
        <v>45797</v>
      </c>
      <c r="C595" s="142">
        <v>1000.0004</v>
      </c>
      <c r="D595" s="131">
        <v>0.1489</v>
      </c>
      <c r="E595" s="131">
        <v>0.1489</v>
      </c>
    </row>
    <row r="596" spans="2:5" s="133" customFormat="1">
      <c r="B596" s="137">
        <v>45798</v>
      </c>
      <c r="C596" s="142">
        <v>1000</v>
      </c>
      <c r="D596" s="131">
        <v>0.15010000000000001</v>
      </c>
      <c r="E596" s="131">
        <v>0.15010000000000001</v>
      </c>
    </row>
    <row r="597" spans="2:5" s="133" customFormat="1">
      <c r="B597" s="137">
        <v>45799</v>
      </c>
      <c r="C597" s="142">
        <v>1000.0015</v>
      </c>
      <c r="D597" s="131">
        <v>0.15049999999999999</v>
      </c>
      <c r="E597" s="131">
        <v>0.15049999999999999</v>
      </c>
    </row>
    <row r="598" spans="2:5" s="133" customFormat="1">
      <c r="B598" s="137">
        <v>45800</v>
      </c>
      <c r="C598" s="142">
        <v>1000.0024</v>
      </c>
      <c r="D598" s="131">
        <v>0.14979999999999999</v>
      </c>
      <c r="E598" s="131">
        <v>0.14979999999999999</v>
      </c>
    </row>
    <row r="599" spans="2:5" s="133" customFormat="1">
      <c r="B599" s="137">
        <v>45801</v>
      </c>
      <c r="C599" s="142">
        <v>1000.0021</v>
      </c>
      <c r="D599" s="131">
        <v>0.15240000000000001</v>
      </c>
      <c r="E599" s="131">
        <v>0.15240000000000001</v>
      </c>
    </row>
    <row r="600" spans="2:5" s="133" customFormat="1">
      <c r="B600" s="137">
        <v>45802</v>
      </c>
      <c r="C600" s="142">
        <v>1000.002</v>
      </c>
      <c r="D600" s="131">
        <v>0.15110000000000001</v>
      </c>
      <c r="E600" s="131">
        <v>0.15110000000000001</v>
      </c>
    </row>
    <row r="601" spans="2:5" s="133" customFormat="1">
      <c r="B601" s="137">
        <v>45803</v>
      </c>
      <c r="C601" s="142">
        <v>1000.0021</v>
      </c>
      <c r="D601" s="131">
        <v>0.1497</v>
      </c>
      <c r="E601" s="131">
        <v>0.1497</v>
      </c>
    </row>
    <row r="602" spans="2:5" s="133" customFormat="1">
      <c r="B602" s="137">
        <v>45804</v>
      </c>
      <c r="C602" s="142">
        <v>1000.0001999999999</v>
      </c>
      <c r="D602" s="131">
        <v>0.14829999999999999</v>
      </c>
      <c r="E602" s="131">
        <v>0.14829999999999999</v>
      </c>
    </row>
    <row r="603" spans="2:5" s="133" customFormat="1">
      <c r="B603" s="137">
        <v>45805</v>
      </c>
      <c r="C603" s="142">
        <v>1000.0006</v>
      </c>
      <c r="D603" s="131">
        <v>0.1489</v>
      </c>
      <c r="E603" s="131">
        <v>0.1489</v>
      </c>
    </row>
    <row r="604" spans="2:5" s="133" customFormat="1">
      <c r="B604" s="137">
        <v>45806</v>
      </c>
      <c r="C604" s="142">
        <v>1000.0001</v>
      </c>
      <c r="D604" s="131">
        <v>0.14929999999999999</v>
      </c>
      <c r="E604" s="131">
        <v>0.14929999999999999</v>
      </c>
    </row>
    <row r="605" spans="2:5" s="133" customFormat="1">
      <c r="B605" s="137">
        <v>45807</v>
      </c>
      <c r="C605" s="142">
        <v>1000.0014</v>
      </c>
      <c r="D605" s="131">
        <v>0.14979999999999999</v>
      </c>
      <c r="E605" s="131">
        <v>0.14979999999999999</v>
      </c>
    </row>
    <row r="606" spans="2:5" s="133" customFormat="1">
      <c r="B606" s="137">
        <v>45808</v>
      </c>
      <c r="C606" s="142">
        <v>1000.0013</v>
      </c>
      <c r="D606" s="131">
        <v>0.152</v>
      </c>
      <c r="E606" s="131">
        <v>0.152</v>
      </c>
    </row>
    <row r="607" spans="2:5" s="133" customFormat="1">
      <c r="B607" s="137">
        <v>45809</v>
      </c>
      <c r="C607" s="142">
        <v>1000.0011</v>
      </c>
      <c r="D607" s="131">
        <v>0.15040000000000001</v>
      </c>
      <c r="E607" s="131">
        <v>0.15040000000000001</v>
      </c>
    </row>
    <row r="608" spans="2:5" s="133" customFormat="1">
      <c r="B608" s="137">
        <v>45810</v>
      </c>
      <c r="C608" s="142">
        <v>1000.001</v>
      </c>
      <c r="D608" s="131">
        <v>0.1492</v>
      </c>
      <c r="E608" s="131">
        <v>0.1492</v>
      </c>
    </row>
    <row r="609" spans="2:5" s="133" customFormat="1">
      <c r="B609" s="137">
        <v>45811</v>
      </c>
      <c r="C609" s="142">
        <v>1000</v>
      </c>
      <c r="D609" s="131">
        <v>0.14699999999999999</v>
      </c>
      <c r="E609" s="131">
        <v>0.14699999999999999</v>
      </c>
    </row>
    <row r="610" spans="2:5" s="133" customFormat="1">
      <c r="B610" s="137">
        <v>45812</v>
      </c>
      <c r="C610" s="142">
        <v>1000.0012</v>
      </c>
      <c r="D610" s="131">
        <v>0.1507</v>
      </c>
      <c r="E610" s="131">
        <v>0.1507</v>
      </c>
    </row>
    <row r="611" spans="2:5" s="133" customFormat="1">
      <c r="B611" s="137">
        <v>45813</v>
      </c>
      <c r="C611" s="142">
        <v>1000.0012</v>
      </c>
      <c r="D611" s="131">
        <v>0.1482</v>
      </c>
      <c r="E611" s="131">
        <v>0.1482</v>
      </c>
    </row>
    <row r="612" spans="2:5" s="133" customFormat="1">
      <c r="B612" s="137">
        <v>45814</v>
      </c>
      <c r="C612" s="142">
        <v>1000.002</v>
      </c>
      <c r="D612" s="131">
        <v>0.1426</v>
      </c>
      <c r="E612" s="131">
        <v>0.1426</v>
      </c>
    </row>
    <row r="613" spans="2:5" s="133" customFormat="1">
      <c r="B613" s="137">
        <v>45815</v>
      </c>
      <c r="C613" s="142">
        <v>1000.0016000000001</v>
      </c>
      <c r="D613" s="131">
        <v>0.1424</v>
      </c>
      <c r="E613" s="131">
        <v>0.1424</v>
      </c>
    </row>
    <row r="614" spans="2:5" s="133" customFormat="1">
      <c r="B614" s="137">
        <v>45816</v>
      </c>
      <c r="C614" s="142">
        <v>1000.0012</v>
      </c>
      <c r="D614" s="131">
        <v>0.14219999999999999</v>
      </c>
      <c r="E614" s="131">
        <v>0.14219999999999999</v>
      </c>
    </row>
    <row r="615" spans="2:5" s="133" customFormat="1">
      <c r="B615" s="137">
        <v>45817</v>
      </c>
      <c r="C615" s="142">
        <v>1000.0009</v>
      </c>
      <c r="D615" s="131">
        <v>0.13539999999999999</v>
      </c>
      <c r="E615" s="131">
        <v>0.13539999999999999</v>
      </c>
    </row>
    <row r="616" spans="2:5" s="133" customFormat="1">
      <c r="B616" s="137">
        <v>45818</v>
      </c>
      <c r="C616" s="142">
        <v>1000.0004</v>
      </c>
      <c r="D616" s="131">
        <v>0.14230000000000001</v>
      </c>
      <c r="E616" s="131">
        <v>0.14230000000000001</v>
      </c>
    </row>
    <row r="617" spans="2:5" s="133" customFormat="1">
      <c r="B617" s="137">
        <v>45819</v>
      </c>
      <c r="C617" s="142">
        <v>1000</v>
      </c>
      <c r="D617" s="131">
        <v>0.13350000000000001</v>
      </c>
      <c r="E617" s="131">
        <v>0.13350000000000001</v>
      </c>
    </row>
    <row r="618" spans="2:5" s="133" customFormat="1">
      <c r="B618" s="137">
        <v>45820</v>
      </c>
      <c r="C618" s="142">
        <v>1000</v>
      </c>
      <c r="D618" s="131">
        <v>0.1404</v>
      </c>
      <c r="E618" s="131">
        <v>0.1404</v>
      </c>
    </row>
    <row r="619" spans="2:5" s="133" customFormat="1">
      <c r="B619" s="137">
        <v>45821</v>
      </c>
      <c r="C619" s="142">
        <v>1000.0001999999999</v>
      </c>
      <c r="D619" s="131">
        <v>0.14180000000000001</v>
      </c>
      <c r="E619" s="131">
        <v>0.14180000000000001</v>
      </c>
    </row>
    <row r="620" spans="2:5" s="133" customFormat="1">
      <c r="B620" s="137">
        <v>45822</v>
      </c>
      <c r="C620" s="142">
        <v>1000.0001999999999</v>
      </c>
      <c r="D620" s="131">
        <v>0.14069999999999999</v>
      </c>
      <c r="E620" s="131">
        <v>0.14069999999999999</v>
      </c>
    </row>
    <row r="621" spans="2:5" s="133" customFormat="1">
      <c r="B621" s="137">
        <v>45823</v>
      </c>
      <c r="C621" s="142">
        <v>1000.0001999999999</v>
      </c>
      <c r="D621" s="131">
        <v>0.14280000000000001</v>
      </c>
      <c r="E621" s="131">
        <v>0.14280000000000001</v>
      </c>
    </row>
    <row r="622" spans="2:5" s="133" customFormat="1">
      <c r="B622" s="137">
        <v>45824</v>
      </c>
      <c r="C622" s="142">
        <v>1000</v>
      </c>
      <c r="D622" s="131">
        <v>0.13850000000000001</v>
      </c>
      <c r="E622" s="131">
        <v>0.13850000000000001</v>
      </c>
    </row>
    <row r="623" spans="2:5" s="133" customFormat="1">
      <c r="B623" s="137">
        <v>45825</v>
      </c>
      <c r="C623" s="142">
        <v>1000</v>
      </c>
      <c r="D623" s="131">
        <v>0.1424</v>
      </c>
      <c r="E623" s="131">
        <v>0.1424</v>
      </c>
    </row>
    <row r="624" spans="2:5" s="133" customFormat="1">
      <c r="B624" s="137">
        <v>45826</v>
      </c>
      <c r="C624" s="142">
        <v>1000.0001</v>
      </c>
      <c r="D624" s="131">
        <v>0.1381</v>
      </c>
      <c r="E624" s="131">
        <v>0.1381</v>
      </c>
    </row>
    <row r="625" spans="2:5" s="133" customFormat="1">
      <c r="B625" s="137">
        <v>45827</v>
      </c>
      <c r="C625" s="142">
        <v>1000.0001</v>
      </c>
      <c r="D625" s="131">
        <v>0.1419</v>
      </c>
      <c r="E625" s="131">
        <v>0.1419</v>
      </c>
    </row>
    <row r="626" spans="2:5" s="133" customFormat="1">
      <c r="B626" s="137">
        <v>45828</v>
      </c>
      <c r="C626" s="142">
        <v>1000.0004</v>
      </c>
      <c r="D626" s="131">
        <v>0.13900000000000001</v>
      </c>
      <c r="E626" s="131">
        <v>0.13900000000000001</v>
      </c>
    </row>
    <row r="627" spans="2:5" s="133" customFormat="1">
      <c r="B627" s="137">
        <v>45829</v>
      </c>
      <c r="C627" s="142">
        <v>1000.0001999999999</v>
      </c>
      <c r="D627" s="131">
        <v>0.1421</v>
      </c>
      <c r="E627" s="131">
        <v>0.1421</v>
      </c>
    </row>
    <row r="628" spans="2:5" s="133" customFormat="1">
      <c r="B628" s="137">
        <v>45830</v>
      </c>
      <c r="C628" s="142">
        <v>1000.0003</v>
      </c>
      <c r="D628" s="131">
        <v>0.1404</v>
      </c>
      <c r="E628" s="131">
        <v>0.1404</v>
      </c>
    </row>
    <row r="629" spans="2:5" s="133" customFormat="1">
      <c r="B629" s="137">
        <v>45831</v>
      </c>
      <c r="C629" s="142">
        <v>1000.0003</v>
      </c>
      <c r="D629" s="131">
        <v>0.1411</v>
      </c>
      <c r="E629" s="131">
        <v>0.1411</v>
      </c>
    </row>
    <row r="630" spans="2:5" s="133" customFormat="1">
      <c r="B630" s="137">
        <v>45832</v>
      </c>
      <c r="C630" s="142">
        <v>1000.0001999999999</v>
      </c>
      <c r="D630" s="131">
        <v>0.13919999999999999</v>
      </c>
      <c r="E630" s="131">
        <v>0.13919999999999999</v>
      </c>
    </row>
    <row r="631" spans="2:5" s="133" customFormat="1">
      <c r="B631" s="137">
        <v>45833</v>
      </c>
      <c r="C631" s="142">
        <v>1000</v>
      </c>
      <c r="D631" s="131">
        <v>0.14050000000000001</v>
      </c>
      <c r="E631" s="131">
        <v>0.14050000000000001</v>
      </c>
    </row>
    <row r="632" spans="2:5" s="133" customFormat="1">
      <c r="B632" s="137">
        <v>45834</v>
      </c>
      <c r="C632" s="142">
        <v>1000</v>
      </c>
      <c r="D632" s="131">
        <v>0.14130000000000001</v>
      </c>
      <c r="E632" s="131">
        <v>0.14130000000000001</v>
      </c>
    </row>
    <row r="633" spans="2:5" s="133" customFormat="1">
      <c r="B633" s="137">
        <v>45835</v>
      </c>
      <c r="C633" s="142">
        <v>1000</v>
      </c>
      <c r="D633" s="131">
        <v>0.14099999999999999</v>
      </c>
      <c r="E633" s="131">
        <v>0.14099999999999999</v>
      </c>
    </row>
    <row r="634" spans="2:5" s="133" customFormat="1">
      <c r="B634" s="137">
        <v>45836</v>
      </c>
      <c r="C634" s="142">
        <v>1000</v>
      </c>
      <c r="D634" s="131">
        <v>0.14829999999999999</v>
      </c>
      <c r="E634" s="131">
        <v>0.14829999999999999</v>
      </c>
    </row>
    <row r="635" spans="2:5" s="133" customFormat="1">
      <c r="B635" s="137">
        <v>45837</v>
      </c>
      <c r="C635" s="142">
        <v>1000</v>
      </c>
      <c r="D635" s="131">
        <v>0.1484</v>
      </c>
      <c r="E635" s="131">
        <v>0.1484</v>
      </c>
    </row>
    <row r="636" spans="2:5" s="133" customFormat="1">
      <c r="B636" s="137">
        <v>45838</v>
      </c>
      <c r="C636" s="142">
        <v>1000.0007000000001</v>
      </c>
      <c r="D636" s="131">
        <v>0.14860000000000001</v>
      </c>
      <c r="E636" s="131">
        <v>0.14860000000000001</v>
      </c>
    </row>
    <row r="637" spans="2:5" s="133" customFormat="1">
      <c r="B637" s="137">
        <v>45839</v>
      </c>
      <c r="C637" s="142">
        <v>1000.0014</v>
      </c>
      <c r="D637" s="131">
        <v>0.13950000000000001</v>
      </c>
      <c r="E637" s="131">
        <v>0.13950000000000001</v>
      </c>
    </row>
    <row r="638" spans="2:5" s="133" customFormat="1">
      <c r="B638" s="137">
        <v>45840</v>
      </c>
      <c r="C638" s="142">
        <v>1000.0018</v>
      </c>
      <c r="D638" s="131">
        <v>0.13930000000000001</v>
      </c>
      <c r="E638" s="131">
        <v>0.13930000000000001</v>
      </c>
    </row>
    <row r="639" spans="2:5" s="133" customFormat="1">
      <c r="B639" s="137">
        <v>45841</v>
      </c>
      <c r="C639" s="142">
        <v>1000.0013</v>
      </c>
      <c r="D639" s="131">
        <v>0.13950000000000001</v>
      </c>
      <c r="E639" s="131">
        <v>0.13950000000000001</v>
      </c>
    </row>
    <row r="640" spans="2:5" s="133" customFormat="1">
      <c r="B640" s="137">
        <v>45842</v>
      </c>
      <c r="C640" s="142">
        <v>1000.0022</v>
      </c>
      <c r="D640" s="131">
        <v>0.14099999999999999</v>
      </c>
      <c r="E640" s="131">
        <v>0.14099999999999999</v>
      </c>
    </row>
    <row r="641" spans="2:5" s="133" customFormat="1">
      <c r="B641" s="137">
        <v>45843</v>
      </c>
      <c r="C641" s="142">
        <v>1000.0019</v>
      </c>
      <c r="D641" s="131">
        <v>0.14219999999999999</v>
      </c>
      <c r="E641" s="131">
        <v>0.14219999999999999</v>
      </c>
    </row>
    <row r="642" spans="2:5" s="133" customFormat="1">
      <c r="B642" s="137">
        <v>45844</v>
      </c>
      <c r="C642" s="142">
        <v>1000.0017</v>
      </c>
      <c r="D642" s="131">
        <v>0.14149999999999999</v>
      </c>
      <c r="E642" s="131">
        <v>0.14149999999999999</v>
      </c>
    </row>
    <row r="643" spans="2:5" s="133" customFormat="1">
      <c r="B643" s="137">
        <v>45845</v>
      </c>
      <c r="C643" s="142">
        <v>1000.0016000000001</v>
      </c>
      <c r="D643" s="131">
        <v>0.13930000000000001</v>
      </c>
      <c r="E643" s="131">
        <v>0.13930000000000001</v>
      </c>
    </row>
    <row r="644" spans="2:5" s="133" customFormat="1">
      <c r="B644" s="137">
        <v>45846</v>
      </c>
      <c r="C644" s="142">
        <v>1000.0011</v>
      </c>
      <c r="D644" s="131">
        <v>0.13980000000000001</v>
      </c>
      <c r="E644" s="131">
        <v>0.13980000000000001</v>
      </c>
    </row>
    <row r="645" spans="2:5" s="133" customFormat="1">
      <c r="B645" s="137">
        <v>45847</v>
      </c>
      <c r="C645" s="142">
        <v>1000</v>
      </c>
      <c r="D645" s="131">
        <v>0.14460000000000001</v>
      </c>
      <c r="E645" s="131">
        <v>0.14460000000000001</v>
      </c>
    </row>
    <row r="646" spans="2:5" s="133" customFormat="1">
      <c r="B646" s="137">
        <v>45848</v>
      </c>
      <c r="C646" s="142">
        <v>1000</v>
      </c>
      <c r="D646" s="131">
        <v>0.14630000000000001</v>
      </c>
      <c r="E646" s="131">
        <v>0.14630000000000001</v>
      </c>
    </row>
    <row r="647" spans="2:5" s="133" customFormat="1">
      <c r="B647" s="137">
        <v>45849</v>
      </c>
      <c r="C647" s="142">
        <v>1000</v>
      </c>
      <c r="D647" s="131">
        <v>0.14349999999999999</v>
      </c>
      <c r="E647" s="131">
        <v>0.14349999999999999</v>
      </c>
    </row>
    <row r="648" spans="2:5" s="133" customFormat="1">
      <c r="B648" s="137">
        <v>45850</v>
      </c>
      <c r="C648" s="142">
        <v>1000</v>
      </c>
      <c r="D648" s="131">
        <v>0.14369999999999999</v>
      </c>
      <c r="E648" s="131">
        <v>0.14369999999999999</v>
      </c>
    </row>
    <row r="649" spans="2:5" s="133" customFormat="1">
      <c r="B649" s="137">
        <v>45851</v>
      </c>
      <c r="C649" s="142">
        <v>1000</v>
      </c>
      <c r="D649" s="131">
        <v>0.1439</v>
      </c>
      <c r="E649" s="131">
        <v>0.1439</v>
      </c>
    </row>
    <row r="650" spans="2:5" s="133" customFormat="1">
      <c r="B650" s="137">
        <v>45852</v>
      </c>
      <c r="C650" s="142">
        <v>1000.0001</v>
      </c>
      <c r="D650" s="131">
        <v>0.14050000000000001</v>
      </c>
      <c r="E650" s="131">
        <v>0.14050000000000001</v>
      </c>
    </row>
    <row r="651" spans="2:5" s="133" customFormat="1">
      <c r="B651" s="137">
        <v>45853</v>
      </c>
      <c r="C651" s="142">
        <v>1000</v>
      </c>
      <c r="D651" s="131">
        <v>0.1434</v>
      </c>
      <c r="E651" s="131">
        <v>0.1434</v>
      </c>
    </row>
    <row r="652" spans="2:5" s="133" customFormat="1">
      <c r="B652" s="137">
        <v>45854</v>
      </c>
      <c r="C652" s="142">
        <v>1000</v>
      </c>
      <c r="D652" s="131">
        <v>0.14169999999999999</v>
      </c>
      <c r="E652" s="131">
        <v>0.14169999999999999</v>
      </c>
    </row>
    <row r="653" spans="2:5" s="133" customFormat="1">
      <c r="B653" s="137">
        <v>45855</v>
      </c>
      <c r="C653" s="142">
        <v>1000</v>
      </c>
      <c r="D653" s="131">
        <v>0.1426</v>
      </c>
      <c r="E653" s="131">
        <v>0.1426</v>
      </c>
    </row>
    <row r="654" spans="2:5" s="133" customFormat="1">
      <c r="B654" s="137">
        <v>45856</v>
      </c>
      <c r="C654" s="142">
        <v>1000</v>
      </c>
      <c r="D654" s="131">
        <v>0.14269999999999999</v>
      </c>
      <c r="E654" s="131">
        <v>0.14269999999999999</v>
      </c>
    </row>
    <row r="655" spans="2:5" s="133" customFormat="1">
      <c r="B655" s="137">
        <v>45857</v>
      </c>
      <c r="C655" s="142">
        <v>1000</v>
      </c>
      <c r="D655" s="131">
        <v>0.14369999999999999</v>
      </c>
      <c r="E655" s="131">
        <v>0.14369999999999999</v>
      </c>
    </row>
    <row r="656" spans="2:5" s="133" customFormat="1">
      <c r="B656" s="137">
        <v>45858</v>
      </c>
      <c r="C656" s="142">
        <v>1000</v>
      </c>
      <c r="D656" s="131">
        <v>0.14360000000000001</v>
      </c>
      <c r="E656" s="131">
        <v>0.14360000000000001</v>
      </c>
    </row>
    <row r="657" spans="2:5" s="133" customFormat="1">
      <c r="B657" s="137">
        <v>45859</v>
      </c>
      <c r="C657" s="142">
        <v>1000</v>
      </c>
      <c r="D657" s="131">
        <v>0.1482</v>
      </c>
      <c r="E657" s="131">
        <v>0.1482</v>
      </c>
    </row>
    <row r="658" spans="2:5" s="133" customFormat="1">
      <c r="B658" s="137">
        <v>45860</v>
      </c>
      <c r="C658" s="142">
        <v>1000</v>
      </c>
      <c r="D658" s="131">
        <v>0.154</v>
      </c>
      <c r="E658" s="131">
        <v>0.154</v>
      </c>
    </row>
    <row r="659" spans="2:5" s="133" customFormat="1">
      <c r="B659" s="137">
        <v>45861</v>
      </c>
      <c r="C659" s="142">
        <v>1000</v>
      </c>
      <c r="D659" s="131">
        <v>0.1522</v>
      </c>
      <c r="E659" s="131">
        <v>0.1522</v>
      </c>
    </row>
    <row r="660" spans="2:5" s="133" customFormat="1">
      <c r="B660" s="137">
        <v>45862</v>
      </c>
      <c r="C660" s="142">
        <v>1000</v>
      </c>
      <c r="D660" s="131">
        <v>0.14660000000000001</v>
      </c>
      <c r="E660" s="131">
        <v>0.14660000000000001</v>
      </c>
    </row>
    <row r="661" spans="2:5" s="133" customFormat="1">
      <c r="B661" s="137">
        <v>45863</v>
      </c>
      <c r="C661" s="142">
        <v>1000.0001</v>
      </c>
      <c r="D661" s="131">
        <v>0.1444</v>
      </c>
      <c r="E661" s="131">
        <v>0.1444</v>
      </c>
    </row>
    <row r="662" spans="2:5" s="133" customFormat="1">
      <c r="B662" s="137">
        <v>45864</v>
      </c>
      <c r="C662" s="142">
        <v>1000.0001999999999</v>
      </c>
      <c r="D662" s="131">
        <v>0.14499999999999999</v>
      </c>
      <c r="E662" s="131">
        <v>0.14499999999999999</v>
      </c>
    </row>
    <row r="663" spans="2:5" s="133" customFormat="1">
      <c r="B663" s="137">
        <v>45865</v>
      </c>
      <c r="C663" s="142">
        <v>1000.0001</v>
      </c>
      <c r="D663" s="131">
        <v>0.1447</v>
      </c>
      <c r="E663" s="131">
        <v>0.1447</v>
      </c>
    </row>
    <row r="664" spans="2:5" s="133" customFormat="1">
      <c r="B664" s="137">
        <v>45866</v>
      </c>
      <c r="C664" s="142">
        <v>1000</v>
      </c>
      <c r="D664" s="131">
        <v>0.14080000000000001</v>
      </c>
      <c r="E664" s="131">
        <v>0.14080000000000001</v>
      </c>
    </row>
    <row r="665" spans="2:5" s="133" customFormat="1">
      <c r="B665" s="137">
        <v>45867</v>
      </c>
      <c r="C665" s="142">
        <v>1000</v>
      </c>
      <c r="D665" s="131">
        <v>0.14269999999999999</v>
      </c>
      <c r="E665" s="131">
        <v>0.14269999999999999</v>
      </c>
    </row>
    <row r="666" spans="2:5" s="133" customFormat="1">
      <c r="B666" s="137">
        <v>45868</v>
      </c>
      <c r="C666" s="142">
        <v>1000</v>
      </c>
      <c r="D666" s="131">
        <v>0.1421</v>
      </c>
      <c r="E666" s="131">
        <v>0.1421</v>
      </c>
    </row>
    <row r="667" spans="2:5" s="133" customFormat="1">
      <c r="B667" s="137">
        <v>45869</v>
      </c>
      <c r="C667" s="142">
        <v>1000.0003</v>
      </c>
      <c r="D667" s="131">
        <v>0.14560000000000001</v>
      </c>
      <c r="E667" s="131">
        <v>0.14560000000000001</v>
      </c>
    </row>
    <row r="668" spans="2:5" s="133" customFormat="1">
      <c r="B668" s="137">
        <v>45870</v>
      </c>
      <c r="C668" s="142">
        <v>1000.0001</v>
      </c>
      <c r="D668" s="131">
        <v>0.1439</v>
      </c>
      <c r="E668" s="131">
        <v>0.1439</v>
      </c>
    </row>
    <row r="669" spans="2:5" s="133" customFormat="1">
      <c r="B669" s="137">
        <v>45871</v>
      </c>
      <c r="C669" s="142">
        <v>1000.0001999999999</v>
      </c>
      <c r="D669" s="131">
        <v>0.14419999999999999</v>
      </c>
      <c r="E669" s="131">
        <v>0.14419999999999999</v>
      </c>
    </row>
    <row r="670" spans="2:5" s="133" customFormat="1">
      <c r="B670" s="137">
        <v>45872</v>
      </c>
      <c r="C670" s="142">
        <v>1000.0001</v>
      </c>
      <c r="D670" s="131">
        <v>0.14460000000000001</v>
      </c>
      <c r="E670" s="131">
        <v>0.14460000000000001</v>
      </c>
    </row>
    <row r="671" spans="2:5" s="133" customFormat="1">
      <c r="B671" s="137">
        <v>45873</v>
      </c>
      <c r="C671" s="142">
        <v>1000</v>
      </c>
      <c r="D671" s="131">
        <v>0.1406</v>
      </c>
      <c r="E671" s="131">
        <v>0.1406</v>
      </c>
    </row>
    <row r="672" spans="2:5" s="133" customFormat="1">
      <c r="B672" s="137">
        <v>45874</v>
      </c>
      <c r="C672" s="142">
        <v>1000</v>
      </c>
      <c r="D672" s="131">
        <v>0.14099999999999999</v>
      </c>
      <c r="E672" s="131">
        <v>0.14099999999999999</v>
      </c>
    </row>
    <row r="673" spans="2:5" s="133" customFormat="1">
      <c r="B673" s="137">
        <v>45875</v>
      </c>
      <c r="C673" s="142">
        <v>1000</v>
      </c>
      <c r="D673" s="131">
        <v>0.13930000000000001</v>
      </c>
      <c r="E673" s="131">
        <v>0.13930000000000001</v>
      </c>
    </row>
    <row r="674" spans="2:5" s="133" customFormat="1">
      <c r="B674" s="137">
        <v>45876</v>
      </c>
      <c r="C674" s="142">
        <v>1000</v>
      </c>
      <c r="D674" s="131">
        <v>0.14560000000000001</v>
      </c>
      <c r="E674" s="131">
        <v>0.14560000000000001</v>
      </c>
    </row>
    <row r="675" spans="2:5" s="133" customFormat="1">
      <c r="B675" s="137">
        <v>45877</v>
      </c>
      <c r="C675" s="142">
        <v>1000</v>
      </c>
      <c r="D675" s="131">
        <v>0.14680000000000001</v>
      </c>
      <c r="E675" s="131">
        <v>0.14680000000000001</v>
      </c>
    </row>
    <row r="676" spans="2:5" s="133" customFormat="1">
      <c r="B676" s="137">
        <v>45878</v>
      </c>
      <c r="C676" s="142">
        <v>1000</v>
      </c>
      <c r="D676" s="131">
        <v>0.1477</v>
      </c>
      <c r="E676" s="131">
        <v>0.1477</v>
      </c>
    </row>
    <row r="677" spans="2:5" s="133" customFormat="1">
      <c r="B677" s="137">
        <v>45879</v>
      </c>
      <c r="C677" s="142">
        <v>1000</v>
      </c>
      <c r="D677" s="131">
        <v>0.14799999999999999</v>
      </c>
      <c r="E677" s="131">
        <v>0.14799999999999999</v>
      </c>
    </row>
    <row r="678" spans="2:5" s="133" customFormat="1">
      <c r="B678" s="137">
        <v>45880</v>
      </c>
      <c r="C678" s="142">
        <v>1000</v>
      </c>
      <c r="D678" s="131">
        <v>0.14399999999999999</v>
      </c>
      <c r="E678" s="131">
        <v>0.14399999999999999</v>
      </c>
    </row>
    <row r="679" spans="2:5" s="133" customFormat="1">
      <c r="B679" s="137">
        <v>45881</v>
      </c>
      <c r="C679" s="142">
        <v>1000</v>
      </c>
      <c r="D679" s="131">
        <v>0.14460000000000001</v>
      </c>
      <c r="E679" s="131">
        <v>0.14460000000000001</v>
      </c>
    </row>
    <row r="680" spans="2:5" s="133" customFormat="1">
      <c r="B680" s="137">
        <v>45882</v>
      </c>
      <c r="C680" s="142">
        <v>1000</v>
      </c>
      <c r="D680" s="131">
        <v>0.1444</v>
      </c>
      <c r="E680" s="131">
        <v>0.1444</v>
      </c>
    </row>
    <row r="681" spans="2:5" s="133" customFormat="1">
      <c r="B681" s="137">
        <v>45883</v>
      </c>
      <c r="C681" s="142">
        <v>1000.0006</v>
      </c>
      <c r="D681" s="131">
        <v>0.14419999999999999</v>
      </c>
      <c r="E681" s="131">
        <v>0.14419999999999999</v>
      </c>
    </row>
    <row r="682" spans="2:5" s="133" customFormat="1">
      <c r="B682" s="137">
        <v>45884</v>
      </c>
      <c r="C682" s="142">
        <v>1000.0006</v>
      </c>
      <c r="D682" s="131">
        <v>0.14530000000000001</v>
      </c>
      <c r="E682" s="131">
        <v>0.14530000000000001</v>
      </c>
    </row>
    <row r="683" spans="2:5" s="133" customFormat="1">
      <c r="B683" s="137">
        <v>45885</v>
      </c>
      <c r="C683" s="142">
        <v>1000.0005</v>
      </c>
      <c r="D683" s="131">
        <v>0.1454</v>
      </c>
      <c r="E683" s="131">
        <v>0.1454</v>
      </c>
    </row>
    <row r="684" spans="2:5" s="133" customFormat="1">
      <c r="B684" s="137">
        <v>45886</v>
      </c>
      <c r="C684" s="142">
        <v>1000.0004</v>
      </c>
      <c r="D684" s="131">
        <v>0.14549999999999999</v>
      </c>
      <c r="E684" s="131">
        <v>0.14549999999999999</v>
      </c>
    </row>
    <row r="685" spans="2:5" s="133" customFormat="1">
      <c r="B685" s="137">
        <v>45887</v>
      </c>
      <c r="C685" s="142">
        <v>1000.0008</v>
      </c>
      <c r="D685" s="131">
        <v>0.14530000000000001</v>
      </c>
      <c r="E685" s="131">
        <v>0.14530000000000001</v>
      </c>
    </row>
    <row r="686" spans="2:5" s="133" customFormat="1">
      <c r="B686" s="137">
        <v>45888</v>
      </c>
      <c r="C686" s="142">
        <v>1000.0001</v>
      </c>
      <c r="D686" s="131">
        <v>0.1439</v>
      </c>
      <c r="E686" s="131">
        <v>0.1439</v>
      </c>
    </row>
    <row r="687" spans="2:5" s="133" customFormat="1">
      <c r="B687" s="137">
        <v>45889</v>
      </c>
      <c r="C687" s="142">
        <v>1000.0001999999999</v>
      </c>
      <c r="D687" s="131">
        <v>0.14530000000000001</v>
      </c>
      <c r="E687" s="131">
        <v>0.14530000000000001</v>
      </c>
    </row>
    <row r="688" spans="2:5" s="133" customFormat="1">
      <c r="B688" s="137">
        <v>45890</v>
      </c>
      <c r="C688" s="142">
        <v>1000</v>
      </c>
      <c r="D688" s="131">
        <v>0.1507</v>
      </c>
      <c r="E688" s="131">
        <v>0.1507</v>
      </c>
    </row>
    <row r="689" spans="2:5" s="133" customFormat="1">
      <c r="B689" s="137">
        <v>45891</v>
      </c>
      <c r="C689" s="142">
        <v>1000</v>
      </c>
      <c r="D689" s="131">
        <v>0.14649999999999999</v>
      </c>
      <c r="E689" s="131">
        <v>0.14649999999999999</v>
      </c>
    </row>
    <row r="690" spans="2:5" s="133" customFormat="1">
      <c r="B690" s="137">
        <v>45892</v>
      </c>
      <c r="C690" s="142">
        <v>1000</v>
      </c>
      <c r="D690" s="131">
        <v>0.14899999999999999</v>
      </c>
      <c r="E690" s="131">
        <v>0.14899999999999999</v>
      </c>
    </row>
    <row r="691" spans="2:5" s="133" customFormat="1">
      <c r="B691" s="137">
        <v>45893</v>
      </c>
      <c r="C691" s="142">
        <v>1000</v>
      </c>
      <c r="D691" s="131">
        <v>0.14910000000000001</v>
      </c>
      <c r="E691" s="131">
        <v>0.14910000000000001</v>
      </c>
    </row>
    <row r="692" spans="2:5" s="133" customFormat="1">
      <c r="B692" s="137">
        <v>45894</v>
      </c>
      <c r="C692" s="142">
        <v>1000</v>
      </c>
      <c r="D692" s="131">
        <v>0.1444</v>
      </c>
      <c r="E692" s="131">
        <v>0.1444</v>
      </c>
    </row>
    <row r="693" spans="2:5" s="133" customFormat="1">
      <c r="B693" s="137">
        <v>45895</v>
      </c>
      <c r="C693" s="142">
        <v>1000</v>
      </c>
      <c r="D693" s="131">
        <v>0.14330000000000001</v>
      </c>
      <c r="E693" s="131">
        <v>0.14330000000000001</v>
      </c>
    </row>
    <row r="694" spans="2:5" s="133" customFormat="1">
      <c r="B694" s="137">
        <v>45896</v>
      </c>
      <c r="C694" s="142">
        <v>1000</v>
      </c>
      <c r="D694" s="131">
        <v>0.14460000000000001</v>
      </c>
      <c r="E694" s="131">
        <v>0.14460000000000001</v>
      </c>
    </row>
    <row r="695" spans="2:5" s="133" customFormat="1">
      <c r="B695" s="137">
        <v>45897</v>
      </c>
      <c r="C695" s="142">
        <v>1000</v>
      </c>
      <c r="D695" s="131">
        <v>0.14280000000000001</v>
      </c>
      <c r="E695" s="131">
        <v>0.14280000000000001</v>
      </c>
    </row>
    <row r="696" spans="2:5" s="133" customFormat="1">
      <c r="B696" s="137">
        <v>45898</v>
      </c>
      <c r="C696" s="142">
        <v>1000</v>
      </c>
      <c r="D696" s="131">
        <v>0.1449</v>
      </c>
      <c r="E696" s="131">
        <v>0.1449</v>
      </c>
    </row>
    <row r="697" spans="2:5" s="133" customFormat="1">
      <c r="B697" s="137">
        <v>45899</v>
      </c>
      <c r="C697" s="142">
        <v>1000</v>
      </c>
      <c r="D697" s="131">
        <v>0.1472</v>
      </c>
      <c r="E697" s="131">
        <v>0.1472</v>
      </c>
    </row>
    <row r="698" spans="2:5" s="133" customFormat="1">
      <c r="B698" s="137">
        <v>45900</v>
      </c>
      <c r="C698" s="142">
        <v>1000</v>
      </c>
      <c r="D698" s="131">
        <v>0.1474</v>
      </c>
      <c r="E698" s="131">
        <v>0.1474</v>
      </c>
    </row>
    <row r="700" spans="2:5" ht="15.5">
      <c r="B700" s="219" t="s">
        <v>3049</v>
      </c>
      <c r="C700" s="219"/>
      <c r="D700" s="219"/>
      <c r="E700" s="219"/>
    </row>
    <row r="701" spans="2:5" s="126" customFormat="1" ht="39">
      <c r="B701" s="127" t="s">
        <v>3025</v>
      </c>
      <c r="C701" s="128" t="s">
        <v>3026</v>
      </c>
      <c r="D701" s="129" t="s">
        <v>3027</v>
      </c>
      <c r="E701" s="129" t="s">
        <v>3028</v>
      </c>
    </row>
    <row r="702" spans="2:5">
      <c r="B702" s="130">
        <v>45720</v>
      </c>
      <c r="C702" s="131">
        <v>10.3758</v>
      </c>
      <c r="D702" s="131">
        <v>1.0200000000000001E-2</v>
      </c>
      <c r="E702" s="131">
        <v>1.0200000000000001E-2</v>
      </c>
    </row>
    <row r="703" spans="2:5">
      <c r="B703" s="130">
        <v>45727</v>
      </c>
      <c r="C703" s="131">
        <v>10.3758</v>
      </c>
      <c r="D703" s="131">
        <v>1.0699999999999999E-2</v>
      </c>
      <c r="E703" s="131">
        <v>1.0699999999999999E-2</v>
      </c>
    </row>
    <row r="704" spans="2:5">
      <c r="B704" s="130">
        <v>45734</v>
      </c>
      <c r="C704" s="131">
        <v>10.3758</v>
      </c>
      <c r="D704" s="131">
        <v>1.4E-2</v>
      </c>
      <c r="E704" s="131">
        <v>1.4E-2</v>
      </c>
    </row>
    <row r="705" spans="2:5">
      <c r="B705" s="130">
        <v>45741</v>
      </c>
      <c r="C705" s="131">
        <v>10.3758</v>
      </c>
      <c r="D705" s="131">
        <v>1.9800000000000002E-2</v>
      </c>
      <c r="E705" s="131">
        <v>1.9800000000000002E-2</v>
      </c>
    </row>
    <row r="706" spans="2:5">
      <c r="B706" s="130">
        <v>45749</v>
      </c>
      <c r="C706" s="131">
        <v>10.3758</v>
      </c>
      <c r="D706" s="131">
        <v>3.8699999999999998E-2</v>
      </c>
      <c r="E706" s="131">
        <v>3.8699999999999998E-2</v>
      </c>
    </row>
    <row r="707" spans="2:5">
      <c r="B707" s="130">
        <v>45755</v>
      </c>
      <c r="C707" s="131">
        <v>10.3758</v>
      </c>
      <c r="D707" s="131">
        <v>1.6299999999999999E-2</v>
      </c>
      <c r="E707" s="131">
        <v>1.6299999999999999E-2</v>
      </c>
    </row>
    <row r="708" spans="2:5">
      <c r="B708" s="130">
        <v>45762</v>
      </c>
      <c r="C708" s="131">
        <v>10.3758</v>
      </c>
      <c r="D708" s="131">
        <v>1.6299999999999999E-2</v>
      </c>
      <c r="E708" s="131">
        <v>1.6299999999999999E-2</v>
      </c>
    </row>
    <row r="709" spans="2:5">
      <c r="B709" s="130">
        <v>45769</v>
      </c>
      <c r="C709" s="131">
        <v>10.3758</v>
      </c>
      <c r="D709" s="131">
        <v>1.4200000000000001E-2</v>
      </c>
      <c r="E709" s="131">
        <v>1.4200000000000001E-2</v>
      </c>
    </row>
    <row r="710" spans="2:5">
      <c r="B710" s="130">
        <v>45776</v>
      </c>
      <c r="C710" s="131">
        <v>10.3758</v>
      </c>
      <c r="D710" s="131">
        <v>1.1299999999999999E-2</v>
      </c>
      <c r="E710" s="131">
        <v>1.1299999999999999E-2</v>
      </c>
    </row>
    <row r="711" spans="2:5">
      <c r="B711" s="130">
        <v>45783</v>
      </c>
      <c r="C711" s="131">
        <v>10.3758</v>
      </c>
      <c r="D711" s="131">
        <v>1.17E-2</v>
      </c>
      <c r="E711" s="131">
        <v>1.17E-2</v>
      </c>
    </row>
    <row r="712" spans="2:5">
      <c r="B712" s="130">
        <v>45790</v>
      </c>
      <c r="C712" s="131">
        <v>10.3758</v>
      </c>
      <c r="D712" s="131">
        <v>9.1000000000000004E-3</v>
      </c>
      <c r="E712" s="131">
        <v>9.1000000000000004E-3</v>
      </c>
    </row>
    <row r="713" spans="2:5">
      <c r="B713" s="130">
        <v>45797</v>
      </c>
      <c r="C713" s="131">
        <v>10.3758</v>
      </c>
      <c r="D713" s="131">
        <v>1.8800000000000001E-2</v>
      </c>
      <c r="E713" s="131">
        <v>1.8800000000000001E-2</v>
      </c>
    </row>
    <row r="714" spans="2:5">
      <c r="B714" s="130">
        <v>45804</v>
      </c>
      <c r="C714" s="131">
        <v>10.3758</v>
      </c>
      <c r="D714" s="131">
        <v>1.3599999999999999E-2</v>
      </c>
      <c r="E714" s="131">
        <v>1.3599999999999999E-2</v>
      </c>
    </row>
    <row r="715" spans="2:5">
      <c r="B715" s="130">
        <v>45811</v>
      </c>
      <c r="C715" s="131">
        <v>10.3758</v>
      </c>
      <c r="D715" s="131">
        <v>1.3899999999999999E-2</v>
      </c>
      <c r="E715" s="131">
        <v>1.3899999999999999E-2</v>
      </c>
    </row>
    <row r="716" spans="2:5">
      <c r="B716" s="130">
        <v>45818</v>
      </c>
      <c r="C716" s="131">
        <v>10.3758</v>
      </c>
      <c r="D716" s="131">
        <v>2.0899999999999998E-2</v>
      </c>
      <c r="E716" s="131">
        <v>2.0899999999999998E-2</v>
      </c>
    </row>
    <row r="717" spans="2:5">
      <c r="B717" s="130">
        <v>45825</v>
      </c>
      <c r="C717" s="131">
        <v>10.3758</v>
      </c>
      <c r="D717" s="131">
        <v>7.1000000000000004E-3</v>
      </c>
      <c r="E717" s="131">
        <v>7.1000000000000004E-3</v>
      </c>
    </row>
    <row r="718" spans="2:5">
      <c r="B718" s="130">
        <v>45832</v>
      </c>
      <c r="C718" s="131">
        <v>10.3758</v>
      </c>
      <c r="D718" s="131">
        <v>1.1299999999999999E-2</v>
      </c>
      <c r="E718" s="131">
        <v>1.1299999999999999E-2</v>
      </c>
    </row>
    <row r="719" spans="2:5">
      <c r="B719" s="130">
        <v>45839</v>
      </c>
      <c r="C719" s="131">
        <v>10.3758</v>
      </c>
      <c r="D719" s="131">
        <v>1.4200000000000001E-2</v>
      </c>
      <c r="E719" s="131">
        <v>1.4200000000000001E-2</v>
      </c>
    </row>
    <row r="720" spans="2:5">
      <c r="B720" s="130">
        <v>45846</v>
      </c>
      <c r="C720" s="131">
        <v>10.3758</v>
      </c>
      <c r="D720" s="131">
        <v>1.47E-2</v>
      </c>
      <c r="E720" s="131">
        <v>1.47E-2</v>
      </c>
    </row>
    <row r="721" spans="2:5">
      <c r="B721" s="130">
        <v>45853</v>
      </c>
      <c r="C721" s="131">
        <v>10.3758</v>
      </c>
      <c r="D721" s="131">
        <v>1.1900000000000001E-2</v>
      </c>
      <c r="E721" s="131">
        <v>1.1900000000000001E-2</v>
      </c>
    </row>
    <row r="722" spans="2:5">
      <c r="B722" s="130">
        <v>45860</v>
      </c>
      <c r="C722" s="131">
        <v>10.3758</v>
      </c>
      <c r="D722" s="131">
        <v>1.01E-2</v>
      </c>
      <c r="E722" s="131">
        <v>1.01E-2</v>
      </c>
    </row>
    <row r="723" spans="2:5">
      <c r="B723" s="130">
        <v>45867</v>
      </c>
      <c r="C723" s="131">
        <v>10.3758</v>
      </c>
      <c r="D723" s="131">
        <v>1.0200000000000001E-2</v>
      </c>
      <c r="E723" s="131">
        <v>1.0200000000000001E-2</v>
      </c>
    </row>
    <row r="724" spans="2:5">
      <c r="B724" s="130">
        <v>45874</v>
      </c>
      <c r="C724" s="131">
        <v>10.3758</v>
      </c>
      <c r="D724" s="131">
        <v>1.2200000000000001E-2</v>
      </c>
      <c r="E724" s="131">
        <v>1.2200000000000001E-2</v>
      </c>
    </row>
    <row r="725" spans="2:5">
      <c r="B725" s="130">
        <v>45881</v>
      </c>
      <c r="C725" s="131">
        <v>10.3758</v>
      </c>
      <c r="D725" s="131">
        <v>7.1999999999999998E-3</v>
      </c>
      <c r="E725" s="131">
        <v>7.1999999999999998E-3</v>
      </c>
    </row>
    <row r="726" spans="2:5">
      <c r="B726" s="130">
        <v>45888</v>
      </c>
      <c r="C726" s="131">
        <v>10.3758</v>
      </c>
      <c r="D726" s="131">
        <v>1.1900000000000001E-2</v>
      </c>
      <c r="E726" s="131">
        <v>1.1900000000000001E-2</v>
      </c>
    </row>
    <row r="727" spans="2:5">
      <c r="B727" s="130">
        <v>45895</v>
      </c>
      <c r="C727" s="131">
        <v>10.3758</v>
      </c>
      <c r="D727" s="131">
        <v>1.0999999999999999E-2</v>
      </c>
      <c r="E727" s="131">
        <v>1.0999999999999999E-2</v>
      </c>
    </row>
    <row r="729" spans="2:5">
      <c r="B729" s="140"/>
      <c r="C729" s="141"/>
      <c r="D729" s="141"/>
      <c r="E729" s="141"/>
    </row>
    <row r="730" spans="2:5" ht="15.5">
      <c r="B730" s="219" t="s">
        <v>3050</v>
      </c>
      <c r="C730" s="219"/>
      <c r="D730" s="219"/>
      <c r="E730" s="219"/>
    </row>
    <row r="731" spans="2:5" s="126" customFormat="1" ht="39">
      <c r="B731" s="127" t="s">
        <v>3025</v>
      </c>
      <c r="C731" s="128" t="s">
        <v>3026</v>
      </c>
      <c r="D731" s="129" t="s">
        <v>3027</v>
      </c>
      <c r="E731" s="129" t="s">
        <v>3028</v>
      </c>
    </row>
    <row r="732" spans="2:5">
      <c r="B732" s="130">
        <v>45720</v>
      </c>
      <c r="C732" s="131">
        <v>10.4023</v>
      </c>
      <c r="D732" s="131">
        <v>1.1900000000000001E-2</v>
      </c>
      <c r="E732" s="131">
        <v>1.1900000000000001E-2</v>
      </c>
    </row>
    <row r="733" spans="2:5">
      <c r="B733" s="130">
        <v>45727</v>
      </c>
      <c r="C733" s="131">
        <v>10.4023</v>
      </c>
      <c r="D733" s="131">
        <v>1.2500000000000001E-2</v>
      </c>
      <c r="E733" s="131">
        <v>1.2500000000000001E-2</v>
      </c>
    </row>
    <row r="734" spans="2:5">
      <c r="B734" s="130">
        <v>45734</v>
      </c>
      <c r="C734" s="131">
        <v>10.4023</v>
      </c>
      <c r="D734" s="131">
        <v>1.5800000000000002E-2</v>
      </c>
      <c r="E734" s="131">
        <v>1.5800000000000002E-2</v>
      </c>
    </row>
    <row r="735" spans="2:5">
      <c r="B735" s="130">
        <v>45741</v>
      </c>
      <c r="C735" s="131">
        <v>10.4023</v>
      </c>
      <c r="D735" s="131">
        <v>2.1399999999999999E-2</v>
      </c>
      <c r="E735" s="131">
        <v>2.1399999999999999E-2</v>
      </c>
    </row>
    <row r="736" spans="2:5">
      <c r="B736" s="130">
        <v>45749</v>
      </c>
      <c r="C736" s="131">
        <v>10.4023</v>
      </c>
      <c r="D736" s="131">
        <v>4.0800000000000003E-2</v>
      </c>
      <c r="E736" s="131">
        <v>4.0800000000000003E-2</v>
      </c>
    </row>
    <row r="737" spans="2:5">
      <c r="B737" s="130">
        <v>45755</v>
      </c>
      <c r="C737" s="131">
        <v>10.4023</v>
      </c>
      <c r="D737" s="131">
        <v>1.78E-2</v>
      </c>
      <c r="E737" s="131">
        <v>1.78E-2</v>
      </c>
    </row>
    <row r="738" spans="2:5">
      <c r="B738" s="130">
        <v>45762</v>
      </c>
      <c r="C738" s="131">
        <v>10.4023</v>
      </c>
      <c r="D738" s="131">
        <v>1.7999999999999999E-2</v>
      </c>
      <c r="E738" s="131">
        <v>1.7999999999999999E-2</v>
      </c>
    </row>
    <row r="739" spans="2:5">
      <c r="B739" s="130">
        <v>45769</v>
      </c>
      <c r="C739" s="131">
        <v>10.4023</v>
      </c>
      <c r="D739" s="131">
        <v>1.6E-2</v>
      </c>
      <c r="E739" s="131">
        <v>1.6E-2</v>
      </c>
    </row>
    <row r="740" spans="2:5">
      <c r="B740" s="130">
        <v>45776</v>
      </c>
      <c r="C740" s="131">
        <v>10.4023</v>
      </c>
      <c r="D740" s="131">
        <v>1.3100000000000001E-2</v>
      </c>
      <c r="E740" s="131">
        <v>1.3100000000000001E-2</v>
      </c>
    </row>
    <row r="741" spans="2:5">
      <c r="B741" s="130">
        <v>45783</v>
      </c>
      <c r="C741" s="131">
        <v>10.4023</v>
      </c>
      <c r="D741" s="131">
        <v>1.34E-2</v>
      </c>
      <c r="E741" s="131">
        <v>1.34E-2</v>
      </c>
    </row>
    <row r="742" spans="2:5">
      <c r="B742" s="130">
        <v>45790</v>
      </c>
      <c r="C742" s="131">
        <v>10.4023</v>
      </c>
      <c r="D742" s="131">
        <v>1.09E-2</v>
      </c>
      <c r="E742" s="131">
        <v>1.09E-2</v>
      </c>
    </row>
    <row r="743" spans="2:5">
      <c r="B743" s="130">
        <v>45797</v>
      </c>
      <c r="C743" s="131">
        <v>10.4023</v>
      </c>
      <c r="D743" s="131">
        <v>2.0500000000000001E-2</v>
      </c>
      <c r="E743" s="131">
        <v>2.0500000000000001E-2</v>
      </c>
    </row>
    <row r="744" spans="2:5">
      <c r="B744" s="130">
        <v>45804</v>
      </c>
      <c r="C744" s="131">
        <v>10.4023</v>
      </c>
      <c r="D744" s="131">
        <v>1.54E-2</v>
      </c>
      <c r="E744" s="131">
        <v>1.54E-2</v>
      </c>
    </row>
    <row r="745" spans="2:5">
      <c r="B745" s="130">
        <v>45811</v>
      </c>
      <c r="C745" s="131">
        <v>10.4023</v>
      </c>
      <c r="D745" s="131">
        <v>1.5699999999999999E-2</v>
      </c>
      <c r="E745" s="131">
        <v>1.5699999999999999E-2</v>
      </c>
    </row>
    <row r="746" spans="2:5">
      <c r="B746" s="130">
        <v>45818</v>
      </c>
      <c r="C746" s="131">
        <v>10.4023</v>
      </c>
      <c r="D746" s="131">
        <v>2.1299999999999999E-2</v>
      </c>
      <c r="E746" s="131">
        <v>2.1299999999999999E-2</v>
      </c>
    </row>
    <row r="747" spans="2:5">
      <c r="B747" s="130">
        <v>45825</v>
      </c>
      <c r="C747" s="131">
        <v>10.4023</v>
      </c>
      <c r="D747" s="131">
        <v>8.8999999999999999E-3</v>
      </c>
      <c r="E747" s="131">
        <v>8.8999999999999999E-3</v>
      </c>
    </row>
    <row r="748" spans="2:5">
      <c r="B748" s="130">
        <v>45832</v>
      </c>
      <c r="C748" s="131">
        <v>10.4023</v>
      </c>
      <c r="D748" s="131">
        <v>1.2999999999999999E-2</v>
      </c>
      <c r="E748" s="131">
        <v>1.2999999999999999E-2</v>
      </c>
    </row>
    <row r="749" spans="2:5">
      <c r="B749" s="130">
        <v>45839</v>
      </c>
      <c r="C749" s="131">
        <v>10.4023</v>
      </c>
      <c r="D749" s="131">
        <v>1.5900000000000001E-2</v>
      </c>
      <c r="E749" s="131">
        <v>1.5900000000000001E-2</v>
      </c>
    </row>
    <row r="750" spans="2:5">
      <c r="B750" s="130">
        <v>45846</v>
      </c>
      <c r="C750" s="131">
        <v>10.4023</v>
      </c>
      <c r="D750" s="131">
        <v>1.6500000000000001E-2</v>
      </c>
      <c r="E750" s="131">
        <v>1.6500000000000001E-2</v>
      </c>
    </row>
    <row r="751" spans="2:5">
      <c r="B751" s="130">
        <v>45853</v>
      </c>
      <c r="C751" s="131">
        <v>10.4023</v>
      </c>
      <c r="D751" s="131">
        <v>1.37E-2</v>
      </c>
      <c r="E751" s="131">
        <v>1.37E-2</v>
      </c>
    </row>
    <row r="752" spans="2:5">
      <c r="B752" s="130">
        <v>45860</v>
      </c>
      <c r="C752" s="131">
        <v>10.4023</v>
      </c>
      <c r="D752" s="131">
        <v>1.18E-2</v>
      </c>
      <c r="E752" s="131">
        <v>1.18E-2</v>
      </c>
    </row>
    <row r="753" spans="2:5">
      <c r="B753" s="130">
        <v>45867</v>
      </c>
      <c r="C753" s="131">
        <v>10.4023</v>
      </c>
      <c r="D753" s="131">
        <v>1.1900000000000001E-2</v>
      </c>
      <c r="E753" s="131">
        <v>1.1900000000000001E-2</v>
      </c>
    </row>
    <row r="754" spans="2:5">
      <c r="B754" s="130">
        <v>45874</v>
      </c>
      <c r="C754" s="131">
        <v>10.4023</v>
      </c>
      <c r="D754" s="131">
        <v>1.3899999999999999E-2</v>
      </c>
      <c r="E754" s="131">
        <v>1.3899999999999999E-2</v>
      </c>
    </row>
    <row r="755" spans="2:5">
      <c r="B755" s="130">
        <v>45881</v>
      </c>
      <c r="C755" s="131">
        <v>10.4023</v>
      </c>
      <c r="D755" s="131">
        <v>8.9999999999999993E-3</v>
      </c>
      <c r="E755" s="131">
        <v>8.9999999999999993E-3</v>
      </c>
    </row>
    <row r="756" spans="2:5">
      <c r="B756" s="130">
        <v>45888</v>
      </c>
      <c r="C756" s="131">
        <v>10.4023</v>
      </c>
      <c r="D756" s="131">
        <v>1.3599999999999999E-2</v>
      </c>
      <c r="E756" s="131">
        <v>1.3599999999999999E-2</v>
      </c>
    </row>
    <row r="757" spans="2:5">
      <c r="B757" s="130">
        <v>45895</v>
      </c>
      <c r="C757" s="131">
        <v>10.4023</v>
      </c>
      <c r="D757" s="131">
        <v>1.2800000000000001E-2</v>
      </c>
      <c r="E757" s="131">
        <v>1.2800000000000001E-2</v>
      </c>
    </row>
  </sheetData>
  <mergeCells count="17">
    <mergeCell ref="B1:E1"/>
    <mergeCell ref="B10:E10"/>
    <mergeCell ref="B19:E19"/>
    <mergeCell ref="B110:E110"/>
    <mergeCell ref="B202:E202"/>
    <mergeCell ref="B326:E326"/>
    <mergeCell ref="B513:E513"/>
    <mergeCell ref="B700:E700"/>
    <mergeCell ref="B730:E730"/>
    <mergeCell ref="H2:J2"/>
    <mergeCell ref="B260:E260"/>
    <mergeCell ref="B269:E269"/>
    <mergeCell ref="B278:E278"/>
    <mergeCell ref="B287:E287"/>
    <mergeCell ref="B296:E296"/>
    <mergeCell ref="B311:E311"/>
    <mergeCell ref="B231:E2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7A1E-F82E-4FEE-B5F7-BBDAF16A1E8B}">
  <dimension ref="A1:F69"/>
  <sheetViews>
    <sheetView workbookViewId="0">
      <selection activeCell="B4" sqref="B4"/>
    </sheetView>
  </sheetViews>
  <sheetFormatPr defaultColWidth="9.1796875" defaultRowHeight="14.5"/>
  <cols>
    <col min="1" max="1" width="9.54296875" style="148" customWidth="1"/>
    <col min="2" max="2" width="62.90625" style="148" bestFit="1" customWidth="1"/>
    <col min="3" max="3" width="14.6328125" style="149" customWidth="1"/>
    <col min="4" max="4" width="48.36328125" style="148" bestFit="1" customWidth="1"/>
    <col min="5" max="5" width="15" style="148" customWidth="1"/>
    <col min="6" max="6" width="15.26953125" style="148" customWidth="1"/>
    <col min="7" max="16384" width="9.1796875" style="148"/>
  </cols>
  <sheetData>
    <row r="1" spans="1:5" ht="18.5">
      <c r="A1" s="224" t="s">
        <v>4098</v>
      </c>
      <c r="B1" s="225"/>
      <c r="C1" s="225"/>
      <c r="D1" s="225"/>
      <c r="E1" s="226"/>
    </row>
    <row r="2" spans="1:5">
      <c r="C2" s="203"/>
    </row>
    <row r="3" spans="1:5" s="205" customFormat="1" ht="29">
      <c r="A3" s="204" t="s">
        <v>4099</v>
      </c>
      <c r="B3" s="204" t="s">
        <v>3053</v>
      </c>
      <c r="C3" s="204" t="s">
        <v>4100</v>
      </c>
      <c r="D3" s="204" t="s">
        <v>4101</v>
      </c>
      <c r="E3" s="204" t="s">
        <v>4102</v>
      </c>
    </row>
    <row r="4" spans="1:5">
      <c r="A4" s="206">
        <v>1</v>
      </c>
      <c r="B4" s="207" t="s">
        <v>1148</v>
      </c>
      <c r="C4" s="208" t="s">
        <v>4103</v>
      </c>
      <c r="D4" s="76" t="s">
        <v>4104</v>
      </c>
      <c r="E4" s="209" t="s">
        <v>4105</v>
      </c>
    </row>
    <row r="5" spans="1:5">
      <c r="A5" s="206">
        <v>2</v>
      </c>
      <c r="B5" s="207" t="s">
        <v>1242</v>
      </c>
      <c r="C5" s="208" t="s">
        <v>4106</v>
      </c>
      <c r="D5" s="76" t="s">
        <v>4107</v>
      </c>
      <c r="E5" s="209" t="s">
        <v>4106</v>
      </c>
    </row>
    <row r="6" spans="1:5">
      <c r="A6" s="206">
        <v>3</v>
      </c>
      <c r="B6" s="210" t="s">
        <v>1488</v>
      </c>
      <c r="C6" s="208" t="s">
        <v>4103</v>
      </c>
      <c r="D6" s="76" t="s">
        <v>4108</v>
      </c>
      <c r="E6" s="209" t="s">
        <v>4105</v>
      </c>
    </row>
    <row r="7" spans="1:5">
      <c r="A7" s="206">
        <v>4</v>
      </c>
      <c r="B7" s="210" t="s">
        <v>1569</v>
      </c>
      <c r="C7" s="208" t="s">
        <v>4103</v>
      </c>
      <c r="D7" s="76" t="s">
        <v>4109</v>
      </c>
      <c r="E7" s="209" t="s">
        <v>4103</v>
      </c>
    </row>
    <row r="8" spans="1:5">
      <c r="A8" s="206">
        <v>5</v>
      </c>
      <c r="B8" s="207" t="s">
        <v>1599</v>
      </c>
      <c r="C8" s="208" t="s">
        <v>4103</v>
      </c>
      <c r="D8" s="76" t="s">
        <v>4110</v>
      </c>
      <c r="E8" s="209" t="s">
        <v>4103</v>
      </c>
    </row>
    <row r="9" spans="1:5">
      <c r="A9" s="206">
        <v>6</v>
      </c>
      <c r="B9" s="207" t="s">
        <v>1622</v>
      </c>
      <c r="C9" s="208" t="s">
        <v>4103</v>
      </c>
      <c r="D9" s="76" t="s">
        <v>4111</v>
      </c>
      <c r="E9" s="209" t="s">
        <v>4103</v>
      </c>
    </row>
    <row r="10" spans="1:5">
      <c r="A10" s="206">
        <v>7</v>
      </c>
      <c r="B10" s="207" t="s">
        <v>1640</v>
      </c>
      <c r="C10" s="208" t="s">
        <v>4103</v>
      </c>
      <c r="D10" s="76" t="s">
        <v>4112</v>
      </c>
      <c r="E10" s="209" t="s">
        <v>4103</v>
      </c>
    </row>
    <row r="11" spans="1:5">
      <c r="A11" s="206">
        <v>8</v>
      </c>
      <c r="B11" s="207" t="s">
        <v>1649</v>
      </c>
      <c r="C11" s="208" t="s">
        <v>4103</v>
      </c>
      <c r="D11" s="76" t="s">
        <v>4113</v>
      </c>
      <c r="E11" s="209" t="s">
        <v>4103</v>
      </c>
    </row>
    <row r="12" spans="1:5">
      <c r="A12" s="206">
        <v>9</v>
      </c>
      <c r="B12" s="207" t="s">
        <v>1678</v>
      </c>
      <c r="C12" s="208" t="s">
        <v>4103</v>
      </c>
      <c r="D12" s="76" t="s">
        <v>4113</v>
      </c>
      <c r="E12" s="209" t="s">
        <v>4103</v>
      </c>
    </row>
    <row r="13" spans="1:5">
      <c r="A13" s="206">
        <v>10</v>
      </c>
      <c r="B13" s="207" t="s">
        <v>676</v>
      </c>
      <c r="C13" s="208" t="s">
        <v>4114</v>
      </c>
      <c r="D13" s="76" t="s">
        <v>4115</v>
      </c>
      <c r="E13" s="209" t="s">
        <v>4116</v>
      </c>
    </row>
    <row r="14" spans="1:5">
      <c r="A14" s="206">
        <v>11</v>
      </c>
      <c r="B14" s="207" t="s">
        <v>25</v>
      </c>
      <c r="C14" s="208" t="s">
        <v>4116</v>
      </c>
      <c r="D14" s="76" t="s">
        <v>3054</v>
      </c>
      <c r="E14" s="209" t="s">
        <v>4116</v>
      </c>
    </row>
    <row r="15" spans="1:5">
      <c r="A15" s="206">
        <v>12</v>
      </c>
      <c r="B15" s="207" t="s">
        <v>1707</v>
      </c>
      <c r="C15" s="208" t="s">
        <v>4103</v>
      </c>
      <c r="D15" s="76" t="s">
        <v>4117</v>
      </c>
      <c r="E15" s="209" t="s">
        <v>4103</v>
      </c>
    </row>
    <row r="16" spans="1:5">
      <c r="A16" s="206">
        <v>13</v>
      </c>
      <c r="B16" s="207" t="s">
        <v>1742</v>
      </c>
      <c r="C16" s="208" t="s">
        <v>4103</v>
      </c>
      <c r="D16" s="76" t="s">
        <v>4113</v>
      </c>
      <c r="E16" s="209" t="s">
        <v>4103</v>
      </c>
    </row>
    <row r="17" spans="1:6">
      <c r="A17" s="206">
        <v>14</v>
      </c>
      <c r="B17" s="207" t="s">
        <v>1769</v>
      </c>
      <c r="C17" s="208" t="s">
        <v>4103</v>
      </c>
      <c r="D17" s="76" t="s">
        <v>4113</v>
      </c>
      <c r="E17" s="209" t="s">
        <v>4103</v>
      </c>
    </row>
    <row r="18" spans="1:6">
      <c r="A18" s="206">
        <v>15</v>
      </c>
      <c r="B18" s="207" t="s">
        <v>1798</v>
      </c>
      <c r="C18" s="208" t="s">
        <v>4114</v>
      </c>
      <c r="D18" s="76" t="s">
        <v>4118</v>
      </c>
      <c r="E18" s="209" t="s">
        <v>4114</v>
      </c>
    </row>
    <row r="19" spans="1:6">
      <c r="A19" s="206">
        <v>16</v>
      </c>
      <c r="B19" s="210" t="s">
        <v>1819</v>
      </c>
      <c r="C19" s="208" t="s">
        <v>4103</v>
      </c>
      <c r="D19" s="76" t="s">
        <v>4119</v>
      </c>
      <c r="E19" s="209" t="s">
        <v>4103</v>
      </c>
    </row>
    <row r="20" spans="1:6">
      <c r="A20" s="206">
        <v>17</v>
      </c>
      <c r="B20" s="207" t="s">
        <v>1846</v>
      </c>
      <c r="C20" s="208" t="s">
        <v>4103</v>
      </c>
      <c r="D20" s="76" t="s">
        <v>4113</v>
      </c>
      <c r="E20" s="209" t="s">
        <v>4103</v>
      </c>
    </row>
    <row r="21" spans="1:6">
      <c r="A21" s="206">
        <v>18</v>
      </c>
      <c r="B21" s="207" t="s">
        <v>34</v>
      </c>
      <c r="C21" s="208" t="s">
        <v>4114</v>
      </c>
      <c r="D21" s="76" t="s">
        <v>4120</v>
      </c>
      <c r="E21" s="209" t="s">
        <v>4116</v>
      </c>
    </row>
    <row r="22" spans="1:6">
      <c r="A22" s="206">
        <v>19</v>
      </c>
      <c r="B22" s="207" t="s">
        <v>1873</v>
      </c>
      <c r="C22" s="208" t="s">
        <v>4103</v>
      </c>
      <c r="D22" s="76" t="s">
        <v>4113</v>
      </c>
      <c r="E22" s="209" t="s">
        <v>4103</v>
      </c>
    </row>
    <row r="23" spans="1:6">
      <c r="A23" s="206">
        <v>20</v>
      </c>
      <c r="B23" s="211" t="s">
        <v>46</v>
      </c>
      <c r="C23" s="208" t="s">
        <v>4114</v>
      </c>
      <c r="D23" s="76" t="s">
        <v>4121</v>
      </c>
      <c r="E23" s="209" t="s">
        <v>4114</v>
      </c>
    </row>
    <row r="24" spans="1:6">
      <c r="A24" s="206">
        <v>21</v>
      </c>
      <c r="B24" s="207" t="s">
        <v>2546</v>
      </c>
      <c r="C24" s="208" t="s">
        <v>4105</v>
      </c>
      <c r="D24" s="76" t="s">
        <v>4122</v>
      </c>
      <c r="E24" s="208" t="s">
        <v>4105</v>
      </c>
    </row>
    <row r="25" spans="1:6">
      <c r="A25" s="206">
        <v>22</v>
      </c>
      <c r="B25" s="207" t="s">
        <v>2456</v>
      </c>
      <c r="C25" s="208" t="s">
        <v>4105</v>
      </c>
      <c r="D25" s="76" t="s">
        <v>4122</v>
      </c>
      <c r="E25" s="208" t="s">
        <v>4105</v>
      </c>
    </row>
    <row r="26" spans="1:6">
      <c r="A26" s="206">
        <v>23</v>
      </c>
      <c r="B26" s="207" t="s">
        <v>1888</v>
      </c>
      <c r="C26" s="208" t="s">
        <v>4103</v>
      </c>
      <c r="D26" s="76" t="s">
        <v>4123</v>
      </c>
      <c r="E26" s="209" t="s">
        <v>4103</v>
      </c>
    </row>
    <row r="27" spans="1:6" ht="26">
      <c r="A27" s="206">
        <v>24</v>
      </c>
      <c r="B27" s="207" t="s">
        <v>2538</v>
      </c>
      <c r="C27" s="208" t="s">
        <v>4114</v>
      </c>
      <c r="D27" s="212" t="s">
        <v>4124</v>
      </c>
      <c r="E27" s="209" t="s">
        <v>4116</v>
      </c>
    </row>
    <row r="28" spans="1:6">
      <c r="A28" s="206">
        <v>25</v>
      </c>
      <c r="B28" s="207" t="s">
        <v>1907</v>
      </c>
      <c r="C28" s="208" t="s">
        <v>4103</v>
      </c>
      <c r="D28" s="76" t="s">
        <v>4125</v>
      </c>
      <c r="E28" s="209" t="s">
        <v>4103</v>
      </c>
      <c r="F28" s="213"/>
    </row>
    <row r="29" spans="1:6">
      <c r="A29" s="206">
        <v>26</v>
      </c>
      <c r="B29" s="207" t="s">
        <v>1921</v>
      </c>
      <c r="C29" s="208" t="s">
        <v>4103</v>
      </c>
      <c r="D29" s="76" t="s">
        <v>4113</v>
      </c>
      <c r="E29" s="209" t="s">
        <v>4103</v>
      </c>
    </row>
    <row r="30" spans="1:6">
      <c r="A30" s="206">
        <v>27</v>
      </c>
      <c r="B30" s="207" t="s">
        <v>1942</v>
      </c>
      <c r="C30" s="208" t="s">
        <v>4103</v>
      </c>
      <c r="D30" s="76" t="s">
        <v>4157</v>
      </c>
      <c r="E30" s="209" t="s">
        <v>4103</v>
      </c>
    </row>
    <row r="31" spans="1:6">
      <c r="A31" s="206">
        <v>28</v>
      </c>
      <c r="B31" s="207" t="s">
        <v>1964</v>
      </c>
      <c r="C31" s="208" t="s">
        <v>4103</v>
      </c>
      <c r="D31" s="76" t="s">
        <v>4126</v>
      </c>
      <c r="E31" s="209" t="s">
        <v>4103</v>
      </c>
    </row>
    <row r="32" spans="1:6">
      <c r="A32" s="206">
        <v>29</v>
      </c>
      <c r="B32" s="207" t="s">
        <v>2003</v>
      </c>
      <c r="C32" s="208" t="s">
        <v>4103</v>
      </c>
      <c r="D32" s="76" t="s">
        <v>4127</v>
      </c>
      <c r="E32" s="209" t="s">
        <v>4103</v>
      </c>
    </row>
    <row r="33" spans="1:6" s="213" customFormat="1">
      <c r="A33" s="206">
        <v>30</v>
      </c>
      <c r="B33" s="207" t="s">
        <v>2025</v>
      </c>
      <c r="C33" s="208" t="s">
        <v>4103</v>
      </c>
      <c r="D33" s="76" t="s">
        <v>4128</v>
      </c>
      <c r="E33" s="209" t="s">
        <v>4103</v>
      </c>
      <c r="F33" s="148"/>
    </row>
    <row r="34" spans="1:6">
      <c r="A34" s="206">
        <v>31</v>
      </c>
      <c r="B34" s="207" t="s">
        <v>622</v>
      </c>
      <c r="C34" s="208" t="s">
        <v>4116</v>
      </c>
      <c r="D34" s="76" t="s">
        <v>4129</v>
      </c>
      <c r="E34" s="209" t="s">
        <v>4116</v>
      </c>
    </row>
    <row r="35" spans="1:6">
      <c r="A35" s="206">
        <v>32</v>
      </c>
      <c r="B35" s="207" t="s">
        <v>2039</v>
      </c>
      <c r="C35" s="208" t="s">
        <v>4103</v>
      </c>
      <c r="D35" s="76" t="s">
        <v>4130</v>
      </c>
      <c r="E35" s="209" t="s">
        <v>4103</v>
      </c>
    </row>
    <row r="36" spans="1:6">
      <c r="A36" s="206">
        <v>33</v>
      </c>
      <c r="B36" s="207" t="s">
        <v>198</v>
      </c>
      <c r="C36" s="208" t="s">
        <v>4116</v>
      </c>
      <c r="D36" s="76" t="s">
        <v>4131</v>
      </c>
      <c r="E36" s="209" t="s">
        <v>4116</v>
      </c>
    </row>
    <row r="37" spans="1:6" ht="51">
      <c r="A37" s="206">
        <v>34</v>
      </c>
      <c r="B37" s="207" t="s">
        <v>2058</v>
      </c>
      <c r="C37" s="208" t="s">
        <v>4103</v>
      </c>
      <c r="D37" s="212" t="s">
        <v>4132</v>
      </c>
      <c r="E37" s="209" t="s">
        <v>4103</v>
      </c>
    </row>
    <row r="38" spans="1:6">
      <c r="A38" s="206">
        <v>35</v>
      </c>
      <c r="B38" s="207" t="s">
        <v>2096</v>
      </c>
      <c r="C38" s="208" t="s">
        <v>4103</v>
      </c>
      <c r="D38" s="76" t="s">
        <v>4133</v>
      </c>
      <c r="E38" s="209" t="s">
        <v>4103</v>
      </c>
    </row>
    <row r="39" spans="1:6">
      <c r="A39" s="206">
        <v>36</v>
      </c>
      <c r="B39" s="207" t="s">
        <v>2113</v>
      </c>
      <c r="C39" s="208" t="s">
        <v>4103</v>
      </c>
      <c r="D39" s="76" t="s">
        <v>4134</v>
      </c>
      <c r="E39" s="209" t="s">
        <v>4103</v>
      </c>
    </row>
    <row r="40" spans="1:6">
      <c r="A40" s="206">
        <v>37</v>
      </c>
      <c r="B40" s="207" t="s">
        <v>2120</v>
      </c>
      <c r="C40" s="208" t="s">
        <v>4103</v>
      </c>
      <c r="D40" s="76" t="s">
        <v>4134</v>
      </c>
      <c r="E40" s="209" t="s">
        <v>4103</v>
      </c>
    </row>
    <row r="41" spans="1:6">
      <c r="A41" s="206">
        <v>38</v>
      </c>
      <c r="B41" s="207" t="s">
        <v>1666</v>
      </c>
      <c r="C41" s="208" t="s">
        <v>4103</v>
      </c>
      <c r="D41" s="76" t="s">
        <v>4135</v>
      </c>
      <c r="E41" s="209" t="s">
        <v>4103</v>
      </c>
    </row>
    <row r="42" spans="1:6">
      <c r="A42" s="206">
        <v>39</v>
      </c>
      <c r="B42" s="210" t="s">
        <v>2140</v>
      </c>
      <c r="C42" s="208" t="s">
        <v>4103</v>
      </c>
      <c r="D42" s="76" t="s">
        <v>4136</v>
      </c>
      <c r="E42" s="209" t="s">
        <v>4103</v>
      </c>
    </row>
    <row r="43" spans="1:6">
      <c r="A43" s="206">
        <v>40</v>
      </c>
      <c r="B43" s="207" t="s">
        <v>2158</v>
      </c>
      <c r="C43" s="208" t="s">
        <v>4103</v>
      </c>
      <c r="D43" s="76" t="s">
        <v>4137</v>
      </c>
      <c r="E43" s="209" t="s">
        <v>4103</v>
      </c>
    </row>
    <row r="44" spans="1:6">
      <c r="A44" s="206">
        <v>41</v>
      </c>
      <c r="B44" s="210" t="s">
        <v>204</v>
      </c>
      <c r="C44" s="208" t="s">
        <v>4116</v>
      </c>
      <c r="D44" s="76" t="s">
        <v>3055</v>
      </c>
      <c r="E44" s="209" t="s">
        <v>4138</v>
      </c>
    </row>
    <row r="45" spans="1:6">
      <c r="A45" s="206">
        <v>42</v>
      </c>
      <c r="B45" s="207" t="s">
        <v>351</v>
      </c>
      <c r="C45" s="208" t="s">
        <v>4114</v>
      </c>
      <c r="D45" s="76" t="s">
        <v>3056</v>
      </c>
      <c r="E45" s="209" t="s">
        <v>4114</v>
      </c>
    </row>
    <row r="46" spans="1:6">
      <c r="A46" s="206">
        <v>43</v>
      </c>
      <c r="B46" s="207" t="s">
        <v>2169</v>
      </c>
      <c r="C46" s="208" t="s">
        <v>4103</v>
      </c>
      <c r="D46" s="76" t="s">
        <v>4139</v>
      </c>
      <c r="E46" s="209" t="s">
        <v>4103</v>
      </c>
    </row>
    <row r="47" spans="1:6">
      <c r="A47" s="206">
        <v>44</v>
      </c>
      <c r="B47" s="207" t="s">
        <v>1668</v>
      </c>
      <c r="C47" s="208" t="s">
        <v>4103</v>
      </c>
      <c r="D47" s="76" t="s">
        <v>4139</v>
      </c>
      <c r="E47" s="209" t="s">
        <v>4103</v>
      </c>
    </row>
    <row r="48" spans="1:6">
      <c r="A48" s="206">
        <v>45</v>
      </c>
      <c r="B48" s="207" t="s">
        <v>2188</v>
      </c>
      <c r="C48" s="208" t="s">
        <v>4103</v>
      </c>
      <c r="D48" s="76" t="s">
        <v>4140</v>
      </c>
      <c r="E48" s="209" t="s">
        <v>4103</v>
      </c>
    </row>
    <row r="49" spans="1:5">
      <c r="A49" s="206">
        <v>46</v>
      </c>
      <c r="B49" s="210" t="s">
        <v>2208</v>
      </c>
      <c r="C49" s="208" t="s">
        <v>4103</v>
      </c>
      <c r="D49" s="76" t="s">
        <v>4130</v>
      </c>
      <c r="E49" s="209" t="s">
        <v>4103</v>
      </c>
    </row>
    <row r="50" spans="1:5">
      <c r="A50" s="206">
        <v>47</v>
      </c>
      <c r="B50" s="207" t="s">
        <v>2249</v>
      </c>
      <c r="C50" s="208" t="s">
        <v>4103</v>
      </c>
      <c r="D50" s="76" t="s">
        <v>4141</v>
      </c>
      <c r="E50" s="209" t="s">
        <v>4103</v>
      </c>
    </row>
    <row r="51" spans="1:5">
      <c r="A51" s="206">
        <v>48</v>
      </c>
      <c r="B51" s="207" t="s">
        <v>2260</v>
      </c>
      <c r="C51" s="208" t="s">
        <v>4103</v>
      </c>
      <c r="D51" s="76" t="s">
        <v>4142</v>
      </c>
      <c r="E51" s="209" t="s">
        <v>4103</v>
      </c>
    </row>
    <row r="52" spans="1:5">
      <c r="A52" s="206">
        <v>49</v>
      </c>
      <c r="B52" s="207" t="s">
        <v>2276</v>
      </c>
      <c r="C52" s="208" t="s">
        <v>4103</v>
      </c>
      <c r="D52" s="76" t="s">
        <v>4143</v>
      </c>
      <c r="E52" s="209" t="s">
        <v>4103</v>
      </c>
    </row>
    <row r="53" spans="1:5">
      <c r="A53" s="206">
        <v>50</v>
      </c>
      <c r="B53" s="207" t="s">
        <v>2282</v>
      </c>
      <c r="C53" s="208" t="s">
        <v>4103</v>
      </c>
      <c r="D53" s="76" t="s">
        <v>4144</v>
      </c>
      <c r="E53" s="209" t="s">
        <v>4103</v>
      </c>
    </row>
    <row r="54" spans="1:5">
      <c r="A54" s="206">
        <v>51</v>
      </c>
      <c r="B54" s="207" t="s">
        <v>358</v>
      </c>
      <c r="C54" s="208" t="s">
        <v>4116</v>
      </c>
      <c r="D54" s="76" t="s">
        <v>3057</v>
      </c>
      <c r="E54" s="209" t="s">
        <v>4138</v>
      </c>
    </row>
    <row r="55" spans="1:5">
      <c r="A55" s="206">
        <v>52</v>
      </c>
      <c r="B55" s="207" t="s">
        <v>2294</v>
      </c>
      <c r="C55" s="208" t="s">
        <v>4103</v>
      </c>
      <c r="D55" s="76" t="s">
        <v>4145</v>
      </c>
      <c r="E55" s="209" t="s">
        <v>4103</v>
      </c>
    </row>
    <row r="56" spans="1:5">
      <c r="A56" s="206">
        <v>53</v>
      </c>
      <c r="B56" s="207" t="s">
        <v>2305</v>
      </c>
      <c r="C56" s="208" t="s">
        <v>4103</v>
      </c>
      <c r="D56" s="76" t="s">
        <v>4146</v>
      </c>
      <c r="E56" s="209" t="s">
        <v>4103</v>
      </c>
    </row>
    <row r="57" spans="1:5">
      <c r="A57" s="206">
        <v>54</v>
      </c>
      <c r="B57" s="207" t="s">
        <v>2331</v>
      </c>
      <c r="C57" s="208" t="s">
        <v>4103</v>
      </c>
      <c r="D57" s="76" t="s">
        <v>4147</v>
      </c>
      <c r="E57" s="209" t="s">
        <v>4103</v>
      </c>
    </row>
    <row r="58" spans="1:5">
      <c r="A58" s="206">
        <v>55</v>
      </c>
      <c r="B58" s="207" t="s">
        <v>418</v>
      </c>
      <c r="C58" s="208" t="s">
        <v>4106</v>
      </c>
      <c r="D58" s="76" t="s">
        <v>4148</v>
      </c>
      <c r="E58" s="209" t="s">
        <v>4106</v>
      </c>
    </row>
    <row r="59" spans="1:5">
      <c r="A59" s="206">
        <v>56</v>
      </c>
      <c r="B59" s="207" t="s">
        <v>2353</v>
      </c>
      <c r="C59" s="208" t="s">
        <v>4103</v>
      </c>
      <c r="D59" s="76" t="s">
        <v>4149</v>
      </c>
      <c r="E59" s="209" t="s">
        <v>4103</v>
      </c>
    </row>
    <row r="60" spans="1:5">
      <c r="A60" s="206">
        <v>57</v>
      </c>
      <c r="B60" s="207" t="s">
        <v>428</v>
      </c>
      <c r="C60" s="208" t="s">
        <v>4150</v>
      </c>
      <c r="D60" s="76" t="s">
        <v>4151</v>
      </c>
      <c r="E60" s="209" t="s">
        <v>4114</v>
      </c>
    </row>
    <row r="61" spans="1:5">
      <c r="A61" s="206">
        <v>58</v>
      </c>
      <c r="B61" s="210" t="s">
        <v>2370</v>
      </c>
      <c r="C61" s="208" t="s">
        <v>4103</v>
      </c>
      <c r="D61" s="76" t="s">
        <v>4152</v>
      </c>
      <c r="E61" s="209" t="s">
        <v>4105</v>
      </c>
    </row>
    <row r="62" spans="1:5">
      <c r="A62" s="206">
        <v>59</v>
      </c>
      <c r="B62" s="207" t="s">
        <v>2381</v>
      </c>
      <c r="C62" s="208" t="s">
        <v>4103</v>
      </c>
      <c r="D62" s="76" t="s">
        <v>4113</v>
      </c>
      <c r="E62" s="209" t="s">
        <v>4103</v>
      </c>
    </row>
    <row r="63" spans="1:5">
      <c r="A63" s="206">
        <v>60</v>
      </c>
      <c r="B63" s="207" t="s">
        <v>256</v>
      </c>
      <c r="C63" s="208" t="s">
        <v>4114</v>
      </c>
      <c r="D63" s="76" t="s">
        <v>4120</v>
      </c>
      <c r="E63" s="209" t="s">
        <v>4116</v>
      </c>
    </row>
    <row r="64" spans="1:5">
      <c r="A64" s="206">
        <v>61</v>
      </c>
      <c r="B64" s="207" t="s">
        <v>2558</v>
      </c>
      <c r="C64" s="208" t="s">
        <v>4103</v>
      </c>
      <c r="D64" s="76" t="s">
        <v>4153</v>
      </c>
      <c r="E64" s="209" t="s">
        <v>4103</v>
      </c>
    </row>
    <row r="65" spans="1:5">
      <c r="A65" s="206">
        <v>62</v>
      </c>
      <c r="B65" s="207" t="s">
        <v>2465</v>
      </c>
      <c r="C65" s="208" t="s">
        <v>4103</v>
      </c>
      <c r="D65" s="76" t="s">
        <v>4153</v>
      </c>
      <c r="E65" s="209" t="s">
        <v>4103</v>
      </c>
    </row>
    <row r="66" spans="1:5">
      <c r="A66" s="206">
        <v>63</v>
      </c>
      <c r="B66" s="207" t="s">
        <v>2389</v>
      </c>
      <c r="C66" s="208" t="s">
        <v>4103</v>
      </c>
      <c r="D66" s="76" t="s">
        <v>4154</v>
      </c>
      <c r="E66" s="209" t="s">
        <v>4103</v>
      </c>
    </row>
    <row r="67" spans="1:5">
      <c r="A67" s="206">
        <v>64</v>
      </c>
      <c r="B67" s="207" t="s">
        <v>279</v>
      </c>
      <c r="C67" s="208" t="s">
        <v>4116</v>
      </c>
      <c r="D67" s="76" t="s">
        <v>4155</v>
      </c>
      <c r="E67" s="209" t="s">
        <v>4116</v>
      </c>
    </row>
    <row r="68" spans="1:5">
      <c r="A68" s="206">
        <v>65</v>
      </c>
      <c r="B68" s="207" t="s">
        <v>587</v>
      </c>
      <c r="C68" s="208" t="s">
        <v>4116</v>
      </c>
      <c r="D68" s="76" t="s">
        <v>4156</v>
      </c>
      <c r="E68" s="209" t="s">
        <v>4116</v>
      </c>
    </row>
    <row r="69" spans="1:5">
      <c r="A69" s="206">
        <v>66</v>
      </c>
      <c r="B69" s="207" t="s">
        <v>2435</v>
      </c>
      <c r="C69" s="208" t="s">
        <v>4103</v>
      </c>
      <c r="D69" s="76" t="s">
        <v>4113</v>
      </c>
      <c r="E69" s="209" t="s">
        <v>4103</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9BF0-1314-4AF4-9A4E-715752C05B09}">
  <dimension ref="B1:D8"/>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7" t="s">
        <v>3058</v>
      </c>
      <c r="C2" s="228"/>
      <c r="D2" s="229"/>
    </row>
    <row r="3" spans="2:4" ht="13" thickBot="1">
      <c r="B3" s="150"/>
      <c r="C3" s="151"/>
      <c r="D3" s="152"/>
    </row>
    <row r="4" spans="2:4" ht="13.5" thickBot="1">
      <c r="B4" s="153" t="s">
        <v>3053</v>
      </c>
      <c r="C4" s="154" t="s">
        <v>3059</v>
      </c>
      <c r="D4" s="155" t="s">
        <v>3060</v>
      </c>
    </row>
    <row r="5" spans="2:4">
      <c r="B5" s="156" t="s">
        <v>25</v>
      </c>
      <c r="C5" s="157" t="s">
        <v>3054</v>
      </c>
      <c r="D5" s="158">
        <v>0.62490000000000001</v>
      </c>
    </row>
    <row r="6" spans="2:4">
      <c r="B6" s="159" t="s">
        <v>204</v>
      </c>
      <c r="C6" s="76" t="s">
        <v>3055</v>
      </c>
      <c r="D6" s="160">
        <v>0.52890000000000004</v>
      </c>
    </row>
    <row r="7" spans="2:4">
      <c r="B7" s="159" t="s">
        <v>351</v>
      </c>
      <c r="C7" s="76" t="s">
        <v>3056</v>
      </c>
      <c r="D7" s="160">
        <v>0.61880000000000002</v>
      </c>
    </row>
    <row r="8" spans="2:4" ht="13" thickBot="1">
      <c r="B8" s="161" t="s">
        <v>358</v>
      </c>
      <c r="C8" s="162" t="s">
        <v>3057</v>
      </c>
      <c r="D8" s="163">
        <v>0.32240000000000002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4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2558</v>
      </c>
      <c r="C1" s="230"/>
      <c r="D1" s="230"/>
      <c r="E1" s="230"/>
    </row>
    <row r="3" spans="1:9" ht="14.5">
      <c r="B3" s="25" t="s">
        <v>2558</v>
      </c>
      <c r="C3" s="231"/>
      <c r="D3" s="232"/>
      <c r="E3" s="1"/>
    </row>
    <row r="4" spans="1:9" ht="14.5">
      <c r="B4" s="29" t="s">
        <v>2559</v>
      </c>
      <c r="C4" s="231"/>
      <c r="D4" s="232"/>
      <c r="E4" s="1"/>
    </row>
    <row r="5" spans="1:9" ht="14.5">
      <c r="B5" s="29" t="s">
        <v>677</v>
      </c>
      <c r="C5" s="231"/>
      <c r="D5" s="232"/>
      <c r="E5" s="1"/>
    </row>
    <row r="6" spans="1:9" ht="14.5">
      <c r="B6" s="29" t="s">
        <v>1150</v>
      </c>
      <c r="C6" s="231"/>
      <c r="D6" s="232"/>
      <c r="E6" s="1"/>
    </row>
    <row r="7" spans="1:9" ht="14.5">
      <c r="B7" s="29" t="s">
        <v>2560</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257</v>
      </c>
    </row>
    <row r="14" spans="1:9" ht="13">
      <c r="B14" s="3" t="s">
        <v>689</v>
      </c>
    </row>
    <row r="15" spans="1:9">
      <c r="B15" s="2" t="s">
        <v>2465</v>
      </c>
      <c r="C15" s="5" t="s">
        <v>301</v>
      </c>
      <c r="D15" s="2" t="s">
        <v>194</v>
      </c>
      <c r="E15" s="2" t="s">
        <v>2561</v>
      </c>
      <c r="F15" s="8">
        <v>178012411</v>
      </c>
      <c r="G15" s="8">
        <v>20489.23</v>
      </c>
      <c r="H15" s="8">
        <v>99.36</v>
      </c>
    </row>
    <row r="16" spans="1:9" ht="13">
      <c r="B16" s="3" t="s">
        <v>4096</v>
      </c>
      <c r="C16" s="7"/>
      <c r="D16" s="3"/>
      <c r="E16" s="3"/>
      <c r="F16" s="10"/>
      <c r="G16" s="10">
        <f>SUM(G12:G15)</f>
        <v>20489.23</v>
      </c>
      <c r="H16" s="10">
        <f>SUM(H12:H15)</f>
        <v>99.36</v>
      </c>
    </row>
    <row r="17" spans="2:8" ht="13">
      <c r="B17" s="3" t="s">
        <v>1589</v>
      </c>
      <c r="C17" s="7"/>
      <c r="D17" s="3"/>
      <c r="E17" s="3"/>
      <c r="F17" s="10"/>
      <c r="G17" s="10">
        <v>404.84</v>
      </c>
      <c r="H17" s="10">
        <v>1.96</v>
      </c>
    </row>
    <row r="18" spans="2:8" ht="13">
      <c r="B18" s="3" t="s">
        <v>302</v>
      </c>
      <c r="C18" s="7"/>
      <c r="D18" s="3"/>
      <c r="E18" s="3"/>
      <c r="F18" s="10"/>
      <c r="G18" s="10">
        <v>20894.07</v>
      </c>
      <c r="H18" s="10">
        <v>101.32</v>
      </c>
    </row>
    <row r="19" spans="2:8" ht="13">
      <c r="B19" s="3" t="s">
        <v>195</v>
      </c>
      <c r="C19" s="7"/>
      <c r="D19" s="3"/>
      <c r="E19" s="3"/>
      <c r="F19" s="10"/>
      <c r="G19" s="10">
        <v>-271.92886459999846</v>
      </c>
      <c r="H19" s="10">
        <v>-1.3199999999999932</v>
      </c>
    </row>
    <row r="20" spans="2:8" ht="13">
      <c r="B20" s="3" t="s">
        <v>304</v>
      </c>
      <c r="C20" s="7"/>
      <c r="D20" s="3"/>
      <c r="E20" s="3"/>
      <c r="F20" s="10"/>
      <c r="G20" s="10">
        <v>20622.141135400001</v>
      </c>
      <c r="H20" s="10">
        <v>100</v>
      </c>
    </row>
    <row r="21" spans="2:8">
      <c r="B21" s="2" t="s">
        <v>305</v>
      </c>
    </row>
    <row r="22" spans="2:8">
      <c r="B22" s="2" t="s">
        <v>306</v>
      </c>
    </row>
    <row r="23" spans="2:8">
      <c r="B23" s="2" t="s">
        <v>307</v>
      </c>
      <c r="C23" s="5" t="s">
        <v>873</v>
      </c>
    </row>
    <row r="25" spans="2:8" ht="26">
      <c r="B25" s="39" t="s">
        <v>16</v>
      </c>
      <c r="C25" s="5" t="s">
        <v>308</v>
      </c>
    </row>
    <row r="26" spans="2:8" ht="13">
      <c r="B26" s="3"/>
    </row>
    <row r="27" spans="2:8" ht="13">
      <c r="B27" s="3" t="s">
        <v>309</v>
      </c>
      <c r="C27" s="5" t="s">
        <v>308</v>
      </c>
    </row>
    <row r="28" spans="2:8" ht="13">
      <c r="B28" s="3" t="s">
        <v>1216</v>
      </c>
      <c r="C28" s="5" t="s">
        <v>308</v>
      </c>
    </row>
    <row r="29" spans="2:8" ht="13">
      <c r="B29" s="3" t="s">
        <v>310</v>
      </c>
      <c r="C29" s="5" t="s">
        <v>311</v>
      </c>
    </row>
    <row r="30" spans="2:8" ht="13">
      <c r="B30" s="3" t="s">
        <v>2562</v>
      </c>
      <c r="C30" s="7"/>
    </row>
    <row r="31" spans="2:8" ht="13">
      <c r="B31" s="3" t="s">
        <v>2563</v>
      </c>
      <c r="C31" s="7"/>
    </row>
    <row r="32" spans="2:8" ht="13">
      <c r="B32" s="3" t="s">
        <v>2564</v>
      </c>
      <c r="C32" s="7"/>
    </row>
    <row r="33" spans="2:3" ht="13">
      <c r="B33" s="3" t="s">
        <v>2565</v>
      </c>
      <c r="C33" s="7"/>
    </row>
    <row r="34" spans="2:3" ht="13">
      <c r="B34" s="3" t="s">
        <v>2566</v>
      </c>
      <c r="C34" s="7"/>
    </row>
    <row r="35" spans="2:3" ht="13">
      <c r="B35" s="3" t="s">
        <v>2567</v>
      </c>
      <c r="C35" s="7"/>
    </row>
    <row r="36" spans="2:3" ht="13">
      <c r="B36" s="3" t="s">
        <v>2568</v>
      </c>
      <c r="C36" s="7"/>
    </row>
    <row r="37" spans="2:3" ht="13">
      <c r="B37" s="3" t="s">
        <v>2569</v>
      </c>
      <c r="C37" s="7"/>
    </row>
    <row r="38" spans="2:3" ht="13">
      <c r="B38" s="3" t="s">
        <v>427</v>
      </c>
      <c r="C38" s="7"/>
    </row>
    <row r="39" spans="2:3">
      <c r="B39" s="2" t="s">
        <v>312</v>
      </c>
    </row>
    <row r="40" spans="2:3" ht="13">
      <c r="B40" s="3" t="s">
        <v>4051</v>
      </c>
    </row>
    <row r="41" spans="2:3" ht="14.5">
      <c r="B41" s="15"/>
      <c r="C41" s="16" t="s">
        <v>17</v>
      </c>
    </row>
    <row r="42" spans="2:3" ht="14.5">
      <c r="B42" s="15" t="s">
        <v>18</v>
      </c>
      <c r="C42" s="17" t="s">
        <v>2558</v>
      </c>
    </row>
    <row r="43" spans="2:3" ht="14.5">
      <c r="B43" s="15" t="s">
        <v>19</v>
      </c>
      <c r="C43" s="16"/>
    </row>
    <row r="44" spans="2:3" ht="14.5">
      <c r="B44" s="15"/>
      <c r="C44" s="16"/>
    </row>
    <row r="45" spans="2:3" ht="14.5">
      <c r="B45" s="15" t="s">
        <v>20</v>
      </c>
      <c r="C45" s="16"/>
    </row>
    <row r="46" spans="2:3" ht="14.5">
      <c r="B46" s="15"/>
      <c r="C46" s="16"/>
    </row>
    <row r="47" spans="2:3" ht="14.5">
      <c r="B47" s="15" t="s">
        <v>21</v>
      </c>
      <c r="C47" s="16"/>
    </row>
    <row r="48" spans="2:3" ht="14.5">
      <c r="B48" s="15" t="s">
        <v>22</v>
      </c>
      <c r="C48" s="16"/>
    </row>
    <row r="49" spans="2:7" ht="14.5">
      <c r="B49" s="15"/>
      <c r="C49" s="16"/>
    </row>
    <row r="50" spans="2:7" ht="14.5">
      <c r="B50" s="15" t="s">
        <v>23</v>
      </c>
      <c r="C50" s="16" t="s">
        <v>873</v>
      </c>
    </row>
    <row r="51" spans="2:7" ht="14.5">
      <c r="B51" s="233" t="s">
        <v>24</v>
      </c>
      <c r="C51" s="233"/>
    </row>
    <row r="53" spans="2:7" ht="14.5">
      <c r="B53" s="15" t="s">
        <v>313</v>
      </c>
      <c r="C53" s="16"/>
      <c r="D53" s="15"/>
    </row>
    <row r="54" spans="2:7" ht="29">
      <c r="B54" s="18" t="s">
        <v>314</v>
      </c>
      <c r="C54" s="17" t="s">
        <v>315</v>
      </c>
      <c r="D54" s="18" t="s">
        <v>316</v>
      </c>
    </row>
    <row r="55" spans="2:7" ht="14.5">
      <c r="B55" s="15" t="s">
        <v>308</v>
      </c>
      <c r="C55" s="16" t="s">
        <v>308</v>
      </c>
      <c r="D55" s="15" t="s">
        <v>308</v>
      </c>
    </row>
    <row r="57" spans="2:7" ht="13">
      <c r="B57" s="20" t="s">
        <v>317</v>
      </c>
      <c r="C57" s="21">
        <v>45900</v>
      </c>
      <c r="D57" s="13"/>
      <c r="E57" s="55"/>
      <c r="F57" s="11"/>
    </row>
    <row r="58" spans="2:7" ht="13">
      <c r="B58" s="20" t="s">
        <v>318</v>
      </c>
      <c r="C58" s="22" t="s">
        <v>319</v>
      </c>
      <c r="D58" s="20" t="s">
        <v>320</v>
      </c>
      <c r="E58" s="60" t="s">
        <v>321</v>
      </c>
      <c r="F58" s="23" t="s">
        <v>322</v>
      </c>
      <c r="G58" s="10"/>
    </row>
    <row r="59" spans="2:7">
      <c r="B59" s="58" t="s">
        <v>308</v>
      </c>
      <c r="C59" s="59" t="s">
        <v>308</v>
      </c>
      <c r="D59" s="58" t="s">
        <v>308</v>
      </c>
      <c r="E59" s="56" t="s">
        <v>308</v>
      </c>
      <c r="F59" s="61" t="s">
        <v>308</v>
      </c>
    </row>
    <row r="62" spans="2:7" ht="13">
      <c r="B62" s="3" t="s">
        <v>323</v>
      </c>
    </row>
    <row r="63" spans="2:7" ht="13">
      <c r="B63" s="3"/>
    </row>
    <row r="64" spans="2:7" ht="13">
      <c r="B64" s="3" t="s">
        <v>891</v>
      </c>
    </row>
    <row r="65" spans="2:7" ht="13">
      <c r="B65" s="20" t="s">
        <v>324</v>
      </c>
      <c r="C65" s="22" t="s">
        <v>325</v>
      </c>
      <c r="D65" s="3"/>
    </row>
    <row r="66" spans="2:7">
      <c r="B66" s="13" t="s">
        <v>308</v>
      </c>
      <c r="C66" s="14" t="s">
        <v>308</v>
      </c>
    </row>
    <row r="68" spans="2:7" ht="13">
      <c r="B68" s="20" t="s">
        <v>326</v>
      </c>
      <c r="C68" s="22" t="s">
        <v>325</v>
      </c>
    </row>
    <row r="69" spans="2:7">
      <c r="B69" s="13" t="s">
        <v>308</v>
      </c>
      <c r="C69" s="14" t="s">
        <v>308</v>
      </c>
    </row>
    <row r="71" spans="2:7" ht="13">
      <c r="B71" s="20" t="s">
        <v>327</v>
      </c>
      <c r="C71" s="22" t="s">
        <v>328</v>
      </c>
    </row>
    <row r="72" spans="2:7">
      <c r="B72" s="13" t="s">
        <v>308</v>
      </c>
      <c r="C72" s="14" t="s">
        <v>308</v>
      </c>
    </row>
    <row r="74" spans="2:7" ht="13">
      <c r="B74" s="60" t="s">
        <v>329</v>
      </c>
      <c r="C74" s="22" t="s">
        <v>328</v>
      </c>
    </row>
    <row r="75" spans="2:7">
      <c r="B75" s="55" t="s">
        <v>308</v>
      </c>
      <c r="C75" s="14" t="s">
        <v>308</v>
      </c>
    </row>
    <row r="77" spans="2:7" ht="13">
      <c r="B77" s="20" t="s">
        <v>330</v>
      </c>
      <c r="C77" s="22" t="s">
        <v>308</v>
      </c>
    </row>
    <row r="79" spans="2:7" ht="13">
      <c r="B79" s="20" t="s">
        <v>331</v>
      </c>
      <c r="C79" s="21">
        <v>45900</v>
      </c>
      <c r="D79" s="13"/>
      <c r="E79" s="55"/>
      <c r="F79" s="11"/>
    </row>
    <row r="80" spans="2:7" ht="13">
      <c r="B80" s="20" t="s">
        <v>318</v>
      </c>
      <c r="C80" s="22" t="s">
        <v>319</v>
      </c>
      <c r="D80" s="20" t="s">
        <v>320</v>
      </c>
      <c r="E80" s="60" t="s">
        <v>321</v>
      </c>
      <c r="F80" s="23" t="s">
        <v>322</v>
      </c>
      <c r="G80" s="10"/>
    </row>
    <row r="81" spans="2:6">
      <c r="B81" s="58" t="s">
        <v>308</v>
      </c>
      <c r="C81" s="59" t="s">
        <v>308</v>
      </c>
      <c r="D81" s="58" t="s">
        <v>308</v>
      </c>
      <c r="E81" s="56" t="s">
        <v>308</v>
      </c>
      <c r="F81" s="61" t="s">
        <v>308</v>
      </c>
    </row>
    <row r="82" spans="2:6" ht="13">
      <c r="B82" s="3" t="s">
        <v>323</v>
      </c>
    </row>
    <row r="83" spans="2:6" ht="13">
      <c r="B83" s="3"/>
    </row>
    <row r="84" spans="2:6" ht="13">
      <c r="B84" s="3" t="s">
        <v>891</v>
      </c>
    </row>
    <row r="85" spans="2:6" ht="13">
      <c r="B85" s="20" t="s">
        <v>324</v>
      </c>
      <c r="C85" s="22" t="s">
        <v>325</v>
      </c>
      <c r="D85" s="3"/>
    </row>
    <row r="86" spans="2:6">
      <c r="B86" s="13" t="s">
        <v>308</v>
      </c>
      <c r="C86" s="14" t="s">
        <v>308</v>
      </c>
    </row>
    <row r="88" spans="2:6" ht="13">
      <c r="B88" s="20" t="s">
        <v>326</v>
      </c>
      <c r="C88" s="22" t="s">
        <v>325</v>
      </c>
    </row>
    <row r="89" spans="2:6">
      <c r="B89" s="13" t="s">
        <v>308</v>
      </c>
      <c r="C89" s="14" t="s">
        <v>308</v>
      </c>
    </row>
    <row r="91" spans="2:6" ht="13">
      <c r="B91" s="20" t="s">
        <v>327</v>
      </c>
      <c r="C91" s="22" t="s">
        <v>328</v>
      </c>
    </row>
    <row r="92" spans="2:6">
      <c r="B92" s="13" t="s">
        <v>308</v>
      </c>
      <c r="C92" s="14" t="s">
        <v>308</v>
      </c>
    </row>
    <row r="94" spans="2:6" ht="13">
      <c r="B94" s="60" t="s">
        <v>329</v>
      </c>
      <c r="C94" s="22" t="s">
        <v>328</v>
      </c>
    </row>
    <row r="95" spans="2:6">
      <c r="B95" s="55" t="s">
        <v>308</v>
      </c>
      <c r="C95" s="14" t="s">
        <v>308</v>
      </c>
    </row>
    <row r="97" spans="2:80" ht="13">
      <c r="B97" s="20" t="s">
        <v>330</v>
      </c>
      <c r="C97" s="22" t="s">
        <v>308</v>
      </c>
    </row>
    <row r="100" spans="2:80" ht="13">
      <c r="B100" s="3" t="s">
        <v>892</v>
      </c>
    </row>
    <row r="102" spans="2:80" ht="13">
      <c r="B102" s="20" t="s">
        <v>318</v>
      </c>
      <c r="C102" s="22" t="s">
        <v>332</v>
      </c>
      <c r="D102" s="20" t="s">
        <v>333</v>
      </c>
      <c r="E102" s="20" t="s">
        <v>334</v>
      </c>
      <c r="F102" s="10"/>
    </row>
    <row r="103" spans="2:80">
      <c r="B103" s="13" t="s">
        <v>308</v>
      </c>
      <c r="C103" s="14" t="s">
        <v>308</v>
      </c>
      <c r="D103" s="13" t="s">
        <v>308</v>
      </c>
      <c r="E103" s="13" t="s">
        <v>308</v>
      </c>
    </row>
    <row r="106" spans="2:80" ht="13">
      <c r="B106" s="3" t="s">
        <v>335</v>
      </c>
      <c r="C106" s="7" t="s">
        <v>308</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893</v>
      </c>
    </row>
    <row r="110" spans="2:80" ht="13">
      <c r="B110" s="20" t="s">
        <v>336</v>
      </c>
      <c r="C110" s="22" t="s">
        <v>325</v>
      </c>
      <c r="D110" s="3"/>
    </row>
    <row r="111" spans="2:80">
      <c r="B111" s="13" t="s">
        <v>308</v>
      </c>
      <c r="C111" s="14" t="s">
        <v>308</v>
      </c>
    </row>
    <row r="114" spans="2:80" ht="13">
      <c r="B114" s="20" t="s">
        <v>337</v>
      </c>
      <c r="C114" s="22" t="s">
        <v>338</v>
      </c>
      <c r="D114" s="3"/>
    </row>
    <row r="115" spans="2:80">
      <c r="B115" s="13" t="s">
        <v>308</v>
      </c>
      <c r="C115" s="14" t="s">
        <v>308</v>
      </c>
    </row>
    <row r="118" spans="2:80" ht="13">
      <c r="B118" s="3" t="s">
        <v>339</v>
      </c>
    </row>
    <row r="121" spans="2:80" ht="13">
      <c r="B121" s="3" t="s">
        <v>894</v>
      </c>
    </row>
    <row r="123" spans="2:80" ht="13">
      <c r="B123" s="20" t="s">
        <v>318</v>
      </c>
      <c r="C123" s="22" t="s">
        <v>340</v>
      </c>
      <c r="D123" s="20" t="s">
        <v>332</v>
      </c>
      <c r="E123" s="20" t="s">
        <v>333</v>
      </c>
      <c r="F123" s="23" t="s">
        <v>334</v>
      </c>
      <c r="G123" s="10"/>
    </row>
    <row r="124" spans="2:80">
      <c r="B124" s="13" t="s">
        <v>308</v>
      </c>
      <c r="C124" s="14" t="s">
        <v>308</v>
      </c>
      <c r="D124" s="13" t="s">
        <v>308</v>
      </c>
      <c r="E124" s="13" t="s">
        <v>308</v>
      </c>
      <c r="F124" s="19" t="s">
        <v>308</v>
      </c>
    </row>
    <row r="127" spans="2:80" ht="13">
      <c r="B127" s="3" t="s">
        <v>335</v>
      </c>
      <c r="C127" s="7" t="s">
        <v>308</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893</v>
      </c>
    </row>
    <row r="131" spans="2:7" ht="13">
      <c r="B131" s="20" t="s">
        <v>336</v>
      </c>
      <c r="C131" s="22" t="s">
        <v>325</v>
      </c>
      <c r="D131" s="3"/>
    </row>
    <row r="132" spans="2:7">
      <c r="B132" s="13" t="s">
        <v>308</v>
      </c>
      <c r="C132" s="14" t="s">
        <v>308</v>
      </c>
    </row>
    <row r="135" spans="2:7" ht="13">
      <c r="B135" s="20" t="s">
        <v>337</v>
      </c>
      <c r="C135" s="22" t="s">
        <v>338</v>
      </c>
      <c r="D135" s="3"/>
    </row>
    <row r="136" spans="2:7">
      <c r="B136" s="13" t="s">
        <v>308</v>
      </c>
      <c r="C136" s="14" t="s">
        <v>308</v>
      </c>
    </row>
    <row r="139" spans="2:7" ht="13">
      <c r="B139" s="3" t="s">
        <v>339</v>
      </c>
    </row>
    <row r="142" spans="2:7" ht="13">
      <c r="B142" s="3" t="s">
        <v>895</v>
      </c>
    </row>
    <row r="143" spans="2:7" ht="13">
      <c r="B143" s="20" t="s">
        <v>318</v>
      </c>
      <c r="C143" s="22" t="s">
        <v>341</v>
      </c>
      <c r="D143" s="20" t="s">
        <v>342</v>
      </c>
      <c r="E143" s="20" t="s">
        <v>343</v>
      </c>
      <c r="F143" s="23" t="s">
        <v>344</v>
      </c>
      <c r="G143" s="10"/>
    </row>
    <row r="144" spans="2:7">
      <c r="B144" s="13" t="s">
        <v>308</v>
      </c>
      <c r="C144" s="14" t="s">
        <v>308</v>
      </c>
      <c r="D144" s="13" t="s">
        <v>308</v>
      </c>
      <c r="E144" s="13" t="s">
        <v>308</v>
      </c>
      <c r="F144" s="19" t="s">
        <v>308</v>
      </c>
    </row>
    <row r="145" spans="2:2">
      <c r="B145" s="2" t="s">
        <v>345</v>
      </c>
    </row>
  </sheetData>
  <mergeCells count="4">
    <mergeCell ref="B1:E1"/>
    <mergeCell ref="C3:C7"/>
    <mergeCell ref="D3:D7"/>
    <mergeCell ref="B51:C51"/>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4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2546</v>
      </c>
      <c r="C1" s="230"/>
      <c r="D1" s="230"/>
      <c r="E1" s="230"/>
    </row>
    <row r="3" spans="1:9" ht="14.5">
      <c r="B3" s="25" t="s">
        <v>2546</v>
      </c>
      <c r="C3" s="231"/>
      <c r="D3" s="232"/>
      <c r="E3" s="1"/>
    </row>
    <row r="4" spans="1:9" ht="14.5">
      <c r="B4" s="29" t="s">
        <v>2547</v>
      </c>
      <c r="C4" s="231"/>
      <c r="D4" s="232"/>
      <c r="E4" s="1"/>
    </row>
    <row r="5" spans="1:9" ht="14.5">
      <c r="B5" s="29" t="s">
        <v>677</v>
      </c>
      <c r="C5" s="231"/>
      <c r="D5" s="232"/>
      <c r="E5" s="1"/>
    </row>
    <row r="6" spans="1:9" ht="14.5">
      <c r="B6" s="29" t="s">
        <v>1150</v>
      </c>
      <c r="C6" s="231"/>
      <c r="D6" s="232"/>
      <c r="E6" s="1"/>
    </row>
    <row r="7" spans="1:9" ht="14.5">
      <c r="B7" s="29" t="s">
        <v>2548</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257</v>
      </c>
    </row>
    <row r="14" spans="1:9" ht="13">
      <c r="B14" s="3" t="s">
        <v>689</v>
      </c>
    </row>
    <row r="15" spans="1:9">
      <c r="B15" s="2" t="s">
        <v>2456</v>
      </c>
      <c r="C15" s="5" t="s">
        <v>301</v>
      </c>
      <c r="D15" s="2" t="s">
        <v>194</v>
      </c>
      <c r="E15" s="2" t="s">
        <v>2549</v>
      </c>
      <c r="F15" s="8">
        <v>337136345</v>
      </c>
      <c r="G15" s="8">
        <v>33713.629999999997</v>
      </c>
      <c r="H15" s="8">
        <v>98.99</v>
      </c>
    </row>
    <row r="16" spans="1:9" ht="13">
      <c r="B16" s="3" t="s">
        <v>4096</v>
      </c>
      <c r="C16" s="7"/>
      <c r="D16" s="3"/>
      <c r="E16" s="3"/>
      <c r="F16" s="10"/>
      <c r="G16" s="10">
        <f>SUM(G12:G15)</f>
        <v>33713.629999999997</v>
      </c>
      <c r="H16" s="10">
        <f>SUM(H12:H15)</f>
        <v>98.99</v>
      </c>
    </row>
    <row r="17" spans="2:8" ht="13">
      <c r="B17" s="3" t="s">
        <v>1589</v>
      </c>
      <c r="C17" s="7"/>
      <c r="D17" s="3"/>
      <c r="E17" s="3"/>
      <c r="F17" s="10"/>
      <c r="G17" s="10">
        <v>468.56</v>
      </c>
      <c r="H17" s="10">
        <v>1.38</v>
      </c>
    </row>
    <row r="18" spans="2:8" ht="13">
      <c r="B18" s="3" t="s">
        <v>302</v>
      </c>
      <c r="C18" s="7"/>
      <c r="D18" s="3"/>
      <c r="E18" s="3"/>
      <c r="F18" s="10"/>
      <c r="G18" s="10">
        <v>34182.189999999995</v>
      </c>
      <c r="H18" s="10">
        <v>100.37</v>
      </c>
    </row>
    <row r="19" spans="2:8" ht="13">
      <c r="B19" s="3" t="s">
        <v>195</v>
      </c>
      <c r="C19" s="7"/>
      <c r="D19" s="3"/>
      <c r="E19" s="3"/>
      <c r="F19" s="10"/>
      <c r="G19" s="10">
        <v>-123.41284628999944</v>
      </c>
      <c r="H19" s="10">
        <v>-0.37000000000000455</v>
      </c>
    </row>
    <row r="20" spans="2:8" ht="13">
      <c r="B20" s="3" t="s">
        <v>304</v>
      </c>
      <c r="C20" s="7"/>
      <c r="D20" s="3"/>
      <c r="E20" s="3"/>
      <c r="F20" s="10"/>
      <c r="G20" s="10">
        <v>34058.777153709998</v>
      </c>
      <c r="H20" s="10">
        <v>100</v>
      </c>
    </row>
    <row r="21" spans="2:8">
      <c r="B21" s="2" t="s">
        <v>305</v>
      </c>
    </row>
    <row r="22" spans="2:8">
      <c r="B22" s="2" t="s">
        <v>306</v>
      </c>
    </row>
    <row r="23" spans="2:8">
      <c r="B23" s="2" t="s">
        <v>307</v>
      </c>
      <c r="C23" s="5" t="s">
        <v>873</v>
      </c>
    </row>
    <row r="25" spans="2:8" ht="26">
      <c r="B25" s="39" t="s">
        <v>16</v>
      </c>
      <c r="C25" s="5" t="s">
        <v>308</v>
      </c>
    </row>
    <row r="26" spans="2:8" ht="13">
      <c r="B26" s="3"/>
    </row>
    <row r="27" spans="2:8" ht="13">
      <c r="B27" s="3" t="s">
        <v>309</v>
      </c>
      <c r="C27" s="5" t="s">
        <v>308</v>
      </c>
    </row>
    <row r="28" spans="2:8" ht="13">
      <c r="B28" s="3" t="s">
        <v>1216</v>
      </c>
      <c r="C28" s="5" t="s">
        <v>308</v>
      </c>
    </row>
    <row r="29" spans="2:8" ht="13">
      <c r="B29" s="3" t="s">
        <v>310</v>
      </c>
      <c r="C29" s="5" t="s">
        <v>311</v>
      </c>
    </row>
    <row r="30" spans="2:8" ht="13">
      <c r="B30" s="3" t="s">
        <v>2550</v>
      </c>
      <c r="C30" s="7"/>
    </row>
    <row r="31" spans="2:8" ht="13">
      <c r="B31" s="3" t="s">
        <v>2551</v>
      </c>
      <c r="C31" s="7"/>
    </row>
    <row r="32" spans="2:8" ht="13">
      <c r="B32" s="3" t="s">
        <v>2552</v>
      </c>
      <c r="C32" s="7"/>
    </row>
    <row r="33" spans="2:3" ht="13">
      <c r="B33" s="3" t="s">
        <v>2553</v>
      </c>
      <c r="C33" s="7"/>
    </row>
    <row r="34" spans="2:3" ht="13">
      <c r="B34" s="3" t="s">
        <v>2554</v>
      </c>
      <c r="C34" s="7"/>
    </row>
    <row r="35" spans="2:3" ht="13">
      <c r="B35" s="3" t="s">
        <v>2555</v>
      </c>
      <c r="C35" s="7"/>
    </row>
    <row r="36" spans="2:3" ht="13">
      <c r="B36" s="3" t="s">
        <v>2556</v>
      </c>
      <c r="C36" s="7"/>
    </row>
    <row r="37" spans="2:3" ht="13">
      <c r="B37" s="3" t="s">
        <v>2557</v>
      </c>
      <c r="C37" s="7"/>
    </row>
    <row r="38" spans="2:3" ht="13">
      <c r="B38" s="3" t="s">
        <v>427</v>
      </c>
      <c r="C38" s="7"/>
    </row>
    <row r="39" spans="2:3">
      <c r="B39" s="2" t="s">
        <v>312</v>
      </c>
    </row>
    <row r="40" spans="2:3" ht="13">
      <c r="B40" s="3" t="s">
        <v>4036</v>
      </c>
    </row>
    <row r="41" spans="2:3" ht="14.5">
      <c r="B41" s="15"/>
      <c r="C41" s="16" t="s">
        <v>17</v>
      </c>
    </row>
    <row r="42" spans="2:3" ht="14.5">
      <c r="B42" s="15" t="s">
        <v>18</v>
      </c>
      <c r="C42" s="17" t="s">
        <v>2546</v>
      </c>
    </row>
    <row r="43" spans="2:3" ht="14.5">
      <c r="B43" s="15" t="s">
        <v>19</v>
      </c>
      <c r="C43" s="16"/>
    </row>
    <row r="44" spans="2:3" ht="14.5">
      <c r="B44" s="15"/>
      <c r="C44" s="16"/>
    </row>
    <row r="45" spans="2:3" ht="14.5">
      <c r="B45" s="15" t="s">
        <v>20</v>
      </c>
      <c r="C45" s="16"/>
    </row>
    <row r="46" spans="2:3" ht="14.5">
      <c r="B46" s="15"/>
      <c r="C46" s="16"/>
    </row>
    <row r="47" spans="2:3" ht="14.5">
      <c r="B47" s="15" t="s">
        <v>21</v>
      </c>
      <c r="C47" s="16"/>
    </row>
    <row r="48" spans="2:3" ht="14.5">
      <c r="B48" s="15" t="s">
        <v>22</v>
      </c>
      <c r="C48" s="16"/>
    </row>
    <row r="49" spans="2:7" ht="14.5">
      <c r="B49" s="15"/>
      <c r="C49" s="16"/>
    </row>
    <row r="50" spans="2:7" ht="14.5">
      <c r="B50" s="15" t="s">
        <v>23</v>
      </c>
      <c r="C50" s="16" t="s">
        <v>873</v>
      </c>
    </row>
    <row r="51" spans="2:7" ht="14.5">
      <c r="B51" s="233" t="s">
        <v>24</v>
      </c>
      <c r="C51" s="233"/>
    </row>
    <row r="53" spans="2:7" ht="14.5">
      <c r="B53" s="15" t="s">
        <v>313</v>
      </c>
      <c r="C53" s="16"/>
      <c r="D53" s="15"/>
    </row>
    <row r="54" spans="2:7" ht="29">
      <c r="B54" s="18" t="s">
        <v>314</v>
      </c>
      <c r="C54" s="17" t="s">
        <v>315</v>
      </c>
      <c r="D54" s="18" t="s">
        <v>316</v>
      </c>
    </row>
    <row r="55" spans="2:7" ht="14.5">
      <c r="B55" s="15" t="s">
        <v>308</v>
      </c>
      <c r="C55" s="16" t="s">
        <v>308</v>
      </c>
      <c r="D55" s="15" t="s">
        <v>308</v>
      </c>
    </row>
    <row r="57" spans="2:7" ht="13">
      <c r="B57" s="20" t="s">
        <v>317</v>
      </c>
      <c r="C57" s="21">
        <v>45900</v>
      </c>
      <c r="D57" s="13"/>
      <c r="E57" s="55"/>
      <c r="F57" s="11"/>
    </row>
    <row r="58" spans="2:7" ht="13">
      <c r="B58" s="20" t="s">
        <v>318</v>
      </c>
      <c r="C58" s="22" t="s">
        <v>319</v>
      </c>
      <c r="D58" s="20" t="s">
        <v>320</v>
      </c>
      <c r="E58" s="60" t="s">
        <v>321</v>
      </c>
      <c r="F58" s="23" t="s">
        <v>322</v>
      </c>
      <c r="G58" s="10"/>
    </row>
    <row r="59" spans="2:7">
      <c r="B59" s="58" t="s">
        <v>308</v>
      </c>
      <c r="C59" s="59" t="s">
        <v>308</v>
      </c>
      <c r="D59" s="58" t="s">
        <v>308</v>
      </c>
      <c r="E59" s="56" t="s">
        <v>308</v>
      </c>
      <c r="F59" s="61" t="s">
        <v>308</v>
      </c>
    </row>
    <row r="62" spans="2:7" ht="13">
      <c r="B62" s="3" t="s">
        <v>323</v>
      </c>
    </row>
    <row r="63" spans="2:7" ht="13">
      <c r="B63" s="3"/>
    </row>
    <row r="64" spans="2:7" ht="13">
      <c r="B64" s="3" t="s">
        <v>891</v>
      </c>
    </row>
    <row r="65" spans="2:7" ht="13">
      <c r="B65" s="20" t="s">
        <v>324</v>
      </c>
      <c r="C65" s="22" t="s">
        <v>325</v>
      </c>
      <c r="D65" s="3"/>
    </row>
    <row r="66" spans="2:7">
      <c r="B66" s="13" t="s">
        <v>308</v>
      </c>
      <c r="C66" s="14" t="s">
        <v>308</v>
      </c>
    </row>
    <row r="68" spans="2:7" ht="13">
      <c r="B68" s="20" t="s">
        <v>326</v>
      </c>
      <c r="C68" s="22" t="s">
        <v>325</v>
      </c>
    </row>
    <row r="69" spans="2:7">
      <c r="B69" s="13" t="s">
        <v>308</v>
      </c>
      <c r="C69" s="14" t="s">
        <v>308</v>
      </c>
    </row>
    <row r="71" spans="2:7" ht="13">
      <c r="B71" s="20" t="s">
        <v>327</v>
      </c>
      <c r="C71" s="22" t="s">
        <v>328</v>
      </c>
    </row>
    <row r="72" spans="2:7">
      <c r="B72" s="13" t="s">
        <v>308</v>
      </c>
      <c r="C72" s="14" t="s">
        <v>308</v>
      </c>
    </row>
    <row r="74" spans="2:7" ht="13">
      <c r="B74" s="60" t="s">
        <v>329</v>
      </c>
      <c r="C74" s="22" t="s">
        <v>328</v>
      </c>
    </row>
    <row r="75" spans="2:7">
      <c r="B75" s="55" t="s">
        <v>308</v>
      </c>
      <c r="C75" s="14" t="s">
        <v>308</v>
      </c>
    </row>
    <row r="77" spans="2:7" ht="13">
      <c r="B77" s="20" t="s">
        <v>330</v>
      </c>
      <c r="C77" s="22" t="s">
        <v>308</v>
      </c>
    </row>
    <row r="79" spans="2:7" ht="13">
      <c r="B79" s="20" t="s">
        <v>331</v>
      </c>
      <c r="C79" s="21">
        <v>45900</v>
      </c>
      <c r="D79" s="13"/>
      <c r="E79" s="55"/>
      <c r="F79" s="11"/>
    </row>
    <row r="80" spans="2:7" ht="13">
      <c r="B80" s="20" t="s">
        <v>318</v>
      </c>
      <c r="C80" s="22" t="s">
        <v>319</v>
      </c>
      <c r="D80" s="20" t="s">
        <v>320</v>
      </c>
      <c r="E80" s="60" t="s">
        <v>321</v>
      </c>
      <c r="F80" s="23" t="s">
        <v>322</v>
      </c>
      <c r="G80" s="10"/>
    </row>
    <row r="81" spans="2:6">
      <c r="B81" s="58" t="s">
        <v>308</v>
      </c>
      <c r="C81" s="59" t="s">
        <v>308</v>
      </c>
      <c r="D81" s="58" t="s">
        <v>308</v>
      </c>
      <c r="E81" s="56" t="s">
        <v>308</v>
      </c>
      <c r="F81" s="61" t="s">
        <v>308</v>
      </c>
    </row>
    <row r="82" spans="2:6" ht="13">
      <c r="B82" s="3" t="s">
        <v>323</v>
      </c>
    </row>
    <row r="83" spans="2:6" ht="13">
      <c r="B83" s="3"/>
    </row>
    <row r="84" spans="2:6" ht="13">
      <c r="B84" s="3" t="s">
        <v>891</v>
      </c>
    </row>
    <row r="85" spans="2:6" ht="13">
      <c r="B85" s="20" t="s">
        <v>324</v>
      </c>
      <c r="C85" s="22" t="s">
        <v>325</v>
      </c>
      <c r="D85" s="3"/>
    </row>
    <row r="86" spans="2:6">
      <c r="B86" s="13" t="s">
        <v>308</v>
      </c>
      <c r="C86" s="14" t="s">
        <v>308</v>
      </c>
    </row>
    <row r="88" spans="2:6" ht="13">
      <c r="B88" s="20" t="s">
        <v>326</v>
      </c>
      <c r="C88" s="22" t="s">
        <v>325</v>
      </c>
    </row>
    <row r="89" spans="2:6">
      <c r="B89" s="13" t="s">
        <v>308</v>
      </c>
      <c r="C89" s="14" t="s">
        <v>308</v>
      </c>
    </row>
    <row r="91" spans="2:6" ht="13">
      <c r="B91" s="20" t="s">
        <v>327</v>
      </c>
      <c r="C91" s="22" t="s">
        <v>328</v>
      </c>
    </row>
    <row r="92" spans="2:6">
      <c r="B92" s="13" t="s">
        <v>308</v>
      </c>
      <c r="C92" s="14" t="s">
        <v>308</v>
      </c>
    </row>
    <row r="94" spans="2:6" ht="13">
      <c r="B94" s="60" t="s">
        <v>329</v>
      </c>
      <c r="C94" s="22" t="s">
        <v>328</v>
      </c>
    </row>
    <row r="95" spans="2:6">
      <c r="B95" s="55" t="s">
        <v>308</v>
      </c>
      <c r="C95" s="14" t="s">
        <v>308</v>
      </c>
    </row>
    <row r="97" spans="2:80" ht="13">
      <c r="B97" s="20" t="s">
        <v>330</v>
      </c>
      <c r="C97" s="22" t="s">
        <v>308</v>
      </c>
    </row>
    <row r="100" spans="2:80" ht="13">
      <c r="B100" s="3" t="s">
        <v>892</v>
      </c>
    </row>
    <row r="102" spans="2:80" ht="13">
      <c r="B102" s="20" t="s">
        <v>318</v>
      </c>
      <c r="C102" s="22" t="s">
        <v>332</v>
      </c>
      <c r="D102" s="20" t="s">
        <v>333</v>
      </c>
      <c r="E102" s="20" t="s">
        <v>334</v>
      </c>
      <c r="F102" s="10"/>
    </row>
    <row r="103" spans="2:80">
      <c r="B103" s="13" t="s">
        <v>308</v>
      </c>
      <c r="C103" s="14" t="s">
        <v>308</v>
      </c>
      <c r="D103" s="13" t="s">
        <v>308</v>
      </c>
      <c r="E103" s="13" t="s">
        <v>308</v>
      </c>
    </row>
    <row r="106" spans="2:80" ht="13">
      <c r="B106" s="3" t="s">
        <v>335</v>
      </c>
      <c r="C106" s="7" t="s">
        <v>308</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893</v>
      </c>
    </row>
    <row r="110" spans="2:80" ht="13">
      <c r="B110" s="20" t="s">
        <v>336</v>
      </c>
      <c r="C110" s="22" t="s">
        <v>325</v>
      </c>
      <c r="D110" s="3"/>
    </row>
    <row r="111" spans="2:80">
      <c r="B111" s="13" t="s">
        <v>308</v>
      </c>
      <c r="C111" s="14" t="s">
        <v>308</v>
      </c>
    </row>
    <row r="114" spans="2:80" ht="13">
      <c r="B114" s="20" t="s">
        <v>337</v>
      </c>
      <c r="C114" s="22" t="s">
        <v>338</v>
      </c>
      <c r="D114" s="3"/>
    </row>
    <row r="115" spans="2:80">
      <c r="B115" s="13" t="s">
        <v>308</v>
      </c>
      <c r="C115" s="14" t="s">
        <v>308</v>
      </c>
    </row>
    <row r="118" spans="2:80" ht="13">
      <c r="B118" s="3" t="s">
        <v>339</v>
      </c>
    </row>
    <row r="121" spans="2:80" ht="13">
      <c r="B121" s="3" t="s">
        <v>894</v>
      </c>
    </row>
    <row r="123" spans="2:80" ht="13">
      <c r="B123" s="20" t="s">
        <v>318</v>
      </c>
      <c r="C123" s="22" t="s">
        <v>340</v>
      </c>
      <c r="D123" s="20" t="s">
        <v>332</v>
      </c>
      <c r="E123" s="20" t="s">
        <v>333</v>
      </c>
      <c r="F123" s="23" t="s">
        <v>334</v>
      </c>
      <c r="G123" s="10"/>
    </row>
    <row r="124" spans="2:80">
      <c r="B124" s="13" t="s">
        <v>308</v>
      </c>
      <c r="C124" s="14" t="s">
        <v>308</v>
      </c>
      <c r="D124" s="13" t="s">
        <v>308</v>
      </c>
      <c r="E124" s="13" t="s">
        <v>308</v>
      </c>
      <c r="F124" s="19" t="s">
        <v>308</v>
      </c>
    </row>
    <row r="127" spans="2:80" ht="13">
      <c r="B127" s="3" t="s">
        <v>335</v>
      </c>
      <c r="C127" s="7" t="s">
        <v>308</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893</v>
      </c>
    </row>
    <row r="131" spans="2:7" ht="13">
      <c r="B131" s="20" t="s">
        <v>336</v>
      </c>
      <c r="C131" s="22" t="s">
        <v>325</v>
      </c>
      <c r="D131" s="3"/>
    </row>
    <row r="132" spans="2:7">
      <c r="B132" s="13" t="s">
        <v>308</v>
      </c>
      <c r="C132" s="14" t="s">
        <v>308</v>
      </c>
    </row>
    <row r="135" spans="2:7" ht="13">
      <c r="B135" s="20" t="s">
        <v>337</v>
      </c>
      <c r="C135" s="22" t="s">
        <v>338</v>
      </c>
      <c r="D135" s="3"/>
    </row>
    <row r="136" spans="2:7">
      <c r="B136" s="13" t="s">
        <v>308</v>
      </c>
      <c r="C136" s="14" t="s">
        <v>308</v>
      </c>
    </row>
    <row r="139" spans="2:7" ht="13">
      <c r="B139" s="3" t="s">
        <v>339</v>
      </c>
    </row>
    <row r="142" spans="2:7" ht="13">
      <c r="B142" s="3" t="s">
        <v>895</v>
      </c>
    </row>
    <row r="143" spans="2:7" ht="13">
      <c r="B143" s="20" t="s">
        <v>318</v>
      </c>
      <c r="C143" s="22" t="s">
        <v>341</v>
      </c>
      <c r="D143" s="20" t="s">
        <v>342</v>
      </c>
      <c r="E143" s="20" t="s">
        <v>343</v>
      </c>
      <c r="F143" s="23" t="s">
        <v>344</v>
      </c>
      <c r="G143" s="10"/>
    </row>
    <row r="144" spans="2:7">
      <c r="B144" s="13" t="s">
        <v>308</v>
      </c>
      <c r="C144" s="14" t="s">
        <v>308</v>
      </c>
      <c r="D144" s="13" t="s">
        <v>308</v>
      </c>
      <c r="E144" s="13" t="s">
        <v>308</v>
      </c>
      <c r="F144" s="19" t="s">
        <v>308</v>
      </c>
    </row>
    <row r="145" spans="2:2">
      <c r="B145" s="2" t="s">
        <v>345</v>
      </c>
    </row>
  </sheetData>
  <mergeCells count="4">
    <mergeCell ref="B1:E1"/>
    <mergeCell ref="C3:C7"/>
    <mergeCell ref="D3:D7"/>
    <mergeCell ref="B51:C51"/>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4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8.54296875" style="8" bestFit="1" customWidth="1"/>
    <col min="8" max="8" width="6.54296875" style="8" bestFit="1" customWidth="1"/>
    <col min="9" max="16384" width="9.1796875" style="2"/>
  </cols>
  <sheetData>
    <row r="1" spans="1:9" ht="13">
      <c r="A1" s="12" t="s">
        <v>675</v>
      </c>
      <c r="B1" s="230" t="s">
        <v>2538</v>
      </c>
      <c r="C1" s="230"/>
      <c r="D1" s="230"/>
      <c r="E1" s="230"/>
    </row>
    <row r="3" spans="1:9" ht="14.5">
      <c r="B3" s="25" t="s">
        <v>2538</v>
      </c>
      <c r="C3" s="231"/>
      <c r="D3" s="232"/>
    </row>
    <row r="4" spans="1:9" ht="29">
      <c r="B4" s="29" t="s">
        <v>2539</v>
      </c>
      <c r="C4" s="231"/>
      <c r="D4" s="232"/>
    </row>
    <row r="5" spans="1:9" ht="14.5">
      <c r="B5" s="29" t="s">
        <v>677</v>
      </c>
      <c r="C5" s="231"/>
      <c r="D5" s="232"/>
    </row>
    <row r="6" spans="1:9" ht="14.5">
      <c r="B6" s="29" t="s">
        <v>1150</v>
      </c>
      <c r="C6" s="231"/>
      <c r="D6" s="232"/>
    </row>
    <row r="7" spans="1:9" ht="29">
      <c r="B7" s="29" t="s">
        <v>2540</v>
      </c>
      <c r="C7" s="231"/>
      <c r="D7" s="232"/>
    </row>
    <row r="8" spans="1:9" ht="29">
      <c r="B8" s="29" t="s">
        <v>678</v>
      </c>
      <c r="C8" s="63" t="s">
        <v>679</v>
      </c>
      <c r="D8" s="63" t="s">
        <v>680</v>
      </c>
    </row>
    <row r="11" spans="1:9">
      <c r="B11" s="2" t="s">
        <v>858</v>
      </c>
    </row>
    <row r="12" spans="1:9" ht="13">
      <c r="B12" s="4" t="s">
        <v>681</v>
      </c>
      <c r="C12" s="6" t="s">
        <v>682</v>
      </c>
      <c r="D12" s="4" t="s">
        <v>211</v>
      </c>
      <c r="E12" s="4" t="s">
        <v>684</v>
      </c>
      <c r="F12" s="9" t="s">
        <v>685</v>
      </c>
      <c r="G12" s="9" t="s">
        <v>686</v>
      </c>
      <c r="H12" s="9" t="s">
        <v>687</v>
      </c>
      <c r="I12" s="3" t="s">
        <v>212</v>
      </c>
    </row>
    <row r="13" spans="1:9" ht="13">
      <c r="B13" s="3" t="s">
        <v>257</v>
      </c>
    </row>
    <row r="14" spans="1:9">
      <c r="B14" s="2" t="s">
        <v>676</v>
      </c>
      <c r="C14" s="5" t="s">
        <v>301</v>
      </c>
      <c r="D14" s="2" t="s">
        <v>194</v>
      </c>
      <c r="E14" s="2" t="s">
        <v>1192</v>
      </c>
      <c r="F14" s="8">
        <v>146439536.491</v>
      </c>
      <c r="G14" s="8">
        <v>18618.62</v>
      </c>
      <c r="H14" s="8">
        <v>60.19</v>
      </c>
    </row>
    <row r="15" spans="1:9">
      <c r="B15" s="2" t="s">
        <v>1242</v>
      </c>
      <c r="C15" s="5" t="s">
        <v>301</v>
      </c>
      <c r="D15" s="2" t="s">
        <v>194</v>
      </c>
      <c r="E15" s="2" t="s">
        <v>2541</v>
      </c>
      <c r="F15" s="8">
        <v>76665566.394999996</v>
      </c>
      <c r="G15" s="8">
        <v>11709.9</v>
      </c>
      <c r="H15" s="8">
        <v>37.85</v>
      </c>
    </row>
    <row r="16" spans="1:9" ht="13">
      <c r="B16" s="3" t="s">
        <v>4096</v>
      </c>
      <c r="C16" s="7"/>
      <c r="D16" s="3"/>
      <c r="E16" s="3"/>
      <c r="F16" s="10"/>
      <c r="G16" s="10">
        <f>SUM(G13:G15)</f>
        <v>30328.519999999997</v>
      </c>
      <c r="H16" s="10">
        <f>SUM(H13:H15)</f>
        <v>98.039999999999992</v>
      </c>
    </row>
    <row r="17" spans="2:8" ht="13">
      <c r="B17" s="3" t="s">
        <v>1589</v>
      </c>
      <c r="C17" s="7"/>
      <c r="D17" s="3"/>
      <c r="E17" s="3"/>
      <c r="F17" s="10"/>
      <c r="G17" s="10">
        <v>199.97</v>
      </c>
      <c r="H17" s="10">
        <v>0.65</v>
      </c>
    </row>
    <row r="18" spans="2:8" ht="13">
      <c r="B18" s="3" t="s">
        <v>302</v>
      </c>
      <c r="C18" s="7"/>
      <c r="D18" s="3"/>
      <c r="E18" s="3"/>
      <c r="F18" s="10"/>
      <c r="G18" s="10">
        <v>30528.49</v>
      </c>
      <c r="H18" s="10">
        <v>98.69</v>
      </c>
    </row>
    <row r="19" spans="2:8" ht="13">
      <c r="B19" s="3" t="s">
        <v>303</v>
      </c>
      <c r="C19" s="7"/>
      <c r="D19" s="3"/>
      <c r="E19" s="3"/>
      <c r="F19" s="10"/>
      <c r="G19" s="10">
        <v>407.05562869000028</v>
      </c>
      <c r="H19" s="10">
        <v>1.3100000000000023</v>
      </c>
    </row>
    <row r="20" spans="2:8" ht="13">
      <c r="B20" s="3" t="s">
        <v>304</v>
      </c>
      <c r="C20" s="7"/>
      <c r="D20" s="3"/>
      <c r="E20" s="3"/>
      <c r="F20" s="10"/>
      <c r="G20" s="10">
        <v>30935.545628690001</v>
      </c>
      <c r="H20" s="10">
        <v>100</v>
      </c>
    </row>
    <row r="21" spans="2:8">
      <c r="B21" s="2" t="s">
        <v>305</v>
      </c>
    </row>
    <row r="22" spans="2:8">
      <c r="B22" s="2" t="s">
        <v>306</v>
      </c>
    </row>
    <row r="23" spans="2:8">
      <c r="B23" s="2" t="s">
        <v>307</v>
      </c>
      <c r="C23" s="5" t="s">
        <v>873</v>
      </c>
    </row>
    <row r="25" spans="2:8" ht="26">
      <c r="B25" s="39" t="s">
        <v>16</v>
      </c>
      <c r="C25" s="5" t="s">
        <v>308</v>
      </c>
    </row>
    <row r="26" spans="2:8" ht="13">
      <c r="B26" s="3"/>
    </row>
    <row r="27" spans="2:8" ht="13">
      <c r="B27" s="3" t="s">
        <v>309</v>
      </c>
      <c r="C27" s="5" t="s">
        <v>308</v>
      </c>
    </row>
    <row r="28" spans="2:8" ht="13">
      <c r="B28" s="3" t="s">
        <v>1216</v>
      </c>
      <c r="C28" s="5" t="s">
        <v>308</v>
      </c>
    </row>
    <row r="29" spans="2:8" ht="13">
      <c r="B29" s="3" t="s">
        <v>310</v>
      </c>
      <c r="C29" s="5" t="s">
        <v>311</v>
      </c>
    </row>
    <row r="30" spans="2:8" ht="13">
      <c r="B30" s="3" t="s">
        <v>2542</v>
      </c>
      <c r="C30" s="7"/>
    </row>
    <row r="31" spans="2:8" ht="13">
      <c r="B31" s="3" t="s">
        <v>2543</v>
      </c>
      <c r="C31" s="7"/>
    </row>
    <row r="32" spans="2:8" ht="13">
      <c r="B32" s="3" t="s">
        <v>2544</v>
      </c>
      <c r="C32" s="7"/>
    </row>
    <row r="33" spans="2:3" ht="13">
      <c r="B33" s="3" t="s">
        <v>2545</v>
      </c>
      <c r="C33" s="7"/>
    </row>
    <row r="34" spans="2:3" ht="13">
      <c r="B34" s="3" t="s">
        <v>427</v>
      </c>
      <c r="C34" s="7"/>
    </row>
    <row r="35" spans="2:3">
      <c r="B35" s="2" t="s">
        <v>312</v>
      </c>
    </row>
    <row r="36" spans="2:3" ht="13">
      <c r="B36" s="3" t="s">
        <v>4037</v>
      </c>
    </row>
    <row r="37" spans="2:3" ht="14.5">
      <c r="B37" s="15"/>
      <c r="C37" s="16" t="s">
        <v>17</v>
      </c>
    </row>
    <row r="38" spans="2:3" ht="29">
      <c r="B38" s="15" t="s">
        <v>18</v>
      </c>
      <c r="C38" s="17" t="s">
        <v>2538</v>
      </c>
    </row>
    <row r="39" spans="2:3" ht="14.5">
      <c r="B39" s="15" t="s">
        <v>19</v>
      </c>
      <c r="C39" s="16"/>
    </row>
    <row r="40" spans="2:3" ht="14.5">
      <c r="B40" s="15"/>
      <c r="C40" s="16"/>
    </row>
    <row r="41" spans="2:3" ht="14.5">
      <c r="B41" s="15" t="s">
        <v>20</v>
      </c>
      <c r="C41" s="16"/>
    </row>
    <row r="42" spans="2:3" ht="14.5">
      <c r="B42" s="15"/>
      <c r="C42" s="16"/>
    </row>
    <row r="43" spans="2:3" ht="14.5">
      <c r="B43" s="15" t="s">
        <v>21</v>
      </c>
      <c r="C43" s="16"/>
    </row>
    <row r="44" spans="2:3" ht="14.5">
      <c r="B44" s="15" t="s">
        <v>22</v>
      </c>
      <c r="C44" s="16"/>
    </row>
    <row r="45" spans="2:3" ht="14.5">
      <c r="B45" s="15"/>
      <c r="C45" s="16"/>
    </row>
    <row r="46" spans="2:3" ht="14.5">
      <c r="B46" s="15" t="s">
        <v>23</v>
      </c>
      <c r="C46" s="16" t="s">
        <v>873</v>
      </c>
    </row>
    <row r="47" spans="2:3" ht="14.5">
      <c r="B47" s="233" t="s">
        <v>24</v>
      </c>
      <c r="C47" s="233"/>
    </row>
    <row r="49" spans="2:7" ht="14.5">
      <c r="B49" s="15" t="s">
        <v>313</v>
      </c>
      <c r="C49" s="16"/>
      <c r="D49" s="15"/>
    </row>
    <row r="50" spans="2:7" ht="29">
      <c r="B50" s="18" t="s">
        <v>314</v>
      </c>
      <c r="C50" s="17" t="s">
        <v>315</v>
      </c>
      <c r="D50" s="18" t="s">
        <v>316</v>
      </c>
    </row>
    <row r="51" spans="2:7" ht="14.5">
      <c r="B51" s="15" t="s">
        <v>308</v>
      </c>
      <c r="C51" s="16" t="s">
        <v>308</v>
      </c>
      <c r="D51" s="15" t="s">
        <v>308</v>
      </c>
    </row>
    <row r="53" spans="2:7" ht="13">
      <c r="B53" s="20" t="s">
        <v>317</v>
      </c>
      <c r="C53" s="21">
        <v>45900</v>
      </c>
      <c r="D53" s="13"/>
      <c r="E53" s="55"/>
      <c r="F53" s="11"/>
    </row>
    <row r="54" spans="2:7" ht="13">
      <c r="B54" s="20" t="s">
        <v>318</v>
      </c>
      <c r="C54" s="22" t="s">
        <v>319</v>
      </c>
      <c r="D54" s="20" t="s">
        <v>320</v>
      </c>
      <c r="E54" s="60" t="s">
        <v>321</v>
      </c>
      <c r="F54" s="23" t="s">
        <v>322</v>
      </c>
      <c r="G54" s="10"/>
    </row>
    <row r="55" spans="2:7">
      <c r="B55" s="58" t="s">
        <v>308</v>
      </c>
      <c r="C55" s="59" t="s">
        <v>308</v>
      </c>
      <c r="D55" s="58" t="s">
        <v>308</v>
      </c>
      <c r="E55" s="56" t="s">
        <v>308</v>
      </c>
      <c r="F55" s="61" t="s">
        <v>308</v>
      </c>
    </row>
    <row r="58" spans="2:7" ht="13">
      <c r="B58" s="3" t="s">
        <v>323</v>
      </c>
    </row>
    <row r="59" spans="2:7" ht="13">
      <c r="B59" s="3"/>
    </row>
    <row r="60" spans="2:7" ht="13">
      <c r="B60" s="3" t="s">
        <v>891</v>
      </c>
    </row>
    <row r="61" spans="2:7" ht="13">
      <c r="B61" s="20" t="s">
        <v>324</v>
      </c>
      <c r="C61" s="22" t="s">
        <v>325</v>
      </c>
      <c r="D61" s="3"/>
    </row>
    <row r="62" spans="2:7">
      <c r="B62" s="13" t="s">
        <v>308</v>
      </c>
      <c r="C62" s="14" t="s">
        <v>308</v>
      </c>
    </row>
    <row r="64" spans="2:7" ht="13">
      <c r="B64" s="20" t="s">
        <v>326</v>
      </c>
      <c r="C64" s="22" t="s">
        <v>325</v>
      </c>
    </row>
    <row r="65" spans="2:7">
      <c r="B65" s="13" t="s">
        <v>308</v>
      </c>
      <c r="C65" s="14" t="s">
        <v>308</v>
      </c>
    </row>
    <row r="67" spans="2:7" ht="13">
      <c r="B67" s="20" t="s">
        <v>327</v>
      </c>
      <c r="C67" s="22" t="s">
        <v>328</v>
      </c>
    </row>
    <row r="68" spans="2:7">
      <c r="B68" s="13" t="s">
        <v>308</v>
      </c>
      <c r="C68" s="14" t="s">
        <v>308</v>
      </c>
    </row>
    <row r="70" spans="2:7" ht="13">
      <c r="B70" s="60" t="s">
        <v>329</v>
      </c>
      <c r="C70" s="22" t="s">
        <v>328</v>
      </c>
    </row>
    <row r="71" spans="2:7">
      <c r="B71" s="55" t="s">
        <v>308</v>
      </c>
      <c r="C71" s="14" t="s">
        <v>308</v>
      </c>
    </row>
    <row r="73" spans="2:7" ht="13">
      <c r="B73" s="20" t="s">
        <v>330</v>
      </c>
      <c r="C73" s="22" t="s">
        <v>308</v>
      </c>
    </row>
    <row r="75" spans="2:7" ht="13">
      <c r="B75" s="20" t="s">
        <v>331</v>
      </c>
      <c r="C75" s="21">
        <v>45900</v>
      </c>
      <c r="D75" s="13"/>
      <c r="E75" s="55"/>
      <c r="F75" s="11"/>
    </row>
    <row r="76" spans="2:7" ht="13">
      <c r="B76" s="20" t="s">
        <v>318</v>
      </c>
      <c r="C76" s="22" t="s">
        <v>319</v>
      </c>
      <c r="D76" s="20" t="s">
        <v>320</v>
      </c>
      <c r="E76" s="60" t="s">
        <v>321</v>
      </c>
      <c r="F76" s="23" t="s">
        <v>322</v>
      </c>
      <c r="G76" s="10"/>
    </row>
    <row r="77" spans="2:7">
      <c r="B77" s="58" t="s">
        <v>308</v>
      </c>
      <c r="C77" s="59" t="s">
        <v>308</v>
      </c>
      <c r="D77" s="58" t="s">
        <v>308</v>
      </c>
      <c r="E77" s="56" t="s">
        <v>308</v>
      </c>
      <c r="F77" s="61" t="s">
        <v>308</v>
      </c>
    </row>
    <row r="78" spans="2:7" ht="13">
      <c r="B78" s="3" t="s">
        <v>323</v>
      </c>
    </row>
    <row r="79" spans="2:7" ht="13">
      <c r="B79" s="3"/>
    </row>
    <row r="80" spans="2:7" ht="13">
      <c r="B80" s="3" t="s">
        <v>891</v>
      </c>
    </row>
    <row r="81" spans="2:4" ht="13">
      <c r="B81" s="20" t="s">
        <v>324</v>
      </c>
      <c r="C81" s="22" t="s">
        <v>325</v>
      </c>
      <c r="D81" s="3"/>
    </row>
    <row r="82" spans="2:4">
      <c r="B82" s="13" t="s">
        <v>308</v>
      </c>
      <c r="C82" s="14" t="s">
        <v>308</v>
      </c>
    </row>
    <row r="84" spans="2:4" ht="13">
      <c r="B84" s="20" t="s">
        <v>326</v>
      </c>
      <c r="C84" s="22" t="s">
        <v>325</v>
      </c>
    </row>
    <row r="85" spans="2:4">
      <c r="B85" s="13" t="s">
        <v>308</v>
      </c>
      <c r="C85" s="14" t="s">
        <v>308</v>
      </c>
    </row>
    <row r="87" spans="2:4" ht="13">
      <c r="B87" s="20" t="s">
        <v>327</v>
      </c>
      <c r="C87" s="22" t="s">
        <v>328</v>
      </c>
    </row>
    <row r="88" spans="2:4">
      <c r="B88" s="13" t="s">
        <v>308</v>
      </c>
      <c r="C88" s="14" t="s">
        <v>308</v>
      </c>
    </row>
    <row r="90" spans="2:4" ht="13">
      <c r="B90" s="60" t="s">
        <v>329</v>
      </c>
      <c r="C90" s="22" t="s">
        <v>328</v>
      </c>
    </row>
    <row r="91" spans="2:4">
      <c r="B91" s="55" t="s">
        <v>308</v>
      </c>
      <c r="C91" s="14" t="s">
        <v>308</v>
      </c>
    </row>
    <row r="93" spans="2:4" ht="13">
      <c r="B93" s="20" t="s">
        <v>330</v>
      </c>
      <c r="C93" s="22" t="s">
        <v>308</v>
      </c>
    </row>
    <row r="96" spans="2:4" ht="13">
      <c r="B96" s="3" t="s">
        <v>892</v>
      </c>
    </row>
    <row r="98" spans="2:80" ht="13">
      <c r="B98" s="20" t="s">
        <v>318</v>
      </c>
      <c r="C98" s="22" t="s">
        <v>332</v>
      </c>
      <c r="D98" s="20" t="s">
        <v>333</v>
      </c>
      <c r="E98" s="20" t="s">
        <v>334</v>
      </c>
      <c r="F98" s="10"/>
    </row>
    <row r="99" spans="2:80">
      <c r="B99" s="13" t="s">
        <v>308</v>
      </c>
      <c r="C99" s="14" t="s">
        <v>308</v>
      </c>
      <c r="D99" s="13" t="s">
        <v>308</v>
      </c>
      <c r="E99" s="13" t="s">
        <v>308</v>
      </c>
    </row>
    <row r="102" spans="2:80" ht="13">
      <c r="B102" s="3" t="s">
        <v>335</v>
      </c>
      <c r="C102" s="7" t="s">
        <v>308</v>
      </c>
      <c r="D102" s="3"/>
      <c r="E102" s="3"/>
      <c r="F102" s="10"/>
      <c r="G102" s="10"/>
      <c r="H102" s="10"/>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row>
    <row r="104" spans="2:80" ht="13">
      <c r="B104" s="3" t="s">
        <v>893</v>
      </c>
    </row>
    <row r="106" spans="2:80" ht="13">
      <c r="B106" s="20" t="s">
        <v>336</v>
      </c>
      <c r="C106" s="22" t="s">
        <v>325</v>
      </c>
      <c r="D106" s="3"/>
    </row>
    <row r="107" spans="2:80">
      <c r="B107" s="13" t="s">
        <v>308</v>
      </c>
      <c r="C107" s="14" t="s">
        <v>308</v>
      </c>
    </row>
    <row r="110" spans="2:80" ht="13">
      <c r="B110" s="20" t="s">
        <v>337</v>
      </c>
      <c r="C110" s="22" t="s">
        <v>338</v>
      </c>
      <c r="D110" s="3"/>
    </row>
    <row r="111" spans="2:80">
      <c r="B111" s="13" t="s">
        <v>308</v>
      </c>
      <c r="C111" s="14" t="s">
        <v>308</v>
      </c>
    </row>
    <row r="114" spans="2:80" ht="13">
      <c r="B114" s="3" t="s">
        <v>339</v>
      </c>
    </row>
    <row r="117" spans="2:80" ht="13">
      <c r="B117" s="3" t="s">
        <v>894</v>
      </c>
    </row>
    <row r="119" spans="2:80" ht="13">
      <c r="B119" s="20" t="s">
        <v>318</v>
      </c>
      <c r="C119" s="22" t="s">
        <v>340</v>
      </c>
      <c r="D119" s="20" t="s">
        <v>332</v>
      </c>
      <c r="E119" s="20" t="s">
        <v>333</v>
      </c>
      <c r="F119" s="23" t="s">
        <v>334</v>
      </c>
      <c r="G119" s="10"/>
    </row>
    <row r="120" spans="2:80">
      <c r="B120" s="13" t="s">
        <v>308</v>
      </c>
      <c r="C120" s="14" t="s">
        <v>308</v>
      </c>
      <c r="D120" s="13" t="s">
        <v>308</v>
      </c>
      <c r="E120" s="13" t="s">
        <v>308</v>
      </c>
      <c r="F120" s="19" t="s">
        <v>308</v>
      </c>
    </row>
    <row r="123" spans="2:80" ht="13">
      <c r="B123" s="3" t="s">
        <v>335</v>
      </c>
      <c r="C123" s="7" t="s">
        <v>308</v>
      </c>
      <c r="D123" s="3"/>
      <c r="E123" s="3"/>
      <c r="F123" s="10"/>
      <c r="G123" s="10"/>
      <c r="H123" s="10"/>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row>
    <row r="125" spans="2:80" ht="13">
      <c r="B125" s="3" t="s">
        <v>893</v>
      </c>
    </row>
    <row r="127" spans="2:80" ht="13">
      <c r="B127" s="20" t="s">
        <v>336</v>
      </c>
      <c r="C127" s="22" t="s">
        <v>325</v>
      </c>
      <c r="D127" s="3"/>
    </row>
    <row r="128" spans="2:80">
      <c r="B128" s="13" t="s">
        <v>308</v>
      </c>
      <c r="C128" s="14" t="s">
        <v>308</v>
      </c>
    </row>
    <row r="131" spans="2:7" ht="13">
      <c r="B131" s="20" t="s">
        <v>337</v>
      </c>
      <c r="C131" s="22" t="s">
        <v>338</v>
      </c>
      <c r="D131" s="3"/>
    </row>
    <row r="132" spans="2:7">
      <c r="B132" s="13" t="s">
        <v>308</v>
      </c>
      <c r="C132" s="14" t="s">
        <v>308</v>
      </c>
    </row>
    <row r="135" spans="2:7" ht="13">
      <c r="B135" s="3" t="s">
        <v>339</v>
      </c>
    </row>
    <row r="138" spans="2:7" ht="13">
      <c r="B138" s="3" t="s">
        <v>895</v>
      </c>
    </row>
    <row r="139" spans="2:7" ht="13">
      <c r="B139" s="20" t="s">
        <v>318</v>
      </c>
      <c r="C139" s="22" t="s">
        <v>341</v>
      </c>
      <c r="D139" s="20" t="s">
        <v>342</v>
      </c>
      <c r="E139" s="20" t="s">
        <v>343</v>
      </c>
      <c r="F139" s="23" t="s">
        <v>344</v>
      </c>
      <c r="G139" s="10"/>
    </row>
    <row r="140" spans="2:7">
      <c r="B140" s="13" t="s">
        <v>308</v>
      </c>
      <c r="C140" s="14" t="s">
        <v>308</v>
      </c>
      <c r="D140" s="13" t="s">
        <v>308</v>
      </c>
      <c r="E140" s="13" t="s">
        <v>308</v>
      </c>
      <c r="F140" s="19" t="s">
        <v>308</v>
      </c>
    </row>
    <row r="141" spans="2:7">
      <c r="B141" s="2" t="s">
        <v>345</v>
      </c>
    </row>
  </sheetData>
  <mergeCells count="4">
    <mergeCell ref="B1:E1"/>
    <mergeCell ref="C3:C7"/>
    <mergeCell ref="D3:D7"/>
    <mergeCell ref="B47:C47"/>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3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2465</v>
      </c>
      <c r="C1" s="230"/>
      <c r="D1" s="230"/>
      <c r="E1" s="230"/>
    </row>
    <row r="3" spans="1:9" ht="14.5">
      <c r="B3" s="25" t="s">
        <v>2465</v>
      </c>
      <c r="C3" s="231"/>
      <c r="D3" s="232"/>
      <c r="E3" s="1"/>
    </row>
    <row r="4" spans="1:9" ht="14.5">
      <c r="B4" s="29" t="s">
        <v>2466</v>
      </c>
      <c r="C4" s="231"/>
      <c r="D4" s="232"/>
      <c r="E4" s="1"/>
    </row>
    <row r="5" spans="1:9" ht="14.5">
      <c r="B5" s="29" t="s">
        <v>677</v>
      </c>
      <c r="C5" s="231"/>
      <c r="D5" s="232"/>
      <c r="E5" s="1"/>
    </row>
    <row r="6" spans="1:9" ht="29">
      <c r="B6" s="29" t="s">
        <v>2467</v>
      </c>
      <c r="C6" s="231"/>
      <c r="D6" s="232"/>
      <c r="E6" s="1"/>
    </row>
    <row r="7" spans="1:9" ht="14.5">
      <c r="B7" s="29" t="s">
        <v>2468</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4164</v>
      </c>
    </row>
    <row r="14" spans="1:9" ht="13">
      <c r="B14" s="3" t="s">
        <v>4165</v>
      </c>
    </row>
    <row r="15" spans="1:9">
      <c r="B15" s="2" t="s">
        <v>2469</v>
      </c>
      <c r="C15" s="5" t="s">
        <v>301</v>
      </c>
      <c r="D15" s="2" t="s">
        <v>2062</v>
      </c>
      <c r="F15" s="8">
        <v>29845.5327</v>
      </c>
      <c r="G15" s="8">
        <v>34979.26</v>
      </c>
      <c r="H15" s="8">
        <v>97.67</v>
      </c>
    </row>
    <row r="16" spans="1:9" ht="13">
      <c r="B16" s="3" t="s">
        <v>4166</v>
      </c>
      <c r="C16" s="7"/>
      <c r="D16" s="3"/>
      <c r="E16" s="3"/>
      <c r="F16" s="10"/>
      <c r="G16" s="10">
        <f>SUM(G12:G15)</f>
        <v>34979.26</v>
      </c>
      <c r="H16" s="10">
        <f>SUM(H12:H15)</f>
        <v>97.67</v>
      </c>
    </row>
    <row r="17" spans="2:8" ht="13">
      <c r="B17" s="3" t="s">
        <v>1589</v>
      </c>
      <c r="C17" s="7"/>
      <c r="D17" s="3"/>
      <c r="E17" s="3"/>
      <c r="F17" s="10"/>
      <c r="G17" s="10">
        <v>2.94</v>
      </c>
      <c r="H17" s="10">
        <v>0.01</v>
      </c>
    </row>
    <row r="18" spans="2:8" ht="13">
      <c r="B18" s="3" t="s">
        <v>302</v>
      </c>
      <c r="C18" s="7"/>
      <c r="D18" s="3"/>
      <c r="E18" s="3"/>
      <c r="F18" s="10"/>
      <c r="G18" s="10">
        <v>34982.200000000004</v>
      </c>
      <c r="H18" s="10">
        <v>97.68</v>
      </c>
    </row>
    <row r="19" spans="2:8" ht="13">
      <c r="B19" s="3" t="s">
        <v>303</v>
      </c>
      <c r="C19" s="7"/>
      <c r="D19" s="3"/>
      <c r="E19" s="3"/>
      <c r="F19" s="10"/>
      <c r="G19" s="10">
        <v>831.41584319999902</v>
      </c>
      <c r="H19" s="10">
        <v>2.3199999999999932</v>
      </c>
    </row>
    <row r="20" spans="2:8" ht="13">
      <c r="B20" s="3" t="s">
        <v>304</v>
      </c>
      <c r="C20" s="7"/>
      <c r="D20" s="3"/>
      <c r="E20" s="3"/>
      <c r="F20" s="10"/>
      <c r="G20" s="10">
        <v>35813.615843200001</v>
      </c>
      <c r="H20" s="10">
        <v>100</v>
      </c>
    </row>
    <row r="21" spans="2:8">
      <c r="B21" s="2" t="s">
        <v>305</v>
      </c>
    </row>
    <row r="22" spans="2:8" ht="13">
      <c r="B22" s="3" t="s">
        <v>306</v>
      </c>
    </row>
    <row r="23" spans="2:8" ht="13">
      <c r="B23" s="3" t="s">
        <v>307</v>
      </c>
      <c r="C23" s="5" t="s">
        <v>873</v>
      </c>
    </row>
    <row r="24" spans="2:8" ht="13">
      <c r="B24" s="3" t="s">
        <v>309</v>
      </c>
      <c r="C24" s="5" t="s">
        <v>308</v>
      </c>
    </row>
    <row r="25" spans="2:8" ht="13">
      <c r="B25" s="3" t="s">
        <v>1216</v>
      </c>
      <c r="C25" s="5" t="s">
        <v>308</v>
      </c>
    </row>
    <row r="26" spans="2:8" ht="13">
      <c r="B26" s="3" t="s">
        <v>310</v>
      </c>
      <c r="C26" s="5" t="s">
        <v>311</v>
      </c>
    </row>
    <row r="27" spans="2:8" ht="13">
      <c r="B27" s="3" t="s">
        <v>2470</v>
      </c>
      <c r="C27" s="7"/>
    </row>
    <row r="28" spans="2:8" ht="13">
      <c r="B28" s="3" t="s">
        <v>2471</v>
      </c>
      <c r="C28" s="7"/>
    </row>
    <row r="29" spans="2:8" ht="13">
      <c r="B29" s="3" t="s">
        <v>1639</v>
      </c>
      <c r="C29" s="7"/>
    </row>
    <row r="30" spans="2:8">
      <c r="B30" s="2" t="s">
        <v>312</v>
      </c>
    </row>
    <row r="31" spans="2:8">
      <c r="B31" s="2" t="s">
        <v>1230</v>
      </c>
    </row>
    <row r="34" spans="2:6" ht="14.5">
      <c r="B34" s="24" t="s">
        <v>1231</v>
      </c>
      <c r="C34" s="64"/>
    </row>
    <row r="35" spans="2:6" ht="14.5">
      <c r="B35" s="24" t="s">
        <v>1232</v>
      </c>
      <c r="C35" s="65" t="s">
        <v>1233</v>
      </c>
    </row>
    <row r="36" spans="2:6" ht="14.5">
      <c r="B36" s="15" t="s">
        <v>1234</v>
      </c>
      <c r="C36" s="16" t="s">
        <v>1235</v>
      </c>
    </row>
    <row r="37" spans="2:6" ht="14.5">
      <c r="B37" s="15" t="s">
        <v>1236</v>
      </c>
      <c r="C37" s="16" t="s">
        <v>1235</v>
      </c>
    </row>
    <row r="38" spans="2:6" ht="14.5">
      <c r="B38" s="15" t="s">
        <v>1237</v>
      </c>
      <c r="C38" s="16" t="s">
        <v>1235</v>
      </c>
    </row>
    <row r="39" spans="2:6" ht="14.5">
      <c r="B39" s="15" t="s">
        <v>1238</v>
      </c>
      <c r="C39" s="16" t="s">
        <v>1235</v>
      </c>
    </row>
    <row r="40" spans="2:6" ht="14.5">
      <c r="B40" s="15" t="s">
        <v>1239</v>
      </c>
      <c r="C40" s="16" t="s">
        <v>1235</v>
      </c>
    </row>
    <row r="41" spans="2:6" ht="14.5">
      <c r="B41" s="15" t="s">
        <v>1240</v>
      </c>
      <c r="C41" s="16" t="s">
        <v>1235</v>
      </c>
    </row>
    <row r="42" spans="2:6" ht="14.5">
      <c r="B42" s="24" t="s">
        <v>1241</v>
      </c>
      <c r="C42" s="64" t="s">
        <v>1235</v>
      </c>
    </row>
    <row r="44" spans="2:6" ht="14.5">
      <c r="B44" s="15" t="s">
        <v>313</v>
      </c>
      <c r="C44" s="16"/>
      <c r="D44" s="15"/>
    </row>
    <row r="45" spans="2:6" ht="29">
      <c r="B45" s="18" t="s">
        <v>314</v>
      </c>
      <c r="C45" s="17" t="s">
        <v>315</v>
      </c>
      <c r="D45" s="18" t="s">
        <v>316</v>
      </c>
    </row>
    <row r="46" spans="2:6" ht="14.5">
      <c r="B46" s="15" t="s">
        <v>308</v>
      </c>
      <c r="C46" s="16" t="s">
        <v>308</v>
      </c>
      <c r="D46" s="15" t="s">
        <v>308</v>
      </c>
    </row>
    <row r="48" spans="2:6" ht="13">
      <c r="B48" s="20" t="s">
        <v>317</v>
      </c>
      <c r="C48" s="21">
        <v>45900</v>
      </c>
      <c r="D48" s="13"/>
      <c r="E48" s="55"/>
      <c r="F48" s="11"/>
    </row>
    <row r="49" spans="2:7" ht="13">
      <c r="B49" s="20" t="s">
        <v>318</v>
      </c>
      <c r="C49" s="22" t="s">
        <v>319</v>
      </c>
      <c r="D49" s="20" t="s">
        <v>320</v>
      </c>
      <c r="E49" s="60" t="s">
        <v>321</v>
      </c>
      <c r="F49" s="23" t="s">
        <v>322</v>
      </c>
      <c r="G49" s="10"/>
    </row>
    <row r="50" spans="2:7">
      <c r="B50" s="58" t="s">
        <v>308</v>
      </c>
      <c r="C50" s="59" t="s">
        <v>308</v>
      </c>
      <c r="D50" s="58" t="s">
        <v>308</v>
      </c>
      <c r="E50" s="56" t="s">
        <v>308</v>
      </c>
      <c r="F50" s="61" t="s">
        <v>308</v>
      </c>
    </row>
    <row r="53" spans="2:7" ht="13">
      <c r="B53" s="3" t="s">
        <v>323</v>
      </c>
    </row>
    <row r="54" spans="2:7" ht="13">
      <c r="B54" s="3"/>
    </row>
    <row r="55" spans="2:7" ht="13">
      <c r="B55" s="3" t="s">
        <v>891</v>
      </c>
    </row>
    <row r="56" spans="2:7" ht="13">
      <c r="B56" s="20" t="s">
        <v>324</v>
      </c>
      <c r="C56" s="22" t="s">
        <v>325</v>
      </c>
      <c r="D56" s="3"/>
    </row>
    <row r="57" spans="2:7">
      <c r="B57" s="13" t="s">
        <v>308</v>
      </c>
      <c r="C57" s="14" t="s">
        <v>308</v>
      </c>
    </row>
    <row r="59" spans="2:7" ht="13">
      <c r="B59" s="20" t="s">
        <v>326</v>
      </c>
      <c r="C59" s="22" t="s">
        <v>325</v>
      </c>
    </row>
    <row r="60" spans="2:7">
      <c r="B60" s="13" t="s">
        <v>308</v>
      </c>
      <c r="C60" s="14" t="s">
        <v>308</v>
      </c>
    </row>
    <row r="62" spans="2:7" ht="13">
      <c r="B62" s="20" t="s">
        <v>327</v>
      </c>
      <c r="C62" s="22" t="s">
        <v>328</v>
      </c>
    </row>
    <row r="63" spans="2:7">
      <c r="B63" s="13" t="s">
        <v>308</v>
      </c>
      <c r="C63" s="14" t="s">
        <v>308</v>
      </c>
    </row>
    <row r="65" spans="2:7" ht="13">
      <c r="B65" s="60" t="s">
        <v>329</v>
      </c>
      <c r="C65" s="22" t="s">
        <v>328</v>
      </c>
    </row>
    <row r="66" spans="2:7">
      <c r="B66" s="55" t="s">
        <v>308</v>
      </c>
      <c r="C66" s="14" t="s">
        <v>308</v>
      </c>
    </row>
    <row r="68" spans="2:7" ht="13">
      <c r="B68" s="20" t="s">
        <v>330</v>
      </c>
      <c r="C68" s="22" t="s">
        <v>308</v>
      </c>
    </row>
    <row r="70" spans="2:7" ht="13">
      <c r="B70" s="20" t="s">
        <v>331</v>
      </c>
      <c r="C70" s="21">
        <v>45900</v>
      </c>
      <c r="D70" s="13"/>
      <c r="E70" s="55"/>
      <c r="F70" s="11"/>
    </row>
    <row r="71" spans="2:7" ht="13">
      <c r="B71" s="20" t="s">
        <v>318</v>
      </c>
      <c r="C71" s="22" t="s">
        <v>319</v>
      </c>
      <c r="D71" s="20" t="s">
        <v>320</v>
      </c>
      <c r="E71" s="60" t="s">
        <v>321</v>
      </c>
      <c r="F71" s="23" t="s">
        <v>322</v>
      </c>
      <c r="G71" s="10"/>
    </row>
    <row r="72" spans="2:7">
      <c r="B72" s="58" t="s">
        <v>308</v>
      </c>
      <c r="C72" s="59" t="s">
        <v>308</v>
      </c>
      <c r="D72" s="58" t="s">
        <v>308</v>
      </c>
      <c r="E72" s="56" t="s">
        <v>308</v>
      </c>
      <c r="F72"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6" ht="13">
      <c r="B82" s="20" t="s">
        <v>327</v>
      </c>
      <c r="C82" s="22" t="s">
        <v>328</v>
      </c>
    </row>
    <row r="83" spans="2:6">
      <c r="B83" s="13" t="s">
        <v>308</v>
      </c>
      <c r="C83" s="14" t="s">
        <v>308</v>
      </c>
    </row>
    <row r="85" spans="2:6" ht="13">
      <c r="B85" s="60" t="s">
        <v>329</v>
      </c>
      <c r="C85" s="22" t="s">
        <v>328</v>
      </c>
    </row>
    <row r="86" spans="2:6">
      <c r="B86" s="55" t="s">
        <v>308</v>
      </c>
      <c r="C86" s="14" t="s">
        <v>308</v>
      </c>
    </row>
    <row r="88" spans="2:6" ht="13">
      <c r="B88" s="20" t="s">
        <v>330</v>
      </c>
      <c r="C88" s="22" t="s">
        <v>308</v>
      </c>
    </row>
    <row r="91" spans="2:6" ht="13">
      <c r="B91" s="3" t="s">
        <v>892</v>
      </c>
    </row>
    <row r="93" spans="2:6" ht="13">
      <c r="B93" s="20" t="s">
        <v>318</v>
      </c>
      <c r="C93" s="22" t="s">
        <v>332</v>
      </c>
      <c r="D93" s="20" t="s">
        <v>333</v>
      </c>
      <c r="E93" s="20" t="s">
        <v>334</v>
      </c>
      <c r="F93" s="10"/>
    </row>
    <row r="94" spans="2:6">
      <c r="B94" s="13" t="s">
        <v>308</v>
      </c>
      <c r="C94" s="14" t="s">
        <v>308</v>
      </c>
      <c r="D94" s="13" t="s">
        <v>308</v>
      </c>
      <c r="E94" s="13" t="s">
        <v>308</v>
      </c>
    </row>
    <row r="97" spans="2:80" ht="13">
      <c r="B97" s="3" t="s">
        <v>335</v>
      </c>
      <c r="C97" s="7" t="s">
        <v>308</v>
      </c>
      <c r="D97" s="3"/>
      <c r="E97" s="3"/>
      <c r="F97" s="10"/>
      <c r="G97" s="10"/>
      <c r="H97" s="10"/>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9" spans="2:80" ht="13">
      <c r="B99" s="3" t="s">
        <v>893</v>
      </c>
    </row>
    <row r="101" spans="2:80" ht="13">
      <c r="B101" s="20" t="s">
        <v>336</v>
      </c>
      <c r="C101" s="22" t="s">
        <v>325</v>
      </c>
      <c r="D101" s="3"/>
    </row>
    <row r="102" spans="2:80">
      <c r="B102" s="13" t="s">
        <v>308</v>
      </c>
      <c r="C102" s="14" t="s">
        <v>308</v>
      </c>
    </row>
    <row r="105" spans="2:80" ht="13">
      <c r="B105" s="20" t="s">
        <v>337</v>
      </c>
      <c r="C105" s="22" t="s">
        <v>338</v>
      </c>
      <c r="D105" s="3"/>
    </row>
    <row r="106" spans="2:80">
      <c r="B106" s="13" t="s">
        <v>308</v>
      </c>
      <c r="C106" s="14" t="s">
        <v>308</v>
      </c>
    </row>
    <row r="109" spans="2:80" ht="13">
      <c r="B109" s="3" t="s">
        <v>339</v>
      </c>
    </row>
    <row r="112" spans="2:80" ht="13">
      <c r="B112" s="3" t="s">
        <v>894</v>
      </c>
    </row>
    <row r="114" spans="2:80" ht="13">
      <c r="B114" s="20" t="s">
        <v>318</v>
      </c>
      <c r="C114" s="22" t="s">
        <v>340</v>
      </c>
      <c r="D114" s="20" t="s">
        <v>332</v>
      </c>
      <c r="E114" s="20" t="s">
        <v>333</v>
      </c>
      <c r="F114" s="23" t="s">
        <v>334</v>
      </c>
      <c r="G114" s="10"/>
    </row>
    <row r="115" spans="2:80">
      <c r="B115" s="13" t="s">
        <v>308</v>
      </c>
      <c r="C115" s="14" t="s">
        <v>308</v>
      </c>
      <c r="D115" s="13" t="s">
        <v>308</v>
      </c>
      <c r="E115" s="13" t="s">
        <v>308</v>
      </c>
      <c r="F115" s="19" t="s">
        <v>308</v>
      </c>
    </row>
    <row r="118" spans="2:80" ht="13">
      <c r="B118" s="3" t="s">
        <v>335</v>
      </c>
      <c r="C118" s="7" t="s">
        <v>308</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893</v>
      </c>
    </row>
    <row r="122" spans="2:80" ht="13">
      <c r="B122" s="20" t="s">
        <v>336</v>
      </c>
      <c r="C122" s="22" t="s">
        <v>325</v>
      </c>
      <c r="D122" s="3"/>
    </row>
    <row r="123" spans="2:80">
      <c r="B123" s="13" t="s">
        <v>308</v>
      </c>
      <c r="C123" s="14" t="s">
        <v>308</v>
      </c>
    </row>
    <row r="126" spans="2:80" ht="13">
      <c r="B126" s="20" t="s">
        <v>337</v>
      </c>
      <c r="C126" s="22" t="s">
        <v>338</v>
      </c>
      <c r="D126" s="3"/>
    </row>
    <row r="127" spans="2:80">
      <c r="B127" s="13" t="s">
        <v>308</v>
      </c>
      <c r="C127" s="14" t="s">
        <v>308</v>
      </c>
    </row>
    <row r="130" spans="2:7" ht="13">
      <c r="B130" s="3" t="s">
        <v>339</v>
      </c>
    </row>
    <row r="133" spans="2:7" ht="13">
      <c r="B133" s="3" t="s">
        <v>895</v>
      </c>
    </row>
    <row r="134" spans="2:7" ht="13">
      <c r="B134" s="20" t="s">
        <v>318</v>
      </c>
      <c r="C134" s="22" t="s">
        <v>341</v>
      </c>
      <c r="D134" s="20" t="s">
        <v>342</v>
      </c>
      <c r="E134" s="20" t="s">
        <v>343</v>
      </c>
      <c r="F134" s="23" t="s">
        <v>344</v>
      </c>
      <c r="G134" s="10"/>
    </row>
    <row r="135" spans="2:7">
      <c r="B135" s="13" t="s">
        <v>308</v>
      </c>
      <c r="C135" s="14" t="s">
        <v>308</v>
      </c>
      <c r="D135" s="13" t="s">
        <v>308</v>
      </c>
      <c r="E135" s="13" t="s">
        <v>308</v>
      </c>
      <c r="F135" s="19" t="s">
        <v>308</v>
      </c>
    </row>
    <row r="136" spans="2:7">
      <c r="B136" s="2" t="s">
        <v>345</v>
      </c>
    </row>
  </sheetData>
  <mergeCells count="3">
    <mergeCell ref="B1:E1"/>
    <mergeCell ref="C3:C7"/>
    <mergeCell ref="D3:D7"/>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2456</v>
      </c>
      <c r="C1" s="230"/>
      <c r="D1" s="230"/>
      <c r="E1" s="230"/>
    </row>
    <row r="3" spans="1:9" ht="14.5">
      <c r="B3" s="25" t="s">
        <v>2456</v>
      </c>
      <c r="C3" s="231"/>
      <c r="D3" s="232"/>
      <c r="E3" s="1"/>
    </row>
    <row r="4" spans="1:9" ht="14.5">
      <c r="B4" s="29" t="s">
        <v>2457</v>
      </c>
      <c r="C4" s="231"/>
      <c r="D4" s="232"/>
      <c r="E4" s="1"/>
    </row>
    <row r="5" spans="1:9" ht="14.5">
      <c r="B5" s="29" t="s">
        <v>677</v>
      </c>
      <c r="C5" s="231"/>
      <c r="D5" s="232"/>
      <c r="E5" s="1"/>
    </row>
    <row r="6" spans="1:9" ht="29">
      <c r="B6" s="29" t="s">
        <v>2458</v>
      </c>
      <c r="C6" s="231"/>
      <c r="D6" s="232"/>
      <c r="E6" s="1"/>
    </row>
    <row r="7" spans="1:9" ht="14.5">
      <c r="B7" s="29" t="s">
        <v>2459</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4164</v>
      </c>
    </row>
    <row r="14" spans="1:9" ht="13">
      <c r="B14" s="3" t="s">
        <v>4165</v>
      </c>
    </row>
    <row r="15" spans="1:9">
      <c r="B15" s="2" t="s">
        <v>2460</v>
      </c>
      <c r="C15" s="5" t="s">
        <v>301</v>
      </c>
      <c r="D15" s="2" t="s">
        <v>2062</v>
      </c>
      <c r="F15" s="8">
        <v>898</v>
      </c>
      <c r="G15" s="8">
        <v>91680.23</v>
      </c>
      <c r="H15" s="8">
        <v>97.63</v>
      </c>
    </row>
    <row r="16" spans="1:9">
      <c r="B16" s="2" t="s">
        <v>2461</v>
      </c>
      <c r="C16" s="5" t="s">
        <v>301</v>
      </c>
      <c r="D16" s="2" t="s">
        <v>2062</v>
      </c>
      <c r="F16" s="8">
        <v>5</v>
      </c>
      <c r="G16" s="8">
        <v>51.25</v>
      </c>
      <c r="H16" s="8">
        <v>0.05</v>
      </c>
    </row>
    <row r="17" spans="2:8" ht="13">
      <c r="B17" s="3" t="s">
        <v>4166</v>
      </c>
      <c r="C17" s="7"/>
      <c r="D17" s="3"/>
      <c r="E17" s="3"/>
      <c r="F17" s="10"/>
      <c r="G17" s="10">
        <f>SUM(G12:G16)</f>
        <v>91731.48</v>
      </c>
      <c r="H17" s="10">
        <f>SUM(H12:H16)</f>
        <v>97.679999999999993</v>
      </c>
    </row>
    <row r="18" spans="2:8" ht="13">
      <c r="B18" s="3" t="s">
        <v>302</v>
      </c>
      <c r="C18" s="7"/>
      <c r="D18" s="3"/>
      <c r="E18" s="3"/>
      <c r="F18" s="10"/>
      <c r="G18" s="10">
        <v>91731.48</v>
      </c>
      <c r="H18" s="10">
        <v>97.68</v>
      </c>
    </row>
    <row r="19" spans="2:8" ht="13">
      <c r="B19" s="3" t="s">
        <v>303</v>
      </c>
      <c r="C19" s="7"/>
      <c r="D19" s="3"/>
      <c r="E19" s="3"/>
      <c r="F19" s="10"/>
      <c r="G19" s="10">
        <v>2176.8793146000098</v>
      </c>
      <c r="H19" s="10">
        <v>2.3199999999999932</v>
      </c>
    </row>
    <row r="20" spans="2:8" ht="13">
      <c r="B20" s="3" t="s">
        <v>304</v>
      </c>
      <c r="C20" s="7"/>
      <c r="D20" s="3"/>
      <c r="E20" s="3"/>
      <c r="F20" s="10"/>
      <c r="G20" s="10">
        <v>93908.359314600006</v>
      </c>
      <c r="H20" s="10">
        <v>100</v>
      </c>
    </row>
    <row r="21" spans="2:8">
      <c r="B21" s="2" t="s">
        <v>305</v>
      </c>
    </row>
    <row r="22" spans="2:8" ht="13">
      <c r="B22" s="3" t="s">
        <v>306</v>
      </c>
    </row>
    <row r="23" spans="2:8" ht="13">
      <c r="B23" s="3" t="s">
        <v>307</v>
      </c>
      <c r="C23" s="5" t="s">
        <v>873</v>
      </c>
    </row>
    <row r="24" spans="2:8" ht="13">
      <c r="B24" s="3" t="s">
        <v>309</v>
      </c>
      <c r="C24" s="5" t="s">
        <v>308</v>
      </c>
    </row>
    <row r="25" spans="2:8" ht="13">
      <c r="B25" s="3" t="s">
        <v>1216</v>
      </c>
      <c r="C25" s="5" t="s">
        <v>308</v>
      </c>
    </row>
    <row r="26" spans="2:8" ht="13">
      <c r="B26" s="3" t="s">
        <v>310</v>
      </c>
      <c r="C26" s="5" t="s">
        <v>311</v>
      </c>
    </row>
    <row r="27" spans="2:8" ht="13">
      <c r="B27" s="3" t="s">
        <v>2462</v>
      </c>
      <c r="C27" s="7"/>
    </row>
    <row r="28" spans="2:8" ht="13">
      <c r="B28" s="3" t="s">
        <v>2463</v>
      </c>
      <c r="C28" s="7"/>
    </row>
    <row r="29" spans="2:8" ht="13">
      <c r="B29" s="3" t="s">
        <v>2464</v>
      </c>
      <c r="C29" s="7"/>
    </row>
    <row r="30" spans="2:8">
      <c r="B30" s="2" t="s">
        <v>312</v>
      </c>
    </row>
    <row r="31" spans="2:8">
      <c r="B31" s="2" t="s">
        <v>1230</v>
      </c>
    </row>
    <row r="34" spans="2:6" ht="14.5">
      <c r="B34" s="24" t="s">
        <v>1231</v>
      </c>
      <c r="C34" s="64"/>
    </row>
    <row r="35" spans="2:6" ht="14.5">
      <c r="B35" s="24" t="s">
        <v>1232</v>
      </c>
      <c r="C35" s="65" t="s">
        <v>1233</v>
      </c>
    </row>
    <row r="36" spans="2:6" ht="14.5">
      <c r="B36" s="15" t="s">
        <v>1234</v>
      </c>
      <c r="C36" s="16" t="s">
        <v>1235</v>
      </c>
    </row>
    <row r="37" spans="2:6" ht="14.5">
      <c r="B37" s="15" t="s">
        <v>1236</v>
      </c>
      <c r="C37" s="16" t="s">
        <v>1235</v>
      </c>
    </row>
    <row r="38" spans="2:6" ht="14.5">
      <c r="B38" s="15" t="s">
        <v>1237</v>
      </c>
      <c r="C38" s="16" t="s">
        <v>1235</v>
      </c>
    </row>
    <row r="39" spans="2:6" ht="14.5">
      <c r="B39" s="15" t="s">
        <v>1238</v>
      </c>
      <c r="C39" s="16" t="s">
        <v>1235</v>
      </c>
    </row>
    <row r="40" spans="2:6" ht="14.5">
      <c r="B40" s="15" t="s">
        <v>1239</v>
      </c>
      <c r="C40" s="16" t="s">
        <v>1235</v>
      </c>
    </row>
    <row r="41" spans="2:6" ht="14.5">
      <c r="B41" s="15" t="s">
        <v>1240</v>
      </c>
      <c r="C41" s="16" t="s">
        <v>1235</v>
      </c>
    </row>
    <row r="42" spans="2:6" ht="14.5">
      <c r="B42" s="24" t="s">
        <v>1241</v>
      </c>
      <c r="C42" s="64" t="s">
        <v>1235</v>
      </c>
    </row>
    <row r="44" spans="2:6" ht="14.5">
      <c r="B44" s="15" t="s">
        <v>313</v>
      </c>
      <c r="C44" s="16"/>
      <c r="D44" s="15"/>
    </row>
    <row r="45" spans="2:6" ht="29">
      <c r="B45" s="18" t="s">
        <v>314</v>
      </c>
      <c r="C45" s="17" t="s">
        <v>315</v>
      </c>
      <c r="D45" s="18" t="s">
        <v>316</v>
      </c>
    </row>
    <row r="46" spans="2:6" ht="14.5">
      <c r="B46" s="15" t="s">
        <v>308</v>
      </c>
      <c r="C46" s="16" t="s">
        <v>308</v>
      </c>
      <c r="D46" s="15" t="s">
        <v>308</v>
      </c>
    </row>
    <row r="48" spans="2:6" ht="13">
      <c r="B48" s="20" t="s">
        <v>317</v>
      </c>
      <c r="C48" s="21">
        <v>45900</v>
      </c>
      <c r="D48" s="13"/>
      <c r="E48" s="55"/>
      <c r="F48" s="11"/>
    </row>
    <row r="49" spans="2:7" ht="13">
      <c r="B49" s="20" t="s">
        <v>318</v>
      </c>
      <c r="C49" s="22" t="s">
        <v>319</v>
      </c>
      <c r="D49" s="20" t="s">
        <v>320</v>
      </c>
      <c r="E49" s="60" t="s">
        <v>321</v>
      </c>
      <c r="F49" s="23" t="s">
        <v>322</v>
      </c>
      <c r="G49" s="10"/>
    </row>
    <row r="50" spans="2:7">
      <c r="B50" s="58" t="s">
        <v>308</v>
      </c>
      <c r="C50" s="59" t="s">
        <v>308</v>
      </c>
      <c r="D50" s="58" t="s">
        <v>308</v>
      </c>
      <c r="E50" s="56" t="s">
        <v>308</v>
      </c>
      <c r="F50" s="61" t="s">
        <v>308</v>
      </c>
    </row>
    <row r="53" spans="2:7" ht="13">
      <c r="B53" s="3" t="s">
        <v>323</v>
      </c>
    </row>
    <row r="54" spans="2:7" ht="13">
      <c r="B54" s="3"/>
    </row>
    <row r="55" spans="2:7" ht="13">
      <c r="B55" s="3" t="s">
        <v>891</v>
      </c>
    </row>
    <row r="56" spans="2:7" ht="13">
      <c r="B56" s="20" t="s">
        <v>324</v>
      </c>
      <c r="C56" s="22" t="s">
        <v>325</v>
      </c>
      <c r="D56" s="3"/>
    </row>
    <row r="57" spans="2:7">
      <c r="B57" s="13" t="s">
        <v>308</v>
      </c>
      <c r="C57" s="14" t="s">
        <v>308</v>
      </c>
    </row>
    <row r="59" spans="2:7" ht="13">
      <c r="B59" s="20" t="s">
        <v>326</v>
      </c>
      <c r="C59" s="22" t="s">
        <v>325</v>
      </c>
    </row>
    <row r="60" spans="2:7">
      <c r="B60" s="13" t="s">
        <v>308</v>
      </c>
      <c r="C60" s="14" t="s">
        <v>308</v>
      </c>
    </row>
    <row r="62" spans="2:7" ht="13">
      <c r="B62" s="20" t="s">
        <v>327</v>
      </c>
      <c r="C62" s="22" t="s">
        <v>328</v>
      </c>
    </row>
    <row r="63" spans="2:7">
      <c r="B63" s="13" t="s">
        <v>308</v>
      </c>
      <c r="C63" s="14" t="s">
        <v>308</v>
      </c>
    </row>
    <row r="65" spans="2:7" ht="13">
      <c r="B65" s="60" t="s">
        <v>329</v>
      </c>
      <c r="C65" s="22" t="s">
        <v>328</v>
      </c>
    </row>
    <row r="66" spans="2:7">
      <c r="B66" s="55" t="s">
        <v>308</v>
      </c>
      <c r="C66" s="14" t="s">
        <v>308</v>
      </c>
    </row>
    <row r="68" spans="2:7" ht="13">
      <c r="B68" s="20" t="s">
        <v>330</v>
      </c>
      <c r="C68" s="22" t="s">
        <v>308</v>
      </c>
    </row>
    <row r="70" spans="2:7" ht="13">
      <c r="B70" s="20" t="s">
        <v>331</v>
      </c>
      <c r="C70" s="21">
        <v>45900</v>
      </c>
      <c r="D70" s="13"/>
      <c r="E70" s="55"/>
      <c r="F70" s="11"/>
    </row>
    <row r="71" spans="2:7" ht="13">
      <c r="B71" s="20" t="s">
        <v>318</v>
      </c>
      <c r="C71" s="22" t="s">
        <v>319</v>
      </c>
      <c r="D71" s="20" t="s">
        <v>320</v>
      </c>
      <c r="E71" s="60" t="s">
        <v>321</v>
      </c>
      <c r="F71" s="23" t="s">
        <v>322</v>
      </c>
      <c r="G71" s="10"/>
    </row>
    <row r="72" spans="2:7">
      <c r="B72" s="58" t="s">
        <v>308</v>
      </c>
      <c r="C72" s="59" t="s">
        <v>308</v>
      </c>
      <c r="D72" s="58" t="s">
        <v>308</v>
      </c>
      <c r="E72" s="56" t="s">
        <v>308</v>
      </c>
      <c r="F72"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6" ht="13">
      <c r="B82" s="20" t="s">
        <v>327</v>
      </c>
      <c r="C82" s="22" t="s">
        <v>328</v>
      </c>
    </row>
    <row r="83" spans="2:6">
      <c r="B83" s="13" t="s">
        <v>308</v>
      </c>
      <c r="C83" s="14" t="s">
        <v>308</v>
      </c>
    </row>
    <row r="85" spans="2:6" ht="13">
      <c r="B85" s="60" t="s">
        <v>329</v>
      </c>
      <c r="C85" s="22" t="s">
        <v>328</v>
      </c>
    </row>
    <row r="86" spans="2:6">
      <c r="B86" s="55" t="s">
        <v>308</v>
      </c>
      <c r="C86" s="14" t="s">
        <v>308</v>
      </c>
    </row>
    <row r="88" spans="2:6" ht="13">
      <c r="B88" s="20" t="s">
        <v>330</v>
      </c>
      <c r="C88" s="22" t="s">
        <v>308</v>
      </c>
    </row>
    <row r="91" spans="2:6" ht="13">
      <c r="B91" s="3" t="s">
        <v>892</v>
      </c>
    </row>
    <row r="93" spans="2:6" ht="13">
      <c r="B93" s="20" t="s">
        <v>318</v>
      </c>
      <c r="C93" s="22" t="s">
        <v>332</v>
      </c>
      <c r="D93" s="20" t="s">
        <v>333</v>
      </c>
      <c r="E93" s="20" t="s">
        <v>334</v>
      </c>
      <c r="F93" s="10"/>
    </row>
    <row r="94" spans="2:6">
      <c r="B94" s="13" t="s">
        <v>308</v>
      </c>
      <c r="C94" s="14" t="s">
        <v>308</v>
      </c>
      <c r="D94" s="13" t="s">
        <v>308</v>
      </c>
      <c r="E94" s="13" t="s">
        <v>308</v>
      </c>
    </row>
    <row r="97" spans="2:80" ht="13">
      <c r="B97" s="3" t="s">
        <v>335</v>
      </c>
      <c r="C97" s="7" t="s">
        <v>308</v>
      </c>
      <c r="D97" s="3"/>
      <c r="E97" s="3"/>
      <c r="F97" s="10"/>
      <c r="G97" s="10"/>
      <c r="H97" s="10"/>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9" spans="2:80" ht="13">
      <c r="B99" s="3" t="s">
        <v>893</v>
      </c>
    </row>
    <row r="101" spans="2:80" ht="13">
      <c r="B101" s="20" t="s">
        <v>336</v>
      </c>
      <c r="C101" s="22" t="s">
        <v>325</v>
      </c>
      <c r="D101" s="3"/>
    </row>
    <row r="102" spans="2:80">
      <c r="B102" s="13" t="s">
        <v>308</v>
      </c>
      <c r="C102" s="14" t="s">
        <v>308</v>
      </c>
    </row>
    <row r="105" spans="2:80" ht="13">
      <c r="B105" s="20" t="s">
        <v>337</v>
      </c>
      <c r="C105" s="22" t="s">
        <v>338</v>
      </c>
      <c r="D105" s="3"/>
    </row>
    <row r="106" spans="2:80">
      <c r="B106" s="13" t="s">
        <v>308</v>
      </c>
      <c r="C106" s="14" t="s">
        <v>308</v>
      </c>
    </row>
    <row r="109" spans="2:80" ht="13">
      <c r="B109" s="3" t="s">
        <v>339</v>
      </c>
    </row>
    <row r="112" spans="2:80" ht="13">
      <c r="B112" s="3" t="s">
        <v>894</v>
      </c>
    </row>
    <row r="114" spans="2:80" ht="13">
      <c r="B114" s="20" t="s">
        <v>318</v>
      </c>
      <c r="C114" s="22" t="s">
        <v>340</v>
      </c>
      <c r="D114" s="20" t="s">
        <v>332</v>
      </c>
      <c r="E114" s="20" t="s">
        <v>333</v>
      </c>
      <c r="F114" s="23" t="s">
        <v>334</v>
      </c>
      <c r="G114" s="10"/>
    </row>
    <row r="115" spans="2:80">
      <c r="B115" s="13" t="s">
        <v>308</v>
      </c>
      <c r="C115" s="14" t="s">
        <v>308</v>
      </c>
      <c r="D115" s="13" t="s">
        <v>308</v>
      </c>
      <c r="E115" s="13" t="s">
        <v>308</v>
      </c>
      <c r="F115" s="19" t="s">
        <v>308</v>
      </c>
    </row>
    <row r="118" spans="2:80" ht="13">
      <c r="B118" s="3" t="s">
        <v>335</v>
      </c>
      <c r="C118" s="7" t="s">
        <v>308</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893</v>
      </c>
    </row>
    <row r="122" spans="2:80" ht="13">
      <c r="B122" s="20" t="s">
        <v>336</v>
      </c>
      <c r="C122" s="22" t="s">
        <v>325</v>
      </c>
      <c r="D122" s="3"/>
    </row>
    <row r="123" spans="2:80">
      <c r="B123" s="13" t="s">
        <v>308</v>
      </c>
      <c r="C123" s="14" t="s">
        <v>308</v>
      </c>
    </row>
    <row r="126" spans="2:80" ht="13">
      <c r="B126" s="20" t="s">
        <v>337</v>
      </c>
      <c r="C126" s="22" t="s">
        <v>338</v>
      </c>
      <c r="D126" s="3"/>
    </row>
    <row r="127" spans="2:80">
      <c r="B127" s="13" t="s">
        <v>308</v>
      </c>
      <c r="C127" s="14" t="s">
        <v>308</v>
      </c>
    </row>
    <row r="130" spans="2:7" ht="13">
      <c r="B130" s="3" t="s">
        <v>339</v>
      </c>
    </row>
    <row r="133" spans="2:7" ht="13">
      <c r="B133" s="3" t="s">
        <v>895</v>
      </c>
    </row>
    <row r="134" spans="2:7" ht="13">
      <c r="B134" s="20" t="s">
        <v>318</v>
      </c>
      <c r="C134" s="22" t="s">
        <v>341</v>
      </c>
      <c r="D134" s="20" t="s">
        <v>342</v>
      </c>
      <c r="E134" s="20" t="s">
        <v>343</v>
      </c>
      <c r="F134" s="23" t="s">
        <v>344</v>
      </c>
      <c r="G134" s="10"/>
    </row>
    <row r="135" spans="2:7">
      <c r="B135" s="13" t="s">
        <v>308</v>
      </c>
      <c r="C135" s="14" t="s">
        <v>308</v>
      </c>
      <c r="D135" s="13" t="s">
        <v>308</v>
      </c>
      <c r="E135" s="13" t="s">
        <v>308</v>
      </c>
      <c r="F135" s="19" t="s">
        <v>308</v>
      </c>
    </row>
    <row r="136" spans="2:7">
      <c r="B136" s="2" t="s">
        <v>345</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2435</v>
      </c>
      <c r="C1" s="230"/>
      <c r="D1" s="230"/>
      <c r="E1" s="230"/>
    </row>
    <row r="3" spans="1:9" ht="14.5">
      <c r="B3" s="25" t="s">
        <v>4163</v>
      </c>
      <c r="C3" s="231"/>
      <c r="D3" s="232"/>
      <c r="E3" s="1"/>
    </row>
    <row r="4" spans="1:9" ht="14.5">
      <c r="B4" s="29" t="s">
        <v>2436</v>
      </c>
      <c r="C4" s="231"/>
      <c r="D4" s="232"/>
      <c r="E4" s="1"/>
    </row>
    <row r="5" spans="1:9" ht="14.5">
      <c r="B5" s="53" t="s">
        <v>677</v>
      </c>
      <c r="C5" s="231"/>
      <c r="D5" s="232"/>
      <c r="E5" s="1"/>
    </row>
    <row r="6" spans="1:9" ht="14.5">
      <c r="B6" s="53" t="s">
        <v>1150</v>
      </c>
      <c r="C6" s="231"/>
      <c r="D6" s="232"/>
      <c r="E6" s="1"/>
    </row>
    <row r="7" spans="1:9" ht="29">
      <c r="B7" s="29" t="s">
        <v>2437</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6714000</v>
      </c>
      <c r="G15" s="8">
        <v>63890.42</v>
      </c>
      <c r="H15" s="8">
        <v>7.65</v>
      </c>
    </row>
    <row r="16" spans="1:9">
      <c r="B16" s="2" t="s">
        <v>2810</v>
      </c>
      <c r="C16" s="5" t="s">
        <v>301</v>
      </c>
      <c r="D16" s="2" t="s">
        <v>216</v>
      </c>
      <c r="E16" s="2" t="s">
        <v>217</v>
      </c>
      <c r="F16" s="8">
        <v>11070000</v>
      </c>
      <c r="G16" s="8">
        <v>45359.33</v>
      </c>
      <c r="H16" s="8">
        <v>5.43</v>
      </c>
    </row>
    <row r="17" spans="2:8">
      <c r="B17" s="2" t="s">
        <v>3077</v>
      </c>
      <c r="C17" s="5" t="s">
        <v>301</v>
      </c>
      <c r="D17" s="2" t="s">
        <v>214</v>
      </c>
      <c r="E17" s="2" t="s">
        <v>1159</v>
      </c>
      <c r="F17" s="8">
        <v>2196000</v>
      </c>
      <c r="G17" s="8">
        <v>43048.19</v>
      </c>
      <c r="H17" s="8">
        <v>5.16</v>
      </c>
    </row>
    <row r="18" spans="2:8">
      <c r="B18" s="2" t="s">
        <v>3078</v>
      </c>
      <c r="C18" s="5" t="s">
        <v>301</v>
      </c>
      <c r="D18" s="2" t="s">
        <v>226</v>
      </c>
      <c r="E18" s="2" t="s">
        <v>1323</v>
      </c>
      <c r="F18" s="8">
        <v>13410000</v>
      </c>
      <c r="G18" s="8">
        <v>41329.620000000003</v>
      </c>
      <c r="H18" s="8">
        <v>4.95</v>
      </c>
    </row>
    <row r="19" spans="2:8">
      <c r="B19" s="2" t="s">
        <v>2824</v>
      </c>
      <c r="C19" s="5" t="s">
        <v>301</v>
      </c>
      <c r="D19" s="2" t="s">
        <v>245</v>
      </c>
      <c r="E19" s="2" t="s">
        <v>246</v>
      </c>
      <c r="F19" s="8">
        <v>1323000</v>
      </c>
      <c r="G19" s="8">
        <v>34898.089999999997</v>
      </c>
      <c r="H19" s="8">
        <v>4.18</v>
      </c>
    </row>
    <row r="20" spans="2:8">
      <c r="B20" s="2" t="s">
        <v>3079</v>
      </c>
      <c r="C20" s="5" t="s">
        <v>301</v>
      </c>
      <c r="D20" s="2" t="s">
        <v>222</v>
      </c>
      <c r="E20" s="2" t="s">
        <v>2143</v>
      </c>
      <c r="F20" s="8">
        <v>3818710</v>
      </c>
      <c r="G20" s="8">
        <v>32737.8</v>
      </c>
      <c r="H20" s="8">
        <v>3.92</v>
      </c>
    </row>
    <row r="21" spans="2:8">
      <c r="B21" s="2" t="s">
        <v>2812</v>
      </c>
      <c r="C21" s="5" t="s">
        <v>301</v>
      </c>
      <c r="D21" s="2" t="s">
        <v>223</v>
      </c>
      <c r="E21" s="2" t="s">
        <v>433</v>
      </c>
      <c r="F21" s="8">
        <v>1100000</v>
      </c>
      <c r="G21" s="8">
        <v>31377.5</v>
      </c>
      <c r="H21" s="8">
        <v>3.76</v>
      </c>
    </row>
    <row r="22" spans="2:8">
      <c r="B22" s="2" t="s">
        <v>2838</v>
      </c>
      <c r="C22" s="5" t="s">
        <v>301</v>
      </c>
      <c r="D22" s="2" t="s">
        <v>251</v>
      </c>
      <c r="E22" s="2" t="s">
        <v>253</v>
      </c>
      <c r="F22" s="8">
        <v>612000</v>
      </c>
      <c r="G22" s="8">
        <v>31136.720000000001</v>
      </c>
      <c r="H22" s="8">
        <v>3.73</v>
      </c>
    </row>
    <row r="23" spans="2:8">
      <c r="B23" s="2" t="s">
        <v>3080</v>
      </c>
      <c r="C23" s="5" t="s">
        <v>301</v>
      </c>
      <c r="D23" s="2" t="s">
        <v>218</v>
      </c>
      <c r="E23" s="2" t="s">
        <v>1711</v>
      </c>
      <c r="F23" s="8">
        <v>11700000</v>
      </c>
      <c r="G23" s="8">
        <v>29180.97</v>
      </c>
      <c r="H23" s="8">
        <v>3.5</v>
      </c>
    </row>
    <row r="24" spans="2:8">
      <c r="B24" s="2" t="s">
        <v>3081</v>
      </c>
      <c r="C24" s="5" t="s">
        <v>301</v>
      </c>
      <c r="D24" s="2" t="s">
        <v>245</v>
      </c>
      <c r="E24" s="2" t="s">
        <v>1252</v>
      </c>
      <c r="F24" s="8">
        <v>4680000</v>
      </c>
      <c r="G24" s="8">
        <v>27155.7</v>
      </c>
      <c r="H24" s="8">
        <v>3.25</v>
      </c>
    </row>
    <row r="25" spans="2:8">
      <c r="B25" s="2" t="s">
        <v>2819</v>
      </c>
      <c r="C25" s="5" t="s">
        <v>301</v>
      </c>
      <c r="D25" s="2" t="s">
        <v>214</v>
      </c>
      <c r="E25" s="2" t="s">
        <v>232</v>
      </c>
      <c r="F25" s="8">
        <v>1890000</v>
      </c>
      <c r="G25" s="8">
        <v>26418.42</v>
      </c>
      <c r="H25" s="8">
        <v>3.16</v>
      </c>
    </row>
    <row r="26" spans="2:8">
      <c r="B26" s="2" t="s">
        <v>3082</v>
      </c>
      <c r="C26" s="5" t="s">
        <v>301</v>
      </c>
      <c r="D26" s="2" t="s">
        <v>1269</v>
      </c>
      <c r="E26" s="2" t="s">
        <v>1270</v>
      </c>
      <c r="F26" s="8">
        <v>6720000</v>
      </c>
      <c r="G26" s="8">
        <v>25186.560000000001</v>
      </c>
      <c r="H26" s="8">
        <v>3.02</v>
      </c>
    </row>
    <row r="27" spans="2:8">
      <c r="B27" s="2" t="s">
        <v>3083</v>
      </c>
      <c r="C27" s="5" t="s">
        <v>301</v>
      </c>
      <c r="D27" s="2" t="s">
        <v>1183</v>
      </c>
      <c r="E27" s="2" t="s">
        <v>1296</v>
      </c>
      <c r="F27" s="8">
        <v>7585000</v>
      </c>
      <c r="G27" s="8">
        <v>24844.67</v>
      </c>
      <c r="H27" s="8">
        <v>2.98</v>
      </c>
    </row>
    <row r="28" spans="2:8">
      <c r="B28" s="2" t="s">
        <v>3084</v>
      </c>
      <c r="C28" s="5" t="s">
        <v>301</v>
      </c>
      <c r="D28" s="2" t="s">
        <v>1152</v>
      </c>
      <c r="E28" s="2" t="s">
        <v>1268</v>
      </c>
      <c r="F28" s="8">
        <v>7200000</v>
      </c>
      <c r="G28" s="8">
        <v>24379.200000000001</v>
      </c>
      <c r="H28" s="8">
        <v>2.92</v>
      </c>
    </row>
    <row r="29" spans="2:8">
      <c r="B29" s="2" t="s">
        <v>2809</v>
      </c>
      <c r="C29" s="5" t="s">
        <v>301</v>
      </c>
      <c r="D29" s="2" t="s">
        <v>220</v>
      </c>
      <c r="E29" s="2" t="s">
        <v>221</v>
      </c>
      <c r="F29" s="8">
        <v>7290000</v>
      </c>
      <c r="G29" s="8">
        <v>22886.959999999999</v>
      </c>
      <c r="H29" s="8">
        <v>2.74</v>
      </c>
    </row>
    <row r="30" spans="2:8">
      <c r="B30" s="2" t="s">
        <v>3085</v>
      </c>
      <c r="C30" s="5" t="s">
        <v>301</v>
      </c>
      <c r="D30" s="2" t="s">
        <v>1168</v>
      </c>
      <c r="E30" s="2" t="s">
        <v>1681</v>
      </c>
      <c r="F30" s="8">
        <v>1778619</v>
      </c>
      <c r="G30" s="8">
        <v>22412.38</v>
      </c>
      <c r="H30" s="8">
        <v>2.68</v>
      </c>
    </row>
    <row r="31" spans="2:8">
      <c r="B31" s="2" t="s">
        <v>2839</v>
      </c>
      <c r="C31" s="5" t="s">
        <v>301</v>
      </c>
      <c r="D31" s="2" t="s">
        <v>222</v>
      </c>
      <c r="E31" s="2" t="s">
        <v>447</v>
      </c>
      <c r="F31" s="8">
        <v>1687542</v>
      </c>
      <c r="G31" s="8">
        <v>21743.98</v>
      </c>
      <c r="H31" s="8">
        <v>2.6</v>
      </c>
    </row>
    <row r="32" spans="2:8">
      <c r="B32" s="2" t="s">
        <v>3086</v>
      </c>
      <c r="C32" s="5" t="s">
        <v>301</v>
      </c>
      <c r="D32" s="2" t="s">
        <v>1247</v>
      </c>
      <c r="E32" s="2" t="s">
        <v>1248</v>
      </c>
      <c r="F32" s="8">
        <v>486000</v>
      </c>
      <c r="G32" s="8">
        <v>21056.44</v>
      </c>
      <c r="H32" s="8">
        <v>2.52</v>
      </c>
    </row>
    <row r="33" spans="2:8">
      <c r="B33" s="2" t="s">
        <v>3087</v>
      </c>
      <c r="C33" s="5" t="s">
        <v>301</v>
      </c>
      <c r="D33" s="2" t="s">
        <v>218</v>
      </c>
      <c r="E33" s="2" t="s">
        <v>1158</v>
      </c>
      <c r="F33" s="8">
        <v>1260000</v>
      </c>
      <c r="G33" s="8">
        <v>18516.96</v>
      </c>
      <c r="H33" s="8">
        <v>2.2200000000000002</v>
      </c>
    </row>
    <row r="34" spans="2:8">
      <c r="B34" s="2" t="s">
        <v>2811</v>
      </c>
      <c r="C34" s="5" t="s">
        <v>301</v>
      </c>
      <c r="D34" s="2" t="s">
        <v>218</v>
      </c>
      <c r="E34" s="2" t="s">
        <v>219</v>
      </c>
      <c r="F34" s="8">
        <v>576000</v>
      </c>
      <c r="G34" s="8">
        <v>17767.87</v>
      </c>
      <c r="H34" s="8">
        <v>2.13</v>
      </c>
    </row>
    <row r="35" spans="2:8">
      <c r="B35" s="2" t="s">
        <v>3088</v>
      </c>
      <c r="C35" s="5" t="s">
        <v>301</v>
      </c>
      <c r="D35" s="2" t="s">
        <v>1183</v>
      </c>
      <c r="E35" s="2" t="s">
        <v>1306</v>
      </c>
      <c r="F35" s="8">
        <v>6170000</v>
      </c>
      <c r="G35" s="8">
        <v>16982.93</v>
      </c>
      <c r="H35" s="8">
        <v>2.0299999999999998</v>
      </c>
    </row>
    <row r="36" spans="2:8">
      <c r="B36" s="2" t="s">
        <v>3089</v>
      </c>
      <c r="C36" s="5" t="s">
        <v>301</v>
      </c>
      <c r="D36" s="2" t="s">
        <v>245</v>
      </c>
      <c r="E36" s="2" t="s">
        <v>1295</v>
      </c>
      <c r="F36" s="8">
        <v>2238166</v>
      </c>
      <c r="G36" s="8">
        <v>16866.82</v>
      </c>
      <c r="H36" s="8">
        <v>2.02</v>
      </c>
    </row>
    <row r="37" spans="2:8">
      <c r="B37" s="2" t="s">
        <v>3090</v>
      </c>
      <c r="C37" s="5" t="s">
        <v>301</v>
      </c>
      <c r="D37" s="2" t="s">
        <v>247</v>
      </c>
      <c r="E37" s="2" t="s">
        <v>2438</v>
      </c>
      <c r="F37" s="8">
        <v>439018</v>
      </c>
      <c r="G37" s="8">
        <v>13750.92</v>
      </c>
      <c r="H37" s="8">
        <v>1.65</v>
      </c>
    </row>
    <row r="38" spans="2:8">
      <c r="B38" s="2" t="s">
        <v>3091</v>
      </c>
      <c r="C38" s="5" t="s">
        <v>301</v>
      </c>
      <c r="D38" s="2" t="s">
        <v>1168</v>
      </c>
      <c r="E38" s="2" t="s">
        <v>2266</v>
      </c>
      <c r="F38" s="8">
        <v>1575400</v>
      </c>
      <c r="G38" s="8">
        <v>13579.95</v>
      </c>
      <c r="H38" s="8">
        <v>1.63</v>
      </c>
    </row>
    <row r="39" spans="2:8">
      <c r="B39" s="2" t="s">
        <v>3092</v>
      </c>
      <c r="C39" s="5" t="s">
        <v>301</v>
      </c>
      <c r="D39" s="2" t="s">
        <v>222</v>
      </c>
      <c r="E39" s="2" t="s">
        <v>1757</v>
      </c>
      <c r="F39" s="8">
        <v>600561</v>
      </c>
      <c r="G39" s="8">
        <v>13271.2</v>
      </c>
      <c r="H39" s="8">
        <v>1.59</v>
      </c>
    </row>
    <row r="40" spans="2:8">
      <c r="B40" s="2" t="s">
        <v>3093</v>
      </c>
      <c r="C40" s="5" t="s">
        <v>301</v>
      </c>
      <c r="D40" s="2" t="s">
        <v>1502</v>
      </c>
      <c r="E40" s="2" t="s">
        <v>2240</v>
      </c>
      <c r="F40" s="8">
        <v>1945000</v>
      </c>
      <c r="G40" s="8">
        <v>10571.08</v>
      </c>
      <c r="H40" s="8">
        <v>1.27</v>
      </c>
    </row>
    <row r="41" spans="2:8">
      <c r="B41" s="2" t="s">
        <v>2439</v>
      </c>
      <c r="C41" s="5" t="s">
        <v>301</v>
      </c>
      <c r="D41" s="2" t="s">
        <v>1247</v>
      </c>
      <c r="E41" s="2" t="s">
        <v>2440</v>
      </c>
      <c r="F41" s="8">
        <v>429211</v>
      </c>
      <c r="G41" s="8">
        <v>10093.76</v>
      </c>
      <c r="H41" s="8">
        <v>1.21</v>
      </c>
    </row>
    <row r="42" spans="2:8">
      <c r="B42" s="2" t="s">
        <v>2835</v>
      </c>
      <c r="C42" s="5" t="s">
        <v>301</v>
      </c>
      <c r="D42" s="2" t="s">
        <v>241</v>
      </c>
      <c r="E42" s="2" t="s">
        <v>242</v>
      </c>
      <c r="F42" s="8">
        <v>2510000</v>
      </c>
      <c r="G42" s="8">
        <v>9796.5300000000007</v>
      </c>
      <c r="H42" s="8">
        <v>1.17</v>
      </c>
    </row>
    <row r="43" spans="2:8">
      <c r="B43" s="2" t="s">
        <v>3094</v>
      </c>
      <c r="C43" s="5" t="s">
        <v>301</v>
      </c>
      <c r="D43" s="2" t="s">
        <v>233</v>
      </c>
      <c r="E43" s="2" t="s">
        <v>1507</v>
      </c>
      <c r="F43" s="8">
        <v>515940</v>
      </c>
      <c r="G43" s="8">
        <v>9296.2099999999991</v>
      </c>
      <c r="H43" s="8">
        <v>1.1100000000000001</v>
      </c>
    </row>
    <row r="44" spans="2:8">
      <c r="B44" s="2" t="s">
        <v>3095</v>
      </c>
      <c r="C44" s="5" t="s">
        <v>301</v>
      </c>
      <c r="D44" s="2" t="s">
        <v>1249</v>
      </c>
      <c r="E44" s="2" t="s">
        <v>1261</v>
      </c>
      <c r="F44" s="8">
        <v>500000</v>
      </c>
      <c r="G44" s="8">
        <v>8854</v>
      </c>
      <c r="H44" s="8">
        <v>1.06</v>
      </c>
    </row>
    <row r="45" spans="2:8">
      <c r="B45" s="2" t="s">
        <v>3096</v>
      </c>
      <c r="C45" s="5" t="s">
        <v>301</v>
      </c>
      <c r="D45" s="2" t="s">
        <v>251</v>
      </c>
      <c r="E45" s="2" t="s">
        <v>1385</v>
      </c>
      <c r="F45" s="8">
        <v>100000</v>
      </c>
      <c r="G45" s="8">
        <v>8631.5</v>
      </c>
      <c r="H45" s="8">
        <v>1.03</v>
      </c>
    </row>
    <row r="46" spans="2:8">
      <c r="B46" s="2" t="s">
        <v>3097</v>
      </c>
      <c r="C46" s="5" t="s">
        <v>301</v>
      </c>
      <c r="D46" s="2" t="s">
        <v>220</v>
      </c>
      <c r="E46" s="2" t="s">
        <v>1715</v>
      </c>
      <c r="F46" s="8">
        <v>351000</v>
      </c>
      <c r="G46" s="8">
        <v>8416.98</v>
      </c>
      <c r="H46" s="8">
        <v>1.01</v>
      </c>
    </row>
    <row r="47" spans="2:8">
      <c r="B47" s="2" t="s">
        <v>3098</v>
      </c>
      <c r="C47" s="5" t="s">
        <v>301</v>
      </c>
      <c r="D47" s="2" t="s">
        <v>1604</v>
      </c>
      <c r="E47" s="2" t="s">
        <v>2441</v>
      </c>
      <c r="F47" s="8">
        <v>732869</v>
      </c>
      <c r="G47" s="8">
        <v>8104.8</v>
      </c>
      <c r="H47" s="8">
        <v>0.97</v>
      </c>
    </row>
    <row r="48" spans="2:8">
      <c r="B48" s="2" t="s">
        <v>3099</v>
      </c>
      <c r="C48" s="5" t="s">
        <v>301</v>
      </c>
      <c r="D48" s="2" t="s">
        <v>228</v>
      </c>
      <c r="E48" s="2" t="s">
        <v>1185</v>
      </c>
      <c r="F48" s="8">
        <v>2777029</v>
      </c>
      <c r="G48" s="8">
        <v>7510.47</v>
      </c>
      <c r="H48" s="8">
        <v>0.9</v>
      </c>
    </row>
    <row r="49" spans="2:8">
      <c r="B49" s="2" t="s">
        <v>3100</v>
      </c>
      <c r="C49" s="5" t="s">
        <v>301</v>
      </c>
      <c r="D49" s="2" t="s">
        <v>1154</v>
      </c>
      <c r="E49" s="2" t="s">
        <v>2442</v>
      </c>
      <c r="F49" s="8">
        <v>3728185</v>
      </c>
      <c r="G49" s="8">
        <v>7394.48</v>
      </c>
      <c r="H49" s="8">
        <v>0.89</v>
      </c>
    </row>
    <row r="50" spans="2:8">
      <c r="B50" s="2" t="s">
        <v>3101</v>
      </c>
      <c r="C50" s="5" t="s">
        <v>301</v>
      </c>
      <c r="D50" s="2" t="s">
        <v>1299</v>
      </c>
      <c r="E50" s="2" t="s">
        <v>1300</v>
      </c>
      <c r="F50" s="8">
        <v>10000000</v>
      </c>
      <c r="G50" s="8">
        <v>6880</v>
      </c>
      <c r="H50" s="8">
        <v>0.82</v>
      </c>
    </row>
    <row r="51" spans="2:8">
      <c r="B51" s="2" t="s">
        <v>3102</v>
      </c>
      <c r="C51" s="5" t="s">
        <v>301</v>
      </c>
      <c r="D51" s="2" t="s">
        <v>239</v>
      </c>
      <c r="E51" s="2" t="s">
        <v>2393</v>
      </c>
      <c r="F51" s="8">
        <v>1500000</v>
      </c>
      <c r="G51" s="8">
        <v>6852</v>
      </c>
      <c r="H51" s="8">
        <v>0.82</v>
      </c>
    </row>
    <row r="52" spans="2:8">
      <c r="B52" s="2" t="s">
        <v>1780</v>
      </c>
      <c r="C52" s="5" t="s">
        <v>301</v>
      </c>
      <c r="D52" s="2" t="s">
        <v>1283</v>
      </c>
      <c r="E52" s="2" t="s">
        <v>1781</v>
      </c>
      <c r="F52" s="8">
        <v>8036857</v>
      </c>
      <c r="G52" s="8">
        <v>6422.25</v>
      </c>
      <c r="H52" s="8">
        <v>0.77</v>
      </c>
    </row>
    <row r="53" spans="2:8">
      <c r="B53" s="2" t="s">
        <v>3103</v>
      </c>
      <c r="C53" s="5" t="s">
        <v>301</v>
      </c>
      <c r="D53" s="2" t="s">
        <v>245</v>
      </c>
      <c r="E53" s="2" t="s">
        <v>1301</v>
      </c>
      <c r="F53" s="8">
        <v>1673000</v>
      </c>
      <c r="G53" s="8">
        <v>6352.38</v>
      </c>
      <c r="H53" s="8">
        <v>0.76</v>
      </c>
    </row>
    <row r="54" spans="2:8">
      <c r="B54" s="2" t="s">
        <v>436</v>
      </c>
      <c r="C54" s="5" t="s">
        <v>301</v>
      </c>
      <c r="D54" s="2" t="s">
        <v>225</v>
      </c>
      <c r="E54" s="2" t="s">
        <v>437</v>
      </c>
      <c r="F54" s="8">
        <v>746897</v>
      </c>
      <c r="G54" s="8">
        <v>5902.73</v>
      </c>
      <c r="H54" s="8">
        <v>0.71</v>
      </c>
    </row>
    <row r="55" spans="2:8">
      <c r="B55" s="2" t="s">
        <v>3104</v>
      </c>
      <c r="C55" s="5" t="s">
        <v>301</v>
      </c>
      <c r="D55" s="2" t="s">
        <v>249</v>
      </c>
      <c r="E55" s="2" t="s">
        <v>2443</v>
      </c>
      <c r="F55" s="8">
        <v>397941</v>
      </c>
      <c r="G55" s="8">
        <v>2414.11</v>
      </c>
      <c r="H55" s="8">
        <v>0.28999999999999998</v>
      </c>
    </row>
    <row r="56" spans="2:8">
      <c r="B56" s="2" t="s">
        <v>3105</v>
      </c>
      <c r="C56" s="5" t="s">
        <v>301</v>
      </c>
      <c r="D56" s="2" t="s">
        <v>1303</v>
      </c>
      <c r="E56" s="2" t="s">
        <v>1329</v>
      </c>
      <c r="F56" s="8">
        <v>122500</v>
      </c>
      <c r="G56" s="8">
        <v>862.34</v>
      </c>
      <c r="H56" s="8">
        <v>0.1</v>
      </c>
    </row>
    <row r="57" spans="2:8" ht="13">
      <c r="B57" s="3" t="s">
        <v>254</v>
      </c>
      <c r="C57" s="7"/>
      <c r="D57" s="3"/>
      <c r="E57" s="3"/>
      <c r="F57" s="10"/>
      <c r="G57" s="10">
        <f>SUM(G12:G56)</f>
        <v>804135.21999999962</v>
      </c>
      <c r="H57" s="10">
        <f>SUM(H12:H56)</f>
        <v>96.309999999999974</v>
      </c>
    </row>
    <row r="58" spans="2:8" ht="13">
      <c r="B58" s="3" t="s">
        <v>1589</v>
      </c>
      <c r="C58" s="7"/>
      <c r="D58" s="3"/>
      <c r="E58" s="3"/>
      <c r="F58" s="10"/>
      <c r="G58" s="10">
        <v>1167.26</v>
      </c>
      <c r="H58" s="10">
        <v>0.14000000000000001</v>
      </c>
    </row>
    <row r="59" spans="2:8" ht="13">
      <c r="B59" s="3" t="s">
        <v>302</v>
      </c>
      <c r="C59" s="7"/>
      <c r="D59" s="3"/>
      <c r="E59" s="3"/>
      <c r="F59" s="10"/>
      <c r="G59" s="10">
        <v>805302.48</v>
      </c>
      <c r="H59" s="10">
        <v>96.45</v>
      </c>
    </row>
    <row r="60" spans="2:8" ht="13">
      <c r="B60" s="3" t="s">
        <v>303</v>
      </c>
      <c r="C60" s="7"/>
      <c r="D60" s="3"/>
      <c r="E60" s="3"/>
      <c r="F60" s="10"/>
      <c r="G60" s="10">
        <v>29473.119243700068</v>
      </c>
      <c r="H60" s="10">
        <v>3.5499999999999972</v>
      </c>
    </row>
    <row r="61" spans="2:8" ht="13">
      <c r="B61" s="3" t="s">
        <v>304</v>
      </c>
      <c r="C61" s="7"/>
      <c r="D61" s="3"/>
      <c r="E61" s="3"/>
      <c r="F61" s="10"/>
      <c r="G61" s="10">
        <v>834775.59924370004</v>
      </c>
      <c r="H61" s="10">
        <v>100</v>
      </c>
    </row>
    <row r="62" spans="2:8">
      <c r="B62" s="2" t="s">
        <v>305</v>
      </c>
    </row>
    <row r="63" spans="2:8" ht="13">
      <c r="B63" s="3" t="s">
        <v>306</v>
      </c>
    </row>
    <row r="64" spans="2:8" ht="13">
      <c r="B64" s="3" t="s">
        <v>307</v>
      </c>
      <c r="C64" s="5" t="s">
        <v>873</v>
      </c>
    </row>
    <row r="65" spans="2:3" ht="13">
      <c r="B65" s="3" t="s">
        <v>309</v>
      </c>
      <c r="C65" s="5" t="s">
        <v>308</v>
      </c>
    </row>
    <row r="66" spans="2:3" ht="13">
      <c r="B66" s="3" t="s">
        <v>1216</v>
      </c>
      <c r="C66" s="5" t="s">
        <v>308</v>
      </c>
    </row>
    <row r="67" spans="2:3" ht="13">
      <c r="B67" s="3" t="s">
        <v>310</v>
      </c>
      <c r="C67" s="5" t="s">
        <v>311</v>
      </c>
    </row>
    <row r="68" spans="2:3" ht="13">
      <c r="B68" s="3" t="s">
        <v>2444</v>
      </c>
      <c r="C68" s="7"/>
    </row>
    <row r="69" spans="2:3" ht="13">
      <c r="B69" s="3" t="s">
        <v>2445</v>
      </c>
      <c r="C69" s="7"/>
    </row>
    <row r="70" spans="2:3" ht="13">
      <c r="B70" s="3" t="s">
        <v>2446</v>
      </c>
      <c r="C70" s="7"/>
    </row>
    <row r="71" spans="2:3" ht="13">
      <c r="B71" s="3" t="s">
        <v>2447</v>
      </c>
      <c r="C71" s="7"/>
    </row>
    <row r="72" spans="2:3" ht="13">
      <c r="B72" s="3" t="s">
        <v>2448</v>
      </c>
      <c r="C72" s="7"/>
    </row>
    <row r="73" spans="2:3" ht="13">
      <c r="B73" s="3" t="s">
        <v>2449</v>
      </c>
      <c r="C73" s="7"/>
    </row>
    <row r="74" spans="2:3" ht="13">
      <c r="B74" s="3" t="s">
        <v>2450</v>
      </c>
      <c r="C74" s="7"/>
    </row>
    <row r="75" spans="2:3" ht="13">
      <c r="B75" s="3" t="s">
        <v>2451</v>
      </c>
      <c r="C75" s="7"/>
    </row>
    <row r="76" spans="2:3" ht="13">
      <c r="B76" s="3" t="s">
        <v>2452</v>
      </c>
      <c r="C76" s="7"/>
    </row>
    <row r="77" spans="2:3" ht="13">
      <c r="B77" s="3" t="s">
        <v>2453</v>
      </c>
      <c r="C77" s="7"/>
    </row>
    <row r="78" spans="2:3" ht="13">
      <c r="B78" s="3" t="s">
        <v>2454</v>
      </c>
      <c r="C78" s="7"/>
    </row>
    <row r="79" spans="2:3" ht="13">
      <c r="B79" s="3" t="s">
        <v>2455</v>
      </c>
      <c r="C79" s="7"/>
    </row>
    <row r="80" spans="2:3" ht="13">
      <c r="B80" s="3" t="s">
        <v>2139</v>
      </c>
      <c r="C80" s="7"/>
    </row>
    <row r="81" spans="2:4">
      <c r="B81" s="2" t="s">
        <v>312</v>
      </c>
    </row>
    <row r="82" spans="2:4">
      <c r="B82" s="2" t="s">
        <v>1230</v>
      </c>
    </row>
    <row r="85" spans="2:4" ht="14.5">
      <c r="B85" s="24" t="s">
        <v>1231</v>
      </c>
      <c r="C85" s="64"/>
    </row>
    <row r="86" spans="2:4" ht="14.5">
      <c r="B86" s="24" t="s">
        <v>1232</v>
      </c>
      <c r="C86" s="65" t="s">
        <v>1233</v>
      </c>
    </row>
    <row r="87" spans="2:4" ht="14.5">
      <c r="B87" s="15" t="s">
        <v>1234</v>
      </c>
      <c r="C87" s="16" t="s">
        <v>1235</v>
      </c>
    </row>
    <row r="88" spans="2:4" ht="14.5">
      <c r="B88" s="15" t="s">
        <v>1236</v>
      </c>
      <c r="C88" s="16" t="s">
        <v>1235</v>
      </c>
    </row>
    <row r="89" spans="2:4" ht="14.5">
      <c r="B89" s="15" t="s">
        <v>1237</v>
      </c>
      <c r="C89" s="16" t="s">
        <v>1235</v>
      </c>
    </row>
    <row r="90" spans="2:4" ht="14.5">
      <c r="B90" s="15" t="s">
        <v>1238</v>
      </c>
      <c r="C90" s="16" t="s">
        <v>1235</v>
      </c>
    </row>
    <row r="91" spans="2:4" ht="14.5">
      <c r="B91" s="15" t="s">
        <v>1239</v>
      </c>
      <c r="C91" s="16" t="s">
        <v>1235</v>
      </c>
    </row>
    <row r="92" spans="2:4" ht="14.5">
      <c r="B92" s="15" t="s">
        <v>1240</v>
      </c>
      <c r="C92" s="16" t="s">
        <v>1235</v>
      </c>
    </row>
    <row r="93" spans="2:4" ht="14.5">
      <c r="B93" s="24" t="s">
        <v>1241</v>
      </c>
      <c r="C93" s="64" t="s">
        <v>1235</v>
      </c>
    </row>
    <row r="95" spans="2:4" ht="14.5">
      <c r="B95" s="15" t="s">
        <v>313</v>
      </c>
      <c r="C95" s="16"/>
      <c r="D95" s="15"/>
    </row>
    <row r="96" spans="2:4" ht="29">
      <c r="B96" s="18" t="s">
        <v>314</v>
      </c>
      <c r="C96" s="17" t="s">
        <v>315</v>
      </c>
      <c r="D96" s="18" t="s">
        <v>316</v>
      </c>
    </row>
    <row r="97" spans="2:7" ht="14.5">
      <c r="B97" s="15" t="s">
        <v>308</v>
      </c>
      <c r="C97" s="16" t="s">
        <v>308</v>
      </c>
      <c r="D97" s="15" t="s">
        <v>308</v>
      </c>
    </row>
    <row r="99" spans="2:7" ht="13">
      <c r="B99" s="20" t="s">
        <v>317</v>
      </c>
      <c r="C99" s="21">
        <v>45900</v>
      </c>
      <c r="D99" s="13"/>
      <c r="E99" s="55"/>
      <c r="F99" s="11"/>
    </row>
    <row r="100" spans="2:7" ht="13">
      <c r="B100" s="20" t="s">
        <v>318</v>
      </c>
      <c r="C100" s="22" t="s">
        <v>319</v>
      </c>
      <c r="D100" s="20" t="s">
        <v>320</v>
      </c>
      <c r="E100" s="60" t="s">
        <v>321</v>
      </c>
      <c r="F100" s="23" t="s">
        <v>322</v>
      </c>
      <c r="G100" s="10"/>
    </row>
    <row r="101" spans="2:7">
      <c r="B101" s="58" t="s">
        <v>308</v>
      </c>
      <c r="C101" s="59" t="s">
        <v>308</v>
      </c>
      <c r="D101" s="58" t="s">
        <v>308</v>
      </c>
      <c r="E101" s="56" t="s">
        <v>308</v>
      </c>
      <c r="F101" s="61" t="s">
        <v>308</v>
      </c>
    </row>
    <row r="104" spans="2:7" ht="13">
      <c r="B104" s="3" t="s">
        <v>323</v>
      </c>
    </row>
    <row r="105" spans="2:7" ht="13">
      <c r="B105" s="3"/>
    </row>
    <row r="106" spans="2:7" ht="13">
      <c r="B106" s="3" t="s">
        <v>891</v>
      </c>
    </row>
    <row r="107" spans="2:7" ht="13">
      <c r="B107" s="20" t="s">
        <v>324</v>
      </c>
      <c r="C107" s="22" t="s">
        <v>325</v>
      </c>
      <c r="D107" s="3"/>
    </row>
    <row r="108" spans="2:7">
      <c r="B108" s="13" t="s">
        <v>308</v>
      </c>
      <c r="C108" s="14" t="s">
        <v>308</v>
      </c>
    </row>
    <row r="110" spans="2:7" ht="13">
      <c r="B110" s="20" t="s">
        <v>326</v>
      </c>
      <c r="C110" s="22" t="s">
        <v>325</v>
      </c>
    </row>
    <row r="111" spans="2:7">
      <c r="B111" s="13" t="s">
        <v>308</v>
      </c>
      <c r="C111" s="14" t="s">
        <v>308</v>
      </c>
    </row>
    <row r="113" spans="2:7" ht="13">
      <c r="B113" s="20" t="s">
        <v>327</v>
      </c>
      <c r="C113" s="22" t="s">
        <v>328</v>
      </c>
    </row>
    <row r="114" spans="2:7">
      <c r="B114" s="13" t="s">
        <v>308</v>
      </c>
      <c r="C114" s="14" t="s">
        <v>308</v>
      </c>
    </row>
    <row r="116" spans="2:7" ht="13">
      <c r="B116" s="60" t="s">
        <v>329</v>
      </c>
      <c r="C116" s="22" t="s">
        <v>328</v>
      </c>
    </row>
    <row r="117" spans="2:7">
      <c r="B117" s="55" t="s">
        <v>308</v>
      </c>
      <c r="C117" s="14" t="s">
        <v>308</v>
      </c>
    </row>
    <row r="119" spans="2:7" ht="13">
      <c r="B119" s="20" t="s">
        <v>330</v>
      </c>
      <c r="C119" s="22" t="s">
        <v>308</v>
      </c>
    </row>
    <row r="121" spans="2:7" ht="13">
      <c r="B121" s="20" t="s">
        <v>331</v>
      </c>
      <c r="C121" s="21">
        <v>45900</v>
      </c>
      <c r="D121" s="13"/>
      <c r="E121" s="55"/>
      <c r="F121" s="11"/>
    </row>
    <row r="122" spans="2:7" ht="13">
      <c r="B122" s="20" t="s">
        <v>318</v>
      </c>
      <c r="C122" s="22" t="s">
        <v>319</v>
      </c>
      <c r="D122" s="20" t="s">
        <v>320</v>
      </c>
      <c r="E122" s="60" t="s">
        <v>321</v>
      </c>
      <c r="F122" s="23" t="s">
        <v>322</v>
      </c>
      <c r="G122" s="10"/>
    </row>
    <row r="123" spans="2:7">
      <c r="B123" s="58" t="s">
        <v>308</v>
      </c>
      <c r="C123" s="59" t="s">
        <v>308</v>
      </c>
      <c r="D123" s="58" t="s">
        <v>308</v>
      </c>
      <c r="E123" s="56" t="s">
        <v>308</v>
      </c>
      <c r="F123" s="61" t="s">
        <v>308</v>
      </c>
    </row>
    <row r="124" spans="2:7" ht="13">
      <c r="B124" s="3" t="s">
        <v>323</v>
      </c>
    </row>
    <row r="125" spans="2:7" ht="13">
      <c r="B125" s="3"/>
    </row>
    <row r="126" spans="2:7" ht="13">
      <c r="B126" s="3" t="s">
        <v>891</v>
      </c>
    </row>
    <row r="127" spans="2:7" ht="13">
      <c r="B127" s="20" t="s">
        <v>324</v>
      </c>
      <c r="C127" s="22" t="s">
        <v>325</v>
      </c>
      <c r="D127" s="3"/>
    </row>
    <row r="128" spans="2:7">
      <c r="B128" s="13" t="s">
        <v>308</v>
      </c>
      <c r="C128" s="14" t="s">
        <v>308</v>
      </c>
    </row>
    <row r="130" spans="2:6" ht="13">
      <c r="B130" s="20" t="s">
        <v>326</v>
      </c>
      <c r="C130" s="22" t="s">
        <v>325</v>
      </c>
    </row>
    <row r="131" spans="2:6">
      <c r="B131" s="13" t="s">
        <v>308</v>
      </c>
      <c r="C131" s="14" t="s">
        <v>308</v>
      </c>
    </row>
    <row r="133" spans="2:6" ht="13">
      <c r="B133" s="20" t="s">
        <v>327</v>
      </c>
      <c r="C133" s="22" t="s">
        <v>328</v>
      </c>
    </row>
    <row r="134" spans="2:6">
      <c r="B134" s="13" t="s">
        <v>308</v>
      </c>
      <c r="C134" s="14" t="s">
        <v>308</v>
      </c>
    </row>
    <row r="136" spans="2:6" ht="13">
      <c r="B136" s="60" t="s">
        <v>329</v>
      </c>
      <c r="C136" s="22" t="s">
        <v>328</v>
      </c>
    </row>
    <row r="137" spans="2:6">
      <c r="B137" s="55" t="s">
        <v>308</v>
      </c>
      <c r="C137" s="14" t="s">
        <v>308</v>
      </c>
    </row>
    <row r="139" spans="2:6" ht="13">
      <c r="B139" s="20" t="s">
        <v>330</v>
      </c>
      <c r="C139" s="22" t="s">
        <v>308</v>
      </c>
    </row>
    <row r="142" spans="2:6" ht="13">
      <c r="B142" s="3" t="s">
        <v>892</v>
      </c>
    </row>
    <row r="144" spans="2:6" ht="13">
      <c r="B144" s="20" t="s">
        <v>318</v>
      </c>
      <c r="C144" s="22" t="s">
        <v>332</v>
      </c>
      <c r="D144" s="20" t="s">
        <v>333</v>
      </c>
      <c r="E144" s="20" t="s">
        <v>334</v>
      </c>
      <c r="F144" s="10"/>
    </row>
    <row r="145" spans="2:80">
      <c r="B145" s="13" t="s">
        <v>308</v>
      </c>
      <c r="C145" s="14" t="s">
        <v>308</v>
      </c>
      <c r="D145" s="13" t="s">
        <v>308</v>
      </c>
      <c r="E145" s="13" t="s">
        <v>308</v>
      </c>
    </row>
    <row r="148" spans="2:80" ht="13">
      <c r="B148" s="3" t="s">
        <v>335</v>
      </c>
      <c r="C148" s="7" t="s">
        <v>308</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893</v>
      </c>
    </row>
    <row r="152" spans="2:80" ht="13">
      <c r="B152" s="20" t="s">
        <v>336</v>
      </c>
      <c r="C152" s="22" t="s">
        <v>325</v>
      </c>
      <c r="D152" s="3"/>
    </row>
    <row r="153" spans="2:80">
      <c r="B153" s="13" t="s">
        <v>308</v>
      </c>
      <c r="C153" s="14" t="s">
        <v>308</v>
      </c>
    </row>
    <row r="156" spans="2:80" ht="13">
      <c r="B156" s="20" t="s">
        <v>337</v>
      </c>
      <c r="C156" s="22" t="s">
        <v>338</v>
      </c>
      <c r="D156" s="3"/>
    </row>
    <row r="157" spans="2:80">
      <c r="B157" s="13" t="s">
        <v>308</v>
      </c>
      <c r="C157" s="14" t="s">
        <v>308</v>
      </c>
    </row>
    <row r="160" spans="2:80" ht="13">
      <c r="B160" s="3" t="s">
        <v>339</v>
      </c>
    </row>
    <row r="163" spans="2:80" ht="13">
      <c r="B163" s="3" t="s">
        <v>894</v>
      </c>
    </row>
    <row r="165" spans="2:80" ht="13">
      <c r="B165" s="20" t="s">
        <v>318</v>
      </c>
      <c r="C165" s="22" t="s">
        <v>340</v>
      </c>
      <c r="D165" s="20" t="s">
        <v>332</v>
      </c>
      <c r="E165" s="20" t="s">
        <v>333</v>
      </c>
      <c r="F165" s="23" t="s">
        <v>334</v>
      </c>
      <c r="G165" s="10"/>
    </row>
    <row r="166" spans="2:80">
      <c r="B166" s="13" t="s">
        <v>308</v>
      </c>
      <c r="C166" s="14" t="s">
        <v>308</v>
      </c>
      <c r="D166" s="13" t="s">
        <v>308</v>
      </c>
      <c r="E166" s="13" t="s">
        <v>308</v>
      </c>
      <c r="F166" s="19" t="s">
        <v>308</v>
      </c>
    </row>
    <row r="169" spans="2:80" ht="13">
      <c r="B169" s="3" t="s">
        <v>335</v>
      </c>
      <c r="C169" s="7" t="s">
        <v>308</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893</v>
      </c>
    </row>
    <row r="173" spans="2:80" ht="13">
      <c r="B173" s="20" t="s">
        <v>336</v>
      </c>
      <c r="C173" s="22" t="s">
        <v>325</v>
      </c>
      <c r="D173" s="3"/>
    </row>
    <row r="174" spans="2:80">
      <c r="B174" s="13" t="s">
        <v>308</v>
      </c>
      <c r="C174" s="14" t="s">
        <v>308</v>
      </c>
    </row>
    <row r="177" spans="2:7" ht="13">
      <c r="B177" s="20" t="s">
        <v>337</v>
      </c>
      <c r="C177" s="22" t="s">
        <v>338</v>
      </c>
      <c r="D177" s="3"/>
    </row>
    <row r="178" spans="2:7">
      <c r="B178" s="13" t="s">
        <v>308</v>
      </c>
      <c r="C178" s="14" t="s">
        <v>308</v>
      </c>
    </row>
    <row r="181" spans="2:7" ht="13">
      <c r="B181" s="3" t="s">
        <v>339</v>
      </c>
    </row>
    <row r="184" spans="2:7" ht="13">
      <c r="B184" s="3" t="s">
        <v>895</v>
      </c>
    </row>
    <row r="185" spans="2:7" ht="13">
      <c r="B185" s="20" t="s">
        <v>318</v>
      </c>
      <c r="C185" s="22" t="s">
        <v>341</v>
      </c>
      <c r="D185" s="20" t="s">
        <v>342</v>
      </c>
      <c r="E185" s="20" t="s">
        <v>343</v>
      </c>
      <c r="F185" s="23" t="s">
        <v>344</v>
      </c>
      <c r="G185" s="10"/>
    </row>
    <row r="186" spans="2:7">
      <c r="B186" s="13" t="s">
        <v>308</v>
      </c>
      <c r="C186" s="14" t="s">
        <v>308</v>
      </c>
      <c r="D186" s="13" t="s">
        <v>308</v>
      </c>
      <c r="E186" s="13" t="s">
        <v>308</v>
      </c>
      <c r="F186" s="19" t="s">
        <v>308</v>
      </c>
    </row>
    <row r="187" spans="2:7">
      <c r="B187" s="2" t="s">
        <v>345</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2389</v>
      </c>
      <c r="C1" s="230"/>
      <c r="D1" s="230"/>
      <c r="E1" s="230"/>
    </row>
    <row r="3" spans="1:9" ht="14.5">
      <c r="B3" s="25" t="s">
        <v>2390</v>
      </c>
      <c r="C3" s="234"/>
      <c r="D3" s="235"/>
      <c r="E3" s="1"/>
    </row>
    <row r="4" spans="1:9" ht="14.5">
      <c r="B4" s="29" t="s">
        <v>2391</v>
      </c>
      <c r="C4" s="234"/>
      <c r="D4" s="235"/>
      <c r="E4" s="1"/>
    </row>
    <row r="5" spans="1:9" ht="14.5">
      <c r="B5" s="29" t="s">
        <v>677</v>
      </c>
      <c r="C5" s="234"/>
      <c r="D5" s="235"/>
      <c r="E5" s="1"/>
    </row>
    <row r="6" spans="1:9" ht="14.5">
      <c r="B6" s="29" t="s">
        <v>1601</v>
      </c>
      <c r="C6" s="234"/>
      <c r="D6" s="235"/>
      <c r="E6" s="1"/>
    </row>
    <row r="7" spans="1:9" ht="14.5">
      <c r="B7" s="29" t="s">
        <v>2392</v>
      </c>
      <c r="C7" s="234"/>
      <c r="D7" s="235"/>
      <c r="E7" s="1"/>
    </row>
    <row r="8" spans="1:9" ht="29">
      <c r="B8" s="29" t="s">
        <v>678</v>
      </c>
      <c r="C8" s="70" t="s">
        <v>679</v>
      </c>
      <c r="D8" s="70"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3106</v>
      </c>
      <c r="C15" s="5" t="s">
        <v>301</v>
      </c>
      <c r="D15" s="2" t="s">
        <v>224</v>
      </c>
      <c r="E15" s="2" t="s">
        <v>2012</v>
      </c>
      <c r="F15" s="8">
        <v>4691125</v>
      </c>
      <c r="G15" s="8">
        <v>70160.47</v>
      </c>
      <c r="H15" s="8">
        <v>6.15</v>
      </c>
    </row>
    <row r="16" spans="1:9">
      <c r="B16" s="2" t="s">
        <v>3107</v>
      </c>
      <c r="C16" s="5" t="s">
        <v>301</v>
      </c>
      <c r="D16" s="2" t="s">
        <v>239</v>
      </c>
      <c r="E16" s="2" t="s">
        <v>2102</v>
      </c>
      <c r="F16" s="8">
        <v>10531501</v>
      </c>
      <c r="G16" s="8">
        <v>40177.68</v>
      </c>
      <c r="H16" s="8">
        <v>3.52</v>
      </c>
    </row>
    <row r="17" spans="2:8">
      <c r="B17" s="2" t="s">
        <v>3108</v>
      </c>
      <c r="C17" s="5" t="s">
        <v>301</v>
      </c>
      <c r="D17" s="2" t="s">
        <v>214</v>
      </c>
      <c r="E17" s="2" t="s">
        <v>1177</v>
      </c>
      <c r="F17" s="8">
        <v>59000000</v>
      </c>
      <c r="G17" s="8">
        <v>40114.1</v>
      </c>
      <c r="H17" s="8">
        <v>3.51</v>
      </c>
    </row>
    <row r="18" spans="2:8">
      <c r="B18" s="2" t="s">
        <v>2841</v>
      </c>
      <c r="C18" s="5" t="s">
        <v>301</v>
      </c>
      <c r="D18" s="2" t="s">
        <v>239</v>
      </c>
      <c r="E18" s="2" t="s">
        <v>446</v>
      </c>
      <c r="F18" s="8">
        <v>3090522</v>
      </c>
      <c r="G18" s="8">
        <v>37664.19</v>
      </c>
      <c r="H18" s="8">
        <v>3.3</v>
      </c>
    </row>
    <row r="19" spans="2:8">
      <c r="B19" s="2" t="s">
        <v>452</v>
      </c>
      <c r="C19" s="5" t="s">
        <v>301</v>
      </c>
      <c r="D19" s="2" t="s">
        <v>453</v>
      </c>
      <c r="E19" s="2" t="s">
        <v>454</v>
      </c>
      <c r="F19" s="8">
        <v>2875510</v>
      </c>
      <c r="G19" s="8">
        <v>35374.519999999997</v>
      </c>
      <c r="H19" s="8">
        <v>3.1</v>
      </c>
    </row>
    <row r="20" spans="2:8">
      <c r="B20" s="2" t="s">
        <v>3109</v>
      </c>
      <c r="C20" s="5" t="s">
        <v>301</v>
      </c>
      <c r="D20" s="2" t="s">
        <v>224</v>
      </c>
      <c r="E20" s="2" t="s">
        <v>2008</v>
      </c>
      <c r="F20" s="8">
        <v>763051</v>
      </c>
      <c r="G20" s="8">
        <v>35172.07</v>
      </c>
      <c r="H20" s="8">
        <v>3.08</v>
      </c>
    </row>
    <row r="21" spans="2:8">
      <c r="B21" s="2" t="s">
        <v>3102</v>
      </c>
      <c r="C21" s="5" t="s">
        <v>301</v>
      </c>
      <c r="D21" s="2" t="s">
        <v>239</v>
      </c>
      <c r="E21" s="2" t="s">
        <v>2393</v>
      </c>
      <c r="F21" s="8">
        <v>7101529</v>
      </c>
      <c r="G21" s="8">
        <v>32439.78</v>
      </c>
      <c r="H21" s="8">
        <v>2.84</v>
      </c>
    </row>
    <row r="22" spans="2:8">
      <c r="B22" s="2" t="s">
        <v>3110</v>
      </c>
      <c r="C22" s="5" t="s">
        <v>301</v>
      </c>
      <c r="D22" s="2" t="s">
        <v>218</v>
      </c>
      <c r="E22" s="2" t="s">
        <v>2394</v>
      </c>
      <c r="F22" s="8">
        <v>1777369</v>
      </c>
      <c r="G22" s="8">
        <v>29207.5</v>
      </c>
      <c r="H22" s="8">
        <v>2.56</v>
      </c>
    </row>
    <row r="23" spans="2:8">
      <c r="B23" s="2" t="s">
        <v>3111</v>
      </c>
      <c r="C23" s="5" t="s">
        <v>301</v>
      </c>
      <c r="D23" s="2" t="s">
        <v>1168</v>
      </c>
      <c r="E23" s="2" t="s">
        <v>1929</v>
      </c>
      <c r="F23" s="8">
        <v>1929375</v>
      </c>
      <c r="G23" s="8">
        <v>27541.83</v>
      </c>
      <c r="H23" s="8">
        <v>2.41</v>
      </c>
    </row>
    <row r="24" spans="2:8">
      <c r="B24" s="2" t="s">
        <v>3112</v>
      </c>
      <c r="C24" s="5" t="s">
        <v>301</v>
      </c>
      <c r="D24" s="2" t="s">
        <v>1283</v>
      </c>
      <c r="E24" s="2" t="s">
        <v>2395</v>
      </c>
      <c r="F24" s="8">
        <v>4300000</v>
      </c>
      <c r="G24" s="8">
        <v>26341.8</v>
      </c>
      <c r="H24" s="8">
        <v>2.31</v>
      </c>
    </row>
    <row r="25" spans="2:8">
      <c r="B25" s="2" t="s">
        <v>3113</v>
      </c>
      <c r="C25" s="5" t="s">
        <v>301</v>
      </c>
      <c r="D25" s="2" t="s">
        <v>220</v>
      </c>
      <c r="E25" s="2" t="s">
        <v>2396</v>
      </c>
      <c r="F25" s="8">
        <v>4825779</v>
      </c>
      <c r="G25" s="8">
        <v>26051.97</v>
      </c>
      <c r="H25" s="8">
        <v>2.2799999999999998</v>
      </c>
    </row>
    <row r="26" spans="2:8">
      <c r="B26" s="2" t="s">
        <v>2397</v>
      </c>
      <c r="C26" s="5" t="s">
        <v>301</v>
      </c>
      <c r="D26" s="2" t="s">
        <v>1283</v>
      </c>
      <c r="E26" s="2" t="s">
        <v>2398</v>
      </c>
      <c r="F26" s="8">
        <v>11907432</v>
      </c>
      <c r="G26" s="8">
        <v>25169.93</v>
      </c>
      <c r="H26" s="8">
        <v>2.2000000000000002</v>
      </c>
    </row>
    <row r="27" spans="2:8">
      <c r="B27" s="2" t="s">
        <v>3114</v>
      </c>
      <c r="C27" s="5" t="s">
        <v>301</v>
      </c>
      <c r="D27" s="2" t="s">
        <v>224</v>
      </c>
      <c r="E27" s="2" t="s">
        <v>2009</v>
      </c>
      <c r="F27" s="8">
        <v>209256</v>
      </c>
      <c r="G27" s="8">
        <v>23138.59</v>
      </c>
      <c r="H27" s="8">
        <v>2.0299999999999998</v>
      </c>
    </row>
    <row r="28" spans="2:8">
      <c r="B28" s="2" t="s">
        <v>3115</v>
      </c>
      <c r="C28" s="5" t="s">
        <v>301</v>
      </c>
      <c r="D28" s="2" t="s">
        <v>1046</v>
      </c>
      <c r="E28" s="2" t="s">
        <v>1877</v>
      </c>
      <c r="F28" s="8">
        <v>3288587</v>
      </c>
      <c r="G28" s="8">
        <v>22156.85</v>
      </c>
      <c r="H28" s="8">
        <v>1.94</v>
      </c>
    </row>
    <row r="29" spans="2:8">
      <c r="B29" s="2" t="s">
        <v>3116</v>
      </c>
      <c r="C29" s="5" t="s">
        <v>301</v>
      </c>
      <c r="D29" s="2" t="s">
        <v>239</v>
      </c>
      <c r="E29" s="2" t="s">
        <v>2399</v>
      </c>
      <c r="F29" s="8">
        <v>3968937</v>
      </c>
      <c r="G29" s="8">
        <v>21811.29</v>
      </c>
      <c r="H29" s="8">
        <v>1.91</v>
      </c>
    </row>
    <row r="30" spans="2:8">
      <c r="B30" s="2" t="s">
        <v>3117</v>
      </c>
      <c r="C30" s="5" t="s">
        <v>301</v>
      </c>
      <c r="D30" s="2" t="s">
        <v>239</v>
      </c>
      <c r="E30" s="2" t="s">
        <v>1829</v>
      </c>
      <c r="F30" s="8">
        <v>2389281</v>
      </c>
      <c r="G30" s="8">
        <v>21780.69</v>
      </c>
      <c r="H30" s="8">
        <v>1.91</v>
      </c>
    </row>
    <row r="31" spans="2:8">
      <c r="B31" s="2" t="s">
        <v>3118</v>
      </c>
      <c r="C31" s="5" t="s">
        <v>301</v>
      </c>
      <c r="D31" s="2" t="s">
        <v>228</v>
      </c>
      <c r="E31" s="2" t="s">
        <v>1682</v>
      </c>
      <c r="F31" s="8">
        <v>7000830</v>
      </c>
      <c r="G31" s="8">
        <v>21608.06</v>
      </c>
      <c r="H31" s="8">
        <v>1.89</v>
      </c>
    </row>
    <row r="32" spans="2:8">
      <c r="B32" s="2" t="s">
        <v>3119</v>
      </c>
      <c r="C32" s="5" t="s">
        <v>301</v>
      </c>
      <c r="D32" s="2" t="s">
        <v>247</v>
      </c>
      <c r="E32" s="2" t="s">
        <v>2400</v>
      </c>
      <c r="F32" s="8">
        <v>1282617</v>
      </c>
      <c r="G32" s="8">
        <v>21193.96</v>
      </c>
      <c r="H32" s="8">
        <v>1.86</v>
      </c>
    </row>
    <row r="33" spans="2:8">
      <c r="B33" s="2" t="s">
        <v>3120</v>
      </c>
      <c r="C33" s="5" t="s">
        <v>301</v>
      </c>
      <c r="D33" s="2" t="s">
        <v>1046</v>
      </c>
      <c r="E33" s="2" t="s">
        <v>1955</v>
      </c>
      <c r="F33" s="8">
        <v>2572211</v>
      </c>
      <c r="G33" s="8">
        <v>20287.03</v>
      </c>
      <c r="H33" s="8">
        <v>1.78</v>
      </c>
    </row>
    <row r="34" spans="2:8">
      <c r="B34" s="2" t="s">
        <v>3121</v>
      </c>
      <c r="C34" s="5" t="s">
        <v>301</v>
      </c>
      <c r="D34" s="2" t="s">
        <v>228</v>
      </c>
      <c r="E34" s="2" t="s">
        <v>1701</v>
      </c>
      <c r="F34" s="8">
        <v>4692204</v>
      </c>
      <c r="G34" s="8">
        <v>19665.03</v>
      </c>
      <c r="H34" s="8">
        <v>1.72</v>
      </c>
    </row>
    <row r="35" spans="2:8">
      <c r="B35" s="2" t="s">
        <v>3122</v>
      </c>
      <c r="C35" s="5" t="s">
        <v>301</v>
      </c>
      <c r="D35" s="2" t="s">
        <v>239</v>
      </c>
      <c r="E35" s="2" t="s">
        <v>1778</v>
      </c>
      <c r="F35" s="8">
        <v>3757727</v>
      </c>
      <c r="G35" s="8">
        <v>19194.47</v>
      </c>
      <c r="H35" s="8">
        <v>1.68</v>
      </c>
    </row>
    <row r="36" spans="2:8">
      <c r="B36" s="2" t="s">
        <v>3123</v>
      </c>
      <c r="C36" s="5" t="s">
        <v>301</v>
      </c>
      <c r="D36" s="2" t="s">
        <v>249</v>
      </c>
      <c r="E36" s="2" t="s">
        <v>1181</v>
      </c>
      <c r="F36" s="8">
        <v>3639258</v>
      </c>
      <c r="G36" s="8">
        <v>18791.310000000001</v>
      </c>
      <c r="H36" s="8">
        <v>1.65</v>
      </c>
    </row>
    <row r="37" spans="2:8">
      <c r="B37" s="2" t="s">
        <v>3124</v>
      </c>
      <c r="C37" s="5" t="s">
        <v>301</v>
      </c>
      <c r="D37" s="2" t="s">
        <v>249</v>
      </c>
      <c r="E37" s="2" t="s">
        <v>2401</v>
      </c>
      <c r="F37" s="8">
        <v>2734324</v>
      </c>
      <c r="G37" s="8">
        <v>17271.36</v>
      </c>
      <c r="H37" s="8">
        <v>1.51</v>
      </c>
    </row>
    <row r="38" spans="2:8">
      <c r="B38" s="2" t="s">
        <v>3125</v>
      </c>
      <c r="C38" s="5" t="s">
        <v>301</v>
      </c>
      <c r="D38" s="2" t="s">
        <v>239</v>
      </c>
      <c r="E38" s="2" t="s">
        <v>1969</v>
      </c>
      <c r="F38" s="8">
        <v>2057604</v>
      </c>
      <c r="G38" s="8">
        <v>16993.75</v>
      </c>
      <c r="H38" s="8">
        <v>1.49</v>
      </c>
    </row>
    <row r="39" spans="2:8">
      <c r="B39" s="2" t="s">
        <v>3126</v>
      </c>
      <c r="C39" s="5" t="s">
        <v>301</v>
      </c>
      <c r="D39" s="2" t="s">
        <v>234</v>
      </c>
      <c r="E39" s="2" t="s">
        <v>1189</v>
      </c>
      <c r="F39" s="8">
        <v>10859605</v>
      </c>
      <c r="G39" s="8">
        <v>16192.76</v>
      </c>
      <c r="H39" s="8">
        <v>1.42</v>
      </c>
    </row>
    <row r="40" spans="2:8">
      <c r="B40" s="2" t="s">
        <v>3127</v>
      </c>
      <c r="C40" s="5" t="s">
        <v>301</v>
      </c>
      <c r="D40" s="2" t="s">
        <v>1656</v>
      </c>
      <c r="E40" s="2" t="s">
        <v>1731</v>
      </c>
      <c r="F40" s="8">
        <v>6466218</v>
      </c>
      <c r="G40" s="8">
        <v>15573.89</v>
      </c>
      <c r="H40" s="8">
        <v>1.36</v>
      </c>
    </row>
    <row r="41" spans="2:8">
      <c r="B41" s="2" t="s">
        <v>3128</v>
      </c>
      <c r="C41" s="5" t="s">
        <v>301</v>
      </c>
      <c r="D41" s="2" t="s">
        <v>247</v>
      </c>
      <c r="E41" s="2" t="s">
        <v>2402</v>
      </c>
      <c r="F41" s="8">
        <v>3158073</v>
      </c>
      <c r="G41" s="8">
        <v>15220.33</v>
      </c>
      <c r="H41" s="8">
        <v>1.33</v>
      </c>
    </row>
    <row r="42" spans="2:8">
      <c r="B42" s="2" t="s">
        <v>3129</v>
      </c>
      <c r="C42" s="5" t="s">
        <v>301</v>
      </c>
      <c r="D42" s="2" t="s">
        <v>231</v>
      </c>
      <c r="E42" s="2" t="s">
        <v>2403</v>
      </c>
      <c r="F42" s="8">
        <v>521006</v>
      </c>
      <c r="G42" s="8">
        <v>14555.87</v>
      </c>
      <c r="H42" s="8">
        <v>1.28</v>
      </c>
    </row>
    <row r="43" spans="2:8">
      <c r="B43" s="2" t="s">
        <v>3130</v>
      </c>
      <c r="C43" s="5" t="s">
        <v>301</v>
      </c>
      <c r="D43" s="2" t="s">
        <v>237</v>
      </c>
      <c r="E43" s="2" t="s">
        <v>2404</v>
      </c>
      <c r="F43" s="8">
        <v>1782421</v>
      </c>
      <c r="G43" s="8">
        <v>14291.45</v>
      </c>
      <c r="H43" s="8">
        <v>1.25</v>
      </c>
    </row>
    <row r="44" spans="2:8">
      <c r="B44" s="2" t="s">
        <v>3131</v>
      </c>
      <c r="C44" s="5" t="s">
        <v>301</v>
      </c>
      <c r="D44" s="2" t="s">
        <v>214</v>
      </c>
      <c r="E44" s="2" t="s">
        <v>1585</v>
      </c>
      <c r="F44" s="8">
        <v>11340118</v>
      </c>
      <c r="G44" s="8">
        <v>13876.9</v>
      </c>
      <c r="H44" s="8">
        <v>1.22</v>
      </c>
    </row>
    <row r="45" spans="2:8">
      <c r="B45" s="2" t="s">
        <v>3132</v>
      </c>
      <c r="C45" s="5" t="s">
        <v>301</v>
      </c>
      <c r="D45" s="2" t="s">
        <v>1656</v>
      </c>
      <c r="E45" s="2" t="s">
        <v>1665</v>
      </c>
      <c r="F45" s="8">
        <v>5000000</v>
      </c>
      <c r="G45" s="8">
        <v>13402.5</v>
      </c>
      <c r="H45" s="8">
        <v>1.17</v>
      </c>
    </row>
    <row r="46" spans="2:8">
      <c r="B46" s="2" t="s">
        <v>3133</v>
      </c>
      <c r="C46" s="5" t="s">
        <v>301</v>
      </c>
      <c r="D46" s="2" t="s">
        <v>224</v>
      </c>
      <c r="E46" s="2" t="s">
        <v>1926</v>
      </c>
      <c r="F46" s="8">
        <v>3600000</v>
      </c>
      <c r="G46" s="8">
        <v>13375.8</v>
      </c>
      <c r="H46" s="8">
        <v>1.17</v>
      </c>
    </row>
    <row r="47" spans="2:8">
      <c r="B47" s="2" t="s">
        <v>3097</v>
      </c>
      <c r="C47" s="5" t="s">
        <v>301</v>
      </c>
      <c r="D47" s="2" t="s">
        <v>220</v>
      </c>
      <c r="E47" s="2" t="s">
        <v>1715</v>
      </c>
      <c r="F47" s="8">
        <v>528313</v>
      </c>
      <c r="G47" s="8">
        <v>12668.95</v>
      </c>
      <c r="H47" s="8">
        <v>1.1100000000000001</v>
      </c>
    </row>
    <row r="48" spans="2:8">
      <c r="B48" s="2" t="s">
        <v>3134</v>
      </c>
      <c r="C48" s="5" t="s">
        <v>301</v>
      </c>
      <c r="D48" s="2" t="s">
        <v>247</v>
      </c>
      <c r="E48" s="2" t="s">
        <v>1700</v>
      </c>
      <c r="F48" s="8">
        <v>3232701</v>
      </c>
      <c r="G48" s="8">
        <v>12434.58</v>
      </c>
      <c r="H48" s="8">
        <v>1.0900000000000001</v>
      </c>
    </row>
    <row r="49" spans="2:8">
      <c r="B49" s="2" t="s">
        <v>3135</v>
      </c>
      <c r="C49" s="5" t="s">
        <v>301</v>
      </c>
      <c r="D49" s="2" t="s">
        <v>1168</v>
      </c>
      <c r="E49" s="2" t="s">
        <v>1928</v>
      </c>
      <c r="F49" s="8">
        <v>1329000</v>
      </c>
      <c r="G49" s="8">
        <v>11703.17</v>
      </c>
      <c r="H49" s="8">
        <v>1.03</v>
      </c>
    </row>
    <row r="50" spans="2:8">
      <c r="B50" s="2" t="s">
        <v>3136</v>
      </c>
      <c r="C50" s="5" t="s">
        <v>301</v>
      </c>
      <c r="D50" s="2" t="s">
        <v>1183</v>
      </c>
      <c r="E50" s="2" t="s">
        <v>1654</v>
      </c>
      <c r="F50" s="8">
        <v>3882829</v>
      </c>
      <c r="G50" s="8">
        <v>11050.53</v>
      </c>
      <c r="H50" s="8">
        <v>0.97</v>
      </c>
    </row>
    <row r="51" spans="2:8">
      <c r="B51" s="2" t="s">
        <v>3071</v>
      </c>
      <c r="C51" s="5" t="s">
        <v>301</v>
      </c>
      <c r="D51" s="2" t="s">
        <v>1656</v>
      </c>
      <c r="E51" s="2" t="s">
        <v>2405</v>
      </c>
      <c r="F51" s="8">
        <v>2168435</v>
      </c>
      <c r="G51" s="8">
        <v>10607.98</v>
      </c>
      <c r="H51" s="8">
        <v>0.93</v>
      </c>
    </row>
    <row r="52" spans="2:8">
      <c r="B52" s="2" t="s">
        <v>3137</v>
      </c>
      <c r="C52" s="5" t="s">
        <v>301</v>
      </c>
      <c r="D52" s="2" t="s">
        <v>1604</v>
      </c>
      <c r="E52" s="2" t="s">
        <v>2406</v>
      </c>
      <c r="F52" s="8">
        <v>1503967</v>
      </c>
      <c r="G52" s="8">
        <v>10120.950000000001</v>
      </c>
      <c r="H52" s="8">
        <v>0.89</v>
      </c>
    </row>
    <row r="53" spans="2:8">
      <c r="B53" s="2" t="s">
        <v>3138</v>
      </c>
      <c r="C53" s="5" t="s">
        <v>301</v>
      </c>
      <c r="D53" s="2" t="s">
        <v>228</v>
      </c>
      <c r="E53" s="2" t="s">
        <v>2013</v>
      </c>
      <c r="F53" s="8">
        <v>287484</v>
      </c>
      <c r="G53" s="8">
        <v>9804.93</v>
      </c>
      <c r="H53" s="8">
        <v>0.86</v>
      </c>
    </row>
    <row r="54" spans="2:8">
      <c r="B54" s="2" t="s">
        <v>3139</v>
      </c>
      <c r="C54" s="5" t="s">
        <v>301</v>
      </c>
      <c r="D54" s="2" t="s">
        <v>1361</v>
      </c>
      <c r="E54" s="2" t="s">
        <v>2014</v>
      </c>
      <c r="F54" s="8">
        <v>4804600</v>
      </c>
      <c r="G54" s="8">
        <v>9649.08</v>
      </c>
      <c r="H54" s="8">
        <v>0.85</v>
      </c>
    </row>
    <row r="55" spans="2:8">
      <c r="B55" s="2" t="s">
        <v>2407</v>
      </c>
      <c r="C55" s="5" t="s">
        <v>301</v>
      </c>
      <c r="D55" s="2" t="s">
        <v>228</v>
      </c>
      <c r="E55" s="2" t="s">
        <v>2408</v>
      </c>
      <c r="F55" s="8">
        <v>1692675</v>
      </c>
      <c r="G55" s="8">
        <v>9131.14</v>
      </c>
      <c r="H55" s="8">
        <v>0.8</v>
      </c>
    </row>
    <row r="56" spans="2:8">
      <c r="B56" s="2" t="s">
        <v>3140</v>
      </c>
      <c r="C56" s="5" t="s">
        <v>301</v>
      </c>
      <c r="D56" s="2" t="s">
        <v>1350</v>
      </c>
      <c r="E56" s="2" t="s">
        <v>2101</v>
      </c>
      <c r="F56" s="8">
        <v>782332</v>
      </c>
      <c r="G56" s="8">
        <v>8913.11</v>
      </c>
      <c r="H56" s="8">
        <v>0.78</v>
      </c>
    </row>
    <row r="57" spans="2:8">
      <c r="B57" s="2" t="s">
        <v>2812</v>
      </c>
      <c r="C57" s="5" t="s">
        <v>301</v>
      </c>
      <c r="D57" s="2" t="s">
        <v>223</v>
      </c>
      <c r="E57" s="2" t="s">
        <v>433</v>
      </c>
      <c r="F57" s="8">
        <v>300000</v>
      </c>
      <c r="G57" s="8">
        <v>8557.5</v>
      </c>
      <c r="H57" s="8">
        <v>0.75</v>
      </c>
    </row>
    <row r="58" spans="2:8">
      <c r="B58" s="2" t="s">
        <v>3141</v>
      </c>
      <c r="C58" s="5" t="s">
        <v>301</v>
      </c>
      <c r="D58" s="2" t="s">
        <v>1168</v>
      </c>
      <c r="E58" s="2" t="s">
        <v>1952</v>
      </c>
      <c r="F58" s="8">
        <v>3300000</v>
      </c>
      <c r="G58" s="8">
        <v>8415</v>
      </c>
      <c r="H58" s="8">
        <v>0.74</v>
      </c>
    </row>
    <row r="59" spans="2:8">
      <c r="B59" s="2" t="s">
        <v>3142</v>
      </c>
      <c r="C59" s="5" t="s">
        <v>301</v>
      </c>
      <c r="D59" s="2" t="s">
        <v>1604</v>
      </c>
      <c r="E59" s="2" t="s">
        <v>2072</v>
      </c>
      <c r="F59" s="8">
        <v>578704</v>
      </c>
      <c r="G59" s="8">
        <v>7701.97</v>
      </c>
      <c r="H59" s="8">
        <v>0.67</v>
      </c>
    </row>
    <row r="60" spans="2:8">
      <c r="B60" s="2" t="s">
        <v>2409</v>
      </c>
      <c r="C60" s="5" t="s">
        <v>301</v>
      </c>
      <c r="D60" s="2" t="s">
        <v>1168</v>
      </c>
      <c r="E60" s="2" t="s">
        <v>2410</v>
      </c>
      <c r="F60" s="8">
        <v>806867</v>
      </c>
      <c r="G60" s="8">
        <v>7623.28</v>
      </c>
      <c r="H60" s="8">
        <v>0.67</v>
      </c>
    </row>
    <row r="61" spans="2:8">
      <c r="B61" s="2" t="s">
        <v>3143</v>
      </c>
      <c r="C61" s="5" t="s">
        <v>301</v>
      </c>
      <c r="D61" s="2" t="s">
        <v>434</v>
      </c>
      <c r="E61" s="2" t="s">
        <v>2411</v>
      </c>
      <c r="F61" s="8">
        <v>1772916</v>
      </c>
      <c r="G61" s="8">
        <v>7473.73</v>
      </c>
      <c r="H61" s="8">
        <v>0.65</v>
      </c>
    </row>
    <row r="62" spans="2:8">
      <c r="B62" s="2" t="s">
        <v>3144</v>
      </c>
      <c r="C62" s="5" t="s">
        <v>301</v>
      </c>
      <c r="D62" s="2" t="s">
        <v>239</v>
      </c>
      <c r="E62" s="2" t="s">
        <v>2317</v>
      </c>
      <c r="F62" s="8">
        <v>900700</v>
      </c>
      <c r="G62" s="8">
        <v>7387.99</v>
      </c>
      <c r="H62" s="8">
        <v>0.65</v>
      </c>
    </row>
    <row r="63" spans="2:8">
      <c r="B63" s="2" t="s">
        <v>3145</v>
      </c>
      <c r="C63" s="5" t="s">
        <v>301</v>
      </c>
      <c r="D63" s="2" t="s">
        <v>2412</v>
      </c>
      <c r="E63" s="2" t="s">
        <v>2413</v>
      </c>
      <c r="F63" s="8">
        <v>2281581</v>
      </c>
      <c r="G63" s="8">
        <v>6989.62</v>
      </c>
      <c r="H63" s="8">
        <v>0.61</v>
      </c>
    </row>
    <row r="64" spans="2:8">
      <c r="B64" s="2" t="s">
        <v>2414</v>
      </c>
      <c r="C64" s="5" t="s">
        <v>301</v>
      </c>
      <c r="D64" s="2" t="s">
        <v>228</v>
      </c>
      <c r="E64" s="2" t="s">
        <v>2415</v>
      </c>
      <c r="F64" s="8">
        <v>1121339</v>
      </c>
      <c r="G64" s="8">
        <v>6345.1</v>
      </c>
      <c r="H64" s="8">
        <v>0.56000000000000005</v>
      </c>
    </row>
    <row r="65" spans="2:8">
      <c r="B65" s="2" t="s">
        <v>1895</v>
      </c>
      <c r="C65" s="5" t="s">
        <v>301</v>
      </c>
      <c r="D65" s="2" t="s">
        <v>239</v>
      </c>
      <c r="E65" s="2" t="s">
        <v>1896</v>
      </c>
      <c r="F65" s="8">
        <v>539278</v>
      </c>
      <c r="G65" s="8">
        <v>6296.07</v>
      </c>
      <c r="H65" s="8">
        <v>0.55000000000000004</v>
      </c>
    </row>
    <row r="66" spans="2:8">
      <c r="B66" s="2" t="s">
        <v>2416</v>
      </c>
      <c r="C66" s="5" t="s">
        <v>301</v>
      </c>
      <c r="D66" s="2" t="s">
        <v>239</v>
      </c>
      <c r="E66" s="2" t="s">
        <v>2417</v>
      </c>
      <c r="F66" s="8">
        <v>2378601</v>
      </c>
      <c r="G66" s="8">
        <v>6026.19</v>
      </c>
      <c r="H66" s="8">
        <v>0.53</v>
      </c>
    </row>
    <row r="67" spans="2:8">
      <c r="B67" s="2" t="s">
        <v>3146</v>
      </c>
      <c r="C67" s="5" t="s">
        <v>301</v>
      </c>
      <c r="D67" s="2" t="s">
        <v>1350</v>
      </c>
      <c r="E67" s="2" t="s">
        <v>2418</v>
      </c>
      <c r="F67" s="8">
        <v>17112968</v>
      </c>
      <c r="G67" s="8">
        <v>5342.67</v>
      </c>
      <c r="H67" s="8">
        <v>0.47</v>
      </c>
    </row>
    <row r="68" spans="2:8">
      <c r="B68" s="2" t="s">
        <v>3147</v>
      </c>
      <c r="C68" s="5" t="s">
        <v>301</v>
      </c>
      <c r="D68" s="2" t="s">
        <v>249</v>
      </c>
      <c r="E68" s="2" t="s">
        <v>2419</v>
      </c>
      <c r="F68" s="8">
        <v>2777562</v>
      </c>
      <c r="G68" s="8">
        <v>5030.4399999999996</v>
      </c>
      <c r="H68" s="8">
        <v>0.44</v>
      </c>
    </row>
    <row r="69" spans="2:8">
      <c r="B69" s="2" t="s">
        <v>3148</v>
      </c>
      <c r="C69" s="5" t="s">
        <v>301</v>
      </c>
      <c r="D69" s="2" t="s">
        <v>247</v>
      </c>
      <c r="E69" s="2" t="s">
        <v>2420</v>
      </c>
      <c r="F69" s="8">
        <v>1576286</v>
      </c>
      <c r="G69" s="8">
        <v>4978.7</v>
      </c>
      <c r="H69" s="8">
        <v>0.44</v>
      </c>
    </row>
    <row r="70" spans="2:8">
      <c r="B70" s="2" t="s">
        <v>3091</v>
      </c>
      <c r="C70" s="5" t="s">
        <v>301</v>
      </c>
      <c r="D70" s="2" t="s">
        <v>1168</v>
      </c>
      <c r="E70" s="2" t="s">
        <v>2266</v>
      </c>
      <c r="F70" s="8">
        <v>549064</v>
      </c>
      <c r="G70" s="8">
        <v>4732.93</v>
      </c>
      <c r="H70" s="8">
        <v>0.41</v>
      </c>
    </row>
    <row r="71" spans="2:8">
      <c r="B71" s="2" t="s">
        <v>3149</v>
      </c>
      <c r="C71" s="5" t="s">
        <v>301</v>
      </c>
      <c r="D71" s="2" t="s">
        <v>1656</v>
      </c>
      <c r="E71" s="2" t="s">
        <v>2015</v>
      </c>
      <c r="F71" s="8">
        <v>4804600</v>
      </c>
      <c r="G71" s="8">
        <v>3820.62</v>
      </c>
      <c r="H71" s="8">
        <v>0.33</v>
      </c>
    </row>
    <row r="72" spans="2:8">
      <c r="B72" s="2" t="s">
        <v>3150</v>
      </c>
      <c r="C72" s="5" t="s">
        <v>301</v>
      </c>
      <c r="D72" s="2" t="s">
        <v>237</v>
      </c>
      <c r="E72" s="2" t="s">
        <v>2421</v>
      </c>
      <c r="F72" s="8">
        <v>502135</v>
      </c>
      <c r="G72" s="8">
        <v>2692.45</v>
      </c>
      <c r="H72" s="8">
        <v>0.24</v>
      </c>
    </row>
    <row r="73" spans="2:8">
      <c r="B73" s="2" t="s">
        <v>3151</v>
      </c>
      <c r="C73" s="5" t="s">
        <v>301</v>
      </c>
      <c r="D73" s="2" t="s">
        <v>247</v>
      </c>
      <c r="E73" s="2" t="s">
        <v>2422</v>
      </c>
      <c r="F73" s="8">
        <v>143392</v>
      </c>
      <c r="G73" s="8">
        <v>2482.5500000000002</v>
      </c>
      <c r="H73" s="8">
        <v>0.22</v>
      </c>
    </row>
    <row r="74" spans="2:8">
      <c r="B74" s="2" t="s">
        <v>3152</v>
      </c>
      <c r="C74" s="5" t="s">
        <v>301</v>
      </c>
      <c r="D74" s="2" t="s">
        <v>250</v>
      </c>
      <c r="E74" s="2" t="s">
        <v>2423</v>
      </c>
      <c r="F74" s="8">
        <v>540349</v>
      </c>
      <c r="G74" s="8">
        <v>1882.04</v>
      </c>
      <c r="H74" s="8">
        <v>0.16</v>
      </c>
    </row>
    <row r="75" spans="2:8">
      <c r="B75" s="2" t="s">
        <v>3153</v>
      </c>
      <c r="C75" s="5" t="s">
        <v>301</v>
      </c>
      <c r="D75" s="2" t="s">
        <v>1361</v>
      </c>
      <c r="E75" s="2" t="s">
        <v>2010</v>
      </c>
      <c r="F75" s="8">
        <v>86000</v>
      </c>
      <c r="G75" s="8">
        <v>1837.73</v>
      </c>
      <c r="H75" s="8">
        <v>0.16</v>
      </c>
    </row>
    <row r="76" spans="2:8">
      <c r="B76" s="2" t="s">
        <v>3072</v>
      </c>
      <c r="C76" s="5" t="s">
        <v>301</v>
      </c>
      <c r="D76" s="2" t="s">
        <v>1350</v>
      </c>
      <c r="E76" s="2" t="s">
        <v>2424</v>
      </c>
      <c r="F76" s="8">
        <v>3095712</v>
      </c>
      <c r="G76" s="8">
        <v>986.29</v>
      </c>
      <c r="H76" s="8">
        <v>0.09</v>
      </c>
    </row>
    <row r="77" spans="2:8" ht="13">
      <c r="B77" s="3" t="s">
        <v>254</v>
      </c>
      <c r="C77" s="7"/>
      <c r="D77" s="3"/>
      <c r="E77" s="3"/>
      <c r="F77" s="10"/>
      <c r="G77" s="10">
        <f>SUM(G15:G76)</f>
        <v>998485.0199999999</v>
      </c>
      <c r="H77" s="10">
        <f>SUM(H15:H76)</f>
        <v>87.47999999999999</v>
      </c>
    </row>
    <row r="78" spans="2:8" ht="13">
      <c r="B78" s="3" t="s">
        <v>2781</v>
      </c>
    </row>
    <row r="79" spans="2:8">
      <c r="B79" s="2" t="s">
        <v>2425</v>
      </c>
      <c r="C79" s="5" t="s">
        <v>301</v>
      </c>
      <c r="D79" s="2" t="s">
        <v>1183</v>
      </c>
      <c r="E79" s="2" t="s">
        <v>2426</v>
      </c>
      <c r="F79" s="8">
        <v>1043500</v>
      </c>
      <c r="G79" s="8">
        <v>947.92</v>
      </c>
      <c r="H79" s="8">
        <v>0.08</v>
      </c>
    </row>
    <row r="80" spans="2:8" ht="13">
      <c r="B80" s="3" t="s">
        <v>2782</v>
      </c>
      <c r="G80" s="10">
        <f>G79</f>
        <v>947.92</v>
      </c>
      <c r="H80" s="10">
        <f>H79</f>
        <v>0.08</v>
      </c>
    </row>
    <row r="81" spans="2:8" ht="13">
      <c r="B81" s="3" t="s">
        <v>1589</v>
      </c>
      <c r="C81" s="7"/>
      <c r="D81" s="3"/>
      <c r="E81" s="3"/>
      <c r="F81" s="10"/>
      <c r="G81" s="10">
        <v>86934.91</v>
      </c>
      <c r="H81" s="10">
        <v>7.61</v>
      </c>
    </row>
    <row r="82" spans="2:8" ht="13">
      <c r="B82" s="3" t="s">
        <v>302</v>
      </c>
      <c r="C82" s="7"/>
      <c r="D82" s="3"/>
      <c r="E82" s="3"/>
      <c r="F82" s="10"/>
      <c r="G82" s="10">
        <f>G81+G80+G77</f>
        <v>1086367.8499999999</v>
      </c>
      <c r="H82" s="10">
        <f>H81+H80+H77</f>
        <v>95.169999999999987</v>
      </c>
    </row>
    <row r="83" spans="2:8" ht="13">
      <c r="B83" s="3" t="s">
        <v>303</v>
      </c>
      <c r="C83" s="7"/>
      <c r="D83" s="3"/>
      <c r="E83" s="3"/>
      <c r="F83" s="10"/>
      <c r="G83" s="10">
        <f>G84-G82</f>
        <v>55215.134226400172</v>
      </c>
      <c r="H83" s="10">
        <f>H84-H82</f>
        <v>4.8300000000000125</v>
      </c>
    </row>
    <row r="84" spans="2:8" ht="13">
      <c r="B84" s="3" t="s">
        <v>304</v>
      </c>
      <c r="C84" s="7"/>
      <c r="D84" s="3"/>
      <c r="E84" s="3"/>
      <c r="F84" s="10"/>
      <c r="G84" s="10">
        <v>1141582.9842264</v>
      </c>
      <c r="H84" s="10">
        <v>100</v>
      </c>
    </row>
    <row r="85" spans="2:8">
      <c r="B85" s="2" t="s">
        <v>305</v>
      </c>
    </row>
    <row r="86" spans="2:8" ht="13">
      <c r="B86" s="3" t="s">
        <v>306</v>
      </c>
    </row>
    <row r="87" spans="2:8" ht="13">
      <c r="B87" s="3" t="s">
        <v>307</v>
      </c>
      <c r="C87" s="5" t="s">
        <v>873</v>
      </c>
    </row>
    <row r="88" spans="2:8" ht="13">
      <c r="B88" s="3" t="s">
        <v>309</v>
      </c>
      <c r="C88" s="5" t="s">
        <v>308</v>
      </c>
    </row>
    <row r="89" spans="2:8" ht="13">
      <c r="B89" s="3" t="s">
        <v>1216</v>
      </c>
      <c r="C89" s="5" t="s">
        <v>308</v>
      </c>
    </row>
    <row r="90" spans="2:8" ht="13">
      <c r="B90" s="3" t="s">
        <v>310</v>
      </c>
      <c r="C90" s="5" t="s">
        <v>311</v>
      </c>
    </row>
    <row r="91" spans="2:8" ht="13">
      <c r="B91" s="3" t="s">
        <v>2427</v>
      </c>
      <c r="C91" s="7"/>
    </row>
    <row r="92" spans="2:8" ht="13">
      <c r="B92" s="3" t="s">
        <v>2428</v>
      </c>
      <c r="C92" s="7"/>
    </row>
    <row r="93" spans="2:8" ht="13">
      <c r="B93" s="3" t="s">
        <v>2429</v>
      </c>
      <c r="C93" s="7"/>
    </row>
    <row r="94" spans="2:8" ht="13">
      <c r="B94" s="3" t="s">
        <v>2430</v>
      </c>
      <c r="C94" s="7"/>
    </row>
    <row r="95" spans="2:8" ht="13">
      <c r="B95" s="3" t="s">
        <v>2431</v>
      </c>
      <c r="C95" s="7"/>
    </row>
    <row r="96" spans="2:8" ht="13">
      <c r="B96" s="3" t="s">
        <v>2432</v>
      </c>
      <c r="C96" s="7"/>
    </row>
    <row r="97" spans="2:3" ht="13">
      <c r="B97" s="3" t="s">
        <v>2433</v>
      </c>
      <c r="C97" s="7"/>
    </row>
    <row r="98" spans="2:3" ht="13">
      <c r="B98" s="3" t="s">
        <v>2434</v>
      </c>
      <c r="C98" s="7"/>
    </row>
    <row r="99" spans="2:3" ht="13">
      <c r="B99" s="3" t="s">
        <v>2464</v>
      </c>
      <c r="C99" s="7"/>
    </row>
    <row r="100" spans="2:3">
      <c r="B100" s="2" t="s">
        <v>312</v>
      </c>
    </row>
    <row r="101" spans="2:3">
      <c r="B101" s="2" t="s">
        <v>1230</v>
      </c>
    </row>
    <row r="104" spans="2:3" ht="14.5">
      <c r="B104" s="24" t="s">
        <v>1231</v>
      </c>
      <c r="C104" s="64"/>
    </row>
    <row r="105" spans="2:3" ht="14.5">
      <c r="B105" s="24" t="s">
        <v>1232</v>
      </c>
      <c r="C105" s="65" t="s">
        <v>1233</v>
      </c>
    </row>
    <row r="106" spans="2:3" ht="14.5">
      <c r="B106" s="15" t="s">
        <v>1234</v>
      </c>
      <c r="C106" s="16" t="s">
        <v>1235</v>
      </c>
    </row>
    <row r="107" spans="2:3" ht="14.5">
      <c r="B107" s="15" t="s">
        <v>1236</v>
      </c>
      <c r="C107" s="16" t="s">
        <v>1235</v>
      </c>
    </row>
    <row r="108" spans="2:3" ht="14.5">
      <c r="B108" s="15" t="s">
        <v>1237</v>
      </c>
      <c r="C108" s="16" t="s">
        <v>1235</v>
      </c>
    </row>
    <row r="109" spans="2:3" ht="14.5">
      <c r="B109" s="15" t="s">
        <v>1238</v>
      </c>
      <c r="C109" s="16" t="s">
        <v>1235</v>
      </c>
    </row>
    <row r="110" spans="2:3" ht="14.5">
      <c r="B110" s="15" t="s">
        <v>1239</v>
      </c>
      <c r="C110" s="16" t="s">
        <v>1235</v>
      </c>
    </row>
    <row r="111" spans="2:3" ht="14.5">
      <c r="B111" s="15" t="s">
        <v>1240</v>
      </c>
      <c r="C111" s="16" t="s">
        <v>1235</v>
      </c>
    </row>
    <row r="112" spans="2:3" ht="14.5">
      <c r="B112" s="24" t="s">
        <v>1241</v>
      </c>
      <c r="C112" s="64" t="s">
        <v>1235</v>
      </c>
    </row>
    <row r="114" spans="2:7" ht="14.5">
      <c r="B114" s="15" t="s">
        <v>313</v>
      </c>
      <c r="C114" s="16"/>
      <c r="D114" s="15"/>
    </row>
    <row r="115" spans="2:7" ht="29">
      <c r="B115" s="18" t="s">
        <v>314</v>
      </c>
      <c r="C115" s="17" t="s">
        <v>315</v>
      </c>
      <c r="D115" s="18" t="s">
        <v>316</v>
      </c>
    </row>
    <row r="116" spans="2:7" ht="14.5">
      <c r="B116" s="15" t="s">
        <v>308</v>
      </c>
      <c r="C116" s="16" t="s">
        <v>308</v>
      </c>
      <c r="D116" s="15" t="s">
        <v>308</v>
      </c>
    </row>
    <row r="118" spans="2:7" ht="13">
      <c r="B118" s="20" t="s">
        <v>317</v>
      </c>
      <c r="C118" s="21">
        <v>45900</v>
      </c>
      <c r="D118" s="13"/>
      <c r="E118" s="55"/>
      <c r="F118" s="11"/>
    </row>
    <row r="119" spans="2:7" ht="13">
      <c r="B119" s="20" t="s">
        <v>318</v>
      </c>
      <c r="C119" s="22" t="s">
        <v>319</v>
      </c>
      <c r="D119" s="20" t="s">
        <v>320</v>
      </c>
      <c r="E119" s="60" t="s">
        <v>321</v>
      </c>
      <c r="F119" s="23" t="s">
        <v>322</v>
      </c>
      <c r="G119" s="10"/>
    </row>
    <row r="120" spans="2:7">
      <c r="B120" s="58" t="s">
        <v>308</v>
      </c>
      <c r="C120" s="59" t="s">
        <v>308</v>
      </c>
      <c r="D120" s="58" t="s">
        <v>308</v>
      </c>
      <c r="E120" s="56" t="s">
        <v>308</v>
      </c>
      <c r="F120" s="61" t="s">
        <v>308</v>
      </c>
    </row>
    <row r="123" spans="2:7" ht="13">
      <c r="B123" s="3" t="s">
        <v>323</v>
      </c>
    </row>
    <row r="124" spans="2:7" ht="13">
      <c r="B124" s="3"/>
    </row>
    <row r="125" spans="2:7" ht="13">
      <c r="B125" s="3" t="s">
        <v>891</v>
      </c>
    </row>
    <row r="126" spans="2:7" ht="13">
      <c r="B126" s="20" t="s">
        <v>324</v>
      </c>
      <c r="C126" s="22" t="s">
        <v>325</v>
      </c>
      <c r="D126" s="3"/>
    </row>
    <row r="127" spans="2:7">
      <c r="B127" s="13" t="s">
        <v>308</v>
      </c>
      <c r="C127" s="14" t="s">
        <v>308</v>
      </c>
    </row>
    <row r="129" spans="2:7" ht="13">
      <c r="B129" s="20" t="s">
        <v>326</v>
      </c>
      <c r="C129" s="22" t="s">
        <v>325</v>
      </c>
    </row>
    <row r="130" spans="2:7">
      <c r="B130" s="13" t="s">
        <v>308</v>
      </c>
      <c r="C130" s="14" t="s">
        <v>308</v>
      </c>
    </row>
    <row r="132" spans="2:7" ht="13">
      <c r="B132" s="20" t="s">
        <v>327</v>
      </c>
      <c r="C132" s="22" t="s">
        <v>328</v>
      </c>
    </row>
    <row r="133" spans="2:7">
      <c r="B133" s="13" t="s">
        <v>308</v>
      </c>
      <c r="C133" s="14" t="s">
        <v>308</v>
      </c>
    </row>
    <row r="135" spans="2:7" ht="13">
      <c r="B135" s="60" t="s">
        <v>329</v>
      </c>
      <c r="C135" s="22" t="s">
        <v>328</v>
      </c>
    </row>
    <row r="136" spans="2:7">
      <c r="B136" s="55" t="s">
        <v>308</v>
      </c>
      <c r="C136" s="14" t="s">
        <v>308</v>
      </c>
    </row>
    <row r="138" spans="2:7" ht="13">
      <c r="B138" s="20" t="s">
        <v>330</v>
      </c>
      <c r="C138" s="22" t="s">
        <v>308</v>
      </c>
    </row>
    <row r="140" spans="2:7" ht="13">
      <c r="B140" s="20" t="s">
        <v>331</v>
      </c>
      <c r="C140" s="21">
        <v>45900</v>
      </c>
      <c r="D140" s="13"/>
      <c r="E140" s="55"/>
      <c r="F140" s="11"/>
    </row>
    <row r="141" spans="2:7" ht="13">
      <c r="B141" s="20" t="s">
        <v>318</v>
      </c>
      <c r="C141" s="22" t="s">
        <v>319</v>
      </c>
      <c r="D141" s="20" t="s">
        <v>320</v>
      </c>
      <c r="E141" s="60" t="s">
        <v>321</v>
      </c>
      <c r="F141" s="23" t="s">
        <v>322</v>
      </c>
      <c r="G141" s="10"/>
    </row>
    <row r="142" spans="2:7">
      <c r="B142" s="58" t="s">
        <v>308</v>
      </c>
      <c r="C142" s="59" t="s">
        <v>308</v>
      </c>
      <c r="D142" s="58" t="s">
        <v>308</v>
      </c>
      <c r="E142" s="56" t="s">
        <v>308</v>
      </c>
      <c r="F142" s="61" t="s">
        <v>308</v>
      </c>
    </row>
    <row r="143" spans="2:7" ht="13">
      <c r="B143" s="3" t="s">
        <v>323</v>
      </c>
    </row>
    <row r="144" spans="2:7" ht="13">
      <c r="B144" s="3"/>
    </row>
    <row r="145" spans="2:4" ht="13">
      <c r="B145" s="3" t="s">
        <v>891</v>
      </c>
    </row>
    <row r="146" spans="2:4" ht="13">
      <c r="B146" s="20" t="s">
        <v>324</v>
      </c>
      <c r="C146" s="22" t="s">
        <v>325</v>
      </c>
      <c r="D146" s="3"/>
    </row>
    <row r="147" spans="2:4">
      <c r="B147" s="13" t="s">
        <v>308</v>
      </c>
      <c r="C147" s="14" t="s">
        <v>308</v>
      </c>
    </row>
    <row r="149" spans="2:4" ht="13">
      <c r="B149" s="20" t="s">
        <v>326</v>
      </c>
      <c r="C149" s="22" t="s">
        <v>325</v>
      </c>
    </row>
    <row r="150" spans="2:4">
      <c r="B150" s="13" t="s">
        <v>308</v>
      </c>
      <c r="C150" s="14" t="s">
        <v>308</v>
      </c>
    </row>
    <row r="152" spans="2:4" ht="13">
      <c r="B152" s="20" t="s">
        <v>327</v>
      </c>
      <c r="C152" s="22" t="s">
        <v>328</v>
      </c>
    </row>
    <row r="153" spans="2:4">
      <c r="B153" s="13" t="s">
        <v>308</v>
      </c>
      <c r="C153" s="14" t="s">
        <v>308</v>
      </c>
    </row>
    <row r="155" spans="2:4" ht="13">
      <c r="B155" s="60" t="s">
        <v>329</v>
      </c>
      <c r="C155" s="22" t="s">
        <v>328</v>
      </c>
    </row>
    <row r="156" spans="2:4">
      <c r="B156" s="55" t="s">
        <v>308</v>
      </c>
      <c r="C156" s="14" t="s">
        <v>308</v>
      </c>
    </row>
    <row r="158" spans="2:4" ht="13">
      <c r="B158" s="20" t="s">
        <v>330</v>
      </c>
      <c r="C158" s="22" t="s">
        <v>308</v>
      </c>
    </row>
    <row r="161" spans="2:80" ht="13">
      <c r="B161" s="3" t="s">
        <v>892</v>
      </c>
    </row>
    <row r="163" spans="2:80" ht="13">
      <c r="B163" s="20" t="s">
        <v>318</v>
      </c>
      <c r="C163" s="22" t="s">
        <v>332</v>
      </c>
      <c r="D163" s="20" t="s">
        <v>333</v>
      </c>
      <c r="E163" s="20" t="s">
        <v>334</v>
      </c>
      <c r="F163" s="10"/>
    </row>
    <row r="164" spans="2:80">
      <c r="B164" s="13" t="s">
        <v>308</v>
      </c>
      <c r="C164" s="14" t="s">
        <v>308</v>
      </c>
      <c r="D164" s="13" t="s">
        <v>308</v>
      </c>
      <c r="E164" s="13" t="s">
        <v>308</v>
      </c>
    </row>
    <row r="167" spans="2:80" ht="13">
      <c r="B167" s="3" t="s">
        <v>335</v>
      </c>
      <c r="C167" s="7" t="s">
        <v>308</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893</v>
      </c>
    </row>
    <row r="171" spans="2:80" ht="13">
      <c r="B171" s="20" t="s">
        <v>336</v>
      </c>
      <c r="C171" s="22" t="s">
        <v>325</v>
      </c>
      <c r="D171" s="3"/>
    </row>
    <row r="172" spans="2:80">
      <c r="B172" s="13" t="s">
        <v>308</v>
      </c>
      <c r="C172" s="14" t="s">
        <v>308</v>
      </c>
    </row>
    <row r="175" spans="2:80" ht="13">
      <c r="B175" s="20" t="s">
        <v>337</v>
      </c>
      <c r="C175" s="22" t="s">
        <v>338</v>
      </c>
      <c r="D175" s="3"/>
    </row>
    <row r="176" spans="2:80">
      <c r="B176" s="13" t="s">
        <v>308</v>
      </c>
      <c r="C176" s="14" t="s">
        <v>308</v>
      </c>
    </row>
    <row r="179" spans="2:80" ht="13">
      <c r="B179" s="3" t="s">
        <v>339</v>
      </c>
    </row>
    <row r="182" spans="2:80" ht="13">
      <c r="B182" s="3" t="s">
        <v>894</v>
      </c>
    </row>
    <row r="184" spans="2:80" ht="13">
      <c r="B184" s="20" t="s">
        <v>318</v>
      </c>
      <c r="C184" s="22" t="s">
        <v>340</v>
      </c>
      <c r="D184" s="20" t="s">
        <v>332</v>
      </c>
      <c r="E184" s="20" t="s">
        <v>333</v>
      </c>
      <c r="F184" s="23" t="s">
        <v>334</v>
      </c>
      <c r="G184" s="10"/>
    </row>
    <row r="185" spans="2:80">
      <c r="B185" s="13" t="s">
        <v>308</v>
      </c>
      <c r="C185" s="14" t="s">
        <v>308</v>
      </c>
      <c r="D185" s="13" t="s">
        <v>308</v>
      </c>
      <c r="E185" s="13" t="s">
        <v>308</v>
      </c>
      <c r="F185" s="19" t="s">
        <v>308</v>
      </c>
    </row>
    <row r="188" spans="2:80" ht="13">
      <c r="B188" s="3" t="s">
        <v>335</v>
      </c>
      <c r="C188" s="7" t="s">
        <v>308</v>
      </c>
      <c r="D188" s="3"/>
      <c r="E188" s="3"/>
      <c r="F188" s="10"/>
      <c r="G188" s="10"/>
      <c r="H188" s="1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90" spans="2:80" ht="13">
      <c r="B190" s="3" t="s">
        <v>893</v>
      </c>
    </row>
    <row r="192" spans="2:80" ht="13">
      <c r="B192" s="20" t="s">
        <v>336</v>
      </c>
      <c r="C192" s="22" t="s">
        <v>325</v>
      </c>
      <c r="D192" s="3"/>
    </row>
    <row r="193" spans="2:7">
      <c r="B193" s="13" t="s">
        <v>308</v>
      </c>
      <c r="C193" s="14" t="s">
        <v>308</v>
      </c>
    </row>
    <row r="196" spans="2:7" ht="13">
      <c r="B196" s="20" t="s">
        <v>337</v>
      </c>
      <c r="C196" s="22" t="s">
        <v>338</v>
      </c>
      <c r="D196" s="3"/>
    </row>
    <row r="197" spans="2:7">
      <c r="B197" s="13" t="s">
        <v>308</v>
      </c>
      <c r="C197" s="14" t="s">
        <v>308</v>
      </c>
    </row>
    <row r="200" spans="2:7" ht="13">
      <c r="B200" s="3" t="s">
        <v>339</v>
      </c>
    </row>
    <row r="203" spans="2:7" ht="13">
      <c r="B203" s="3" t="s">
        <v>895</v>
      </c>
    </row>
    <row r="204" spans="2:7" ht="13">
      <c r="B204" s="20" t="s">
        <v>318</v>
      </c>
      <c r="C204" s="22" t="s">
        <v>341</v>
      </c>
      <c r="D204" s="20" t="s">
        <v>342</v>
      </c>
      <c r="E204" s="20" t="s">
        <v>343</v>
      </c>
      <c r="F204" s="23" t="s">
        <v>344</v>
      </c>
      <c r="G204" s="10"/>
    </row>
    <row r="205" spans="2:7">
      <c r="B205" s="13" t="s">
        <v>308</v>
      </c>
      <c r="C205" s="14" t="s">
        <v>308</v>
      </c>
      <c r="D205" s="13" t="s">
        <v>308</v>
      </c>
      <c r="E205" s="13" t="s">
        <v>308</v>
      </c>
      <c r="F205" s="19" t="s">
        <v>308</v>
      </c>
    </row>
    <row r="206" spans="2:7">
      <c r="B206" s="2" t="s">
        <v>345</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8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2381</v>
      </c>
      <c r="C1" s="230"/>
      <c r="D1" s="230"/>
      <c r="E1" s="230"/>
    </row>
    <row r="3" spans="1:9" ht="14.5">
      <c r="B3" s="25" t="s">
        <v>2382</v>
      </c>
      <c r="C3" s="236"/>
      <c r="D3" s="232"/>
      <c r="E3" s="1"/>
    </row>
    <row r="4" spans="1:9" ht="29">
      <c r="B4" s="29" t="s">
        <v>429</v>
      </c>
      <c r="C4" s="236"/>
      <c r="D4" s="232"/>
      <c r="E4" s="1"/>
    </row>
    <row r="5" spans="1:9" ht="14.5">
      <c r="B5" s="29" t="s">
        <v>677</v>
      </c>
      <c r="C5" s="236"/>
      <c r="D5" s="232"/>
      <c r="E5" s="1"/>
    </row>
    <row r="6" spans="1:9" ht="29">
      <c r="B6" s="29" t="s">
        <v>2383</v>
      </c>
      <c r="C6" s="236"/>
      <c r="D6" s="232"/>
      <c r="E6" s="1"/>
    </row>
    <row r="7" spans="1:9" ht="29">
      <c r="B7" s="29" t="s">
        <v>678</v>
      </c>
      <c r="C7" s="70" t="s">
        <v>679</v>
      </c>
      <c r="D7" s="70" t="s">
        <v>680</v>
      </c>
      <c r="E7"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1400000</v>
      </c>
      <c r="G15" s="8">
        <v>13322.4</v>
      </c>
      <c r="H15" s="8">
        <v>6.51</v>
      </c>
    </row>
    <row r="16" spans="1:9">
      <c r="B16" s="2" t="s">
        <v>2808</v>
      </c>
      <c r="C16" s="5" t="s">
        <v>301</v>
      </c>
      <c r="D16" s="2" t="s">
        <v>226</v>
      </c>
      <c r="E16" s="2" t="s">
        <v>227</v>
      </c>
      <c r="F16" s="8">
        <v>657000</v>
      </c>
      <c r="G16" s="8">
        <v>8916.7999999999993</v>
      </c>
      <c r="H16" s="8">
        <v>4.3600000000000003</v>
      </c>
    </row>
    <row r="17" spans="2:8">
      <c r="B17" s="2" t="s">
        <v>2807</v>
      </c>
      <c r="C17" s="5" t="s">
        <v>301</v>
      </c>
      <c r="D17" s="2" t="s">
        <v>224</v>
      </c>
      <c r="E17" s="2" t="s">
        <v>431</v>
      </c>
      <c r="F17" s="8">
        <v>63635</v>
      </c>
      <c r="G17" s="8">
        <v>8778.4500000000007</v>
      </c>
      <c r="H17" s="8">
        <v>4.29</v>
      </c>
    </row>
    <row r="18" spans="2:8">
      <c r="B18" s="2" t="s">
        <v>2809</v>
      </c>
      <c r="C18" s="5" t="s">
        <v>301</v>
      </c>
      <c r="D18" s="2" t="s">
        <v>220</v>
      </c>
      <c r="E18" s="2" t="s">
        <v>221</v>
      </c>
      <c r="F18" s="8">
        <v>2718000</v>
      </c>
      <c r="G18" s="8">
        <v>8533.16</v>
      </c>
      <c r="H18" s="8">
        <v>4.17</v>
      </c>
    </row>
    <row r="19" spans="2:8">
      <c r="B19" s="2" t="s">
        <v>2810</v>
      </c>
      <c r="C19" s="5" t="s">
        <v>301</v>
      </c>
      <c r="D19" s="2" t="s">
        <v>216</v>
      </c>
      <c r="E19" s="2" t="s">
        <v>217</v>
      </c>
      <c r="F19" s="8">
        <v>1853000</v>
      </c>
      <c r="G19" s="8">
        <v>7592.67</v>
      </c>
      <c r="H19" s="8">
        <v>3.71</v>
      </c>
    </row>
    <row r="20" spans="2:8">
      <c r="B20" s="2" t="s">
        <v>2811</v>
      </c>
      <c r="C20" s="5" t="s">
        <v>301</v>
      </c>
      <c r="D20" s="2" t="s">
        <v>218</v>
      </c>
      <c r="E20" s="2" t="s">
        <v>219</v>
      </c>
      <c r="F20" s="8">
        <v>243000</v>
      </c>
      <c r="G20" s="8">
        <v>7495.82</v>
      </c>
      <c r="H20" s="8">
        <v>3.66</v>
      </c>
    </row>
    <row r="21" spans="2:8">
      <c r="B21" s="2" t="s">
        <v>2812</v>
      </c>
      <c r="C21" s="5" t="s">
        <v>301</v>
      </c>
      <c r="D21" s="2" t="s">
        <v>223</v>
      </c>
      <c r="E21" s="2" t="s">
        <v>433</v>
      </c>
      <c r="F21" s="8">
        <v>249600</v>
      </c>
      <c r="G21" s="8">
        <v>7119.84</v>
      </c>
      <c r="H21" s="8">
        <v>3.48</v>
      </c>
    </row>
    <row r="22" spans="2:8">
      <c r="B22" s="2" t="s">
        <v>2813</v>
      </c>
      <c r="C22" s="5" t="s">
        <v>301</v>
      </c>
      <c r="D22" s="2" t="s">
        <v>222</v>
      </c>
      <c r="E22" s="2" t="s">
        <v>432</v>
      </c>
      <c r="F22" s="8">
        <v>324000</v>
      </c>
      <c r="G22" s="8">
        <v>6791.69</v>
      </c>
      <c r="H22" s="8">
        <v>3.32</v>
      </c>
    </row>
    <row r="23" spans="2:8">
      <c r="B23" s="2" t="s">
        <v>2815</v>
      </c>
      <c r="C23" s="5" t="s">
        <v>301</v>
      </c>
      <c r="D23" s="2" t="s">
        <v>222</v>
      </c>
      <c r="E23" s="2" t="s">
        <v>439</v>
      </c>
      <c r="F23" s="8">
        <v>603000</v>
      </c>
      <c r="G23" s="8">
        <v>4732.04</v>
      </c>
      <c r="H23" s="8">
        <v>2.31</v>
      </c>
    </row>
    <row r="24" spans="2:8">
      <c r="B24" s="2" t="s">
        <v>2816</v>
      </c>
      <c r="C24" s="5" t="s">
        <v>301</v>
      </c>
      <c r="D24" s="2" t="s">
        <v>230</v>
      </c>
      <c r="E24" s="2" t="s">
        <v>438</v>
      </c>
      <c r="F24" s="8">
        <v>378000</v>
      </c>
      <c r="G24" s="8">
        <v>4731.8</v>
      </c>
      <c r="H24" s="8">
        <v>2.31</v>
      </c>
    </row>
    <row r="25" spans="2:8">
      <c r="B25" s="2" t="s">
        <v>2817</v>
      </c>
      <c r="C25" s="5" t="s">
        <v>301</v>
      </c>
      <c r="D25" s="2" t="s">
        <v>214</v>
      </c>
      <c r="E25" s="2" t="s">
        <v>440</v>
      </c>
      <c r="F25" s="8">
        <v>2203200</v>
      </c>
      <c r="G25" s="8">
        <v>4715.95</v>
      </c>
      <c r="H25" s="8">
        <v>2.2999999999999998</v>
      </c>
    </row>
    <row r="26" spans="2:8">
      <c r="B26" s="2" t="s">
        <v>2828</v>
      </c>
      <c r="C26" s="5" t="s">
        <v>301</v>
      </c>
      <c r="D26" s="2" t="s">
        <v>239</v>
      </c>
      <c r="E26" s="2" t="s">
        <v>240</v>
      </c>
      <c r="F26" s="8">
        <v>63000</v>
      </c>
      <c r="G26" s="8">
        <v>4467.33</v>
      </c>
      <c r="H26" s="8">
        <v>2.1800000000000002</v>
      </c>
    </row>
    <row r="27" spans="2:8">
      <c r="B27" s="2" t="s">
        <v>436</v>
      </c>
      <c r="C27" s="5" t="s">
        <v>301</v>
      </c>
      <c r="D27" s="2" t="s">
        <v>225</v>
      </c>
      <c r="E27" s="2" t="s">
        <v>437</v>
      </c>
      <c r="F27" s="8">
        <v>540000</v>
      </c>
      <c r="G27" s="8">
        <v>4267.62</v>
      </c>
      <c r="H27" s="8">
        <v>2.08</v>
      </c>
    </row>
    <row r="28" spans="2:8">
      <c r="B28" s="2" t="s">
        <v>2819</v>
      </c>
      <c r="C28" s="5" t="s">
        <v>301</v>
      </c>
      <c r="D28" s="2" t="s">
        <v>214</v>
      </c>
      <c r="E28" s="2" t="s">
        <v>232</v>
      </c>
      <c r="F28" s="8">
        <v>300000</v>
      </c>
      <c r="G28" s="8">
        <v>4193.3999999999996</v>
      </c>
      <c r="H28" s="8">
        <v>2.0499999999999998</v>
      </c>
    </row>
    <row r="29" spans="2:8">
      <c r="B29" s="2" t="s">
        <v>2827</v>
      </c>
      <c r="C29" s="5" t="s">
        <v>301</v>
      </c>
      <c r="D29" s="2" t="s">
        <v>222</v>
      </c>
      <c r="E29" s="2" t="s">
        <v>441</v>
      </c>
      <c r="F29" s="8">
        <v>409185</v>
      </c>
      <c r="G29" s="8">
        <v>4165.91</v>
      </c>
      <c r="H29" s="8">
        <v>2.0299999999999998</v>
      </c>
    </row>
    <row r="30" spans="2:8">
      <c r="B30" s="2" t="s">
        <v>2814</v>
      </c>
      <c r="C30" s="5" t="s">
        <v>301</v>
      </c>
      <c r="D30" s="2" t="s">
        <v>434</v>
      </c>
      <c r="E30" s="2" t="s">
        <v>435</v>
      </c>
      <c r="F30" s="8">
        <v>171246</v>
      </c>
      <c r="G30" s="8">
        <v>4164.1899999999996</v>
      </c>
      <c r="H30" s="8">
        <v>2.0299999999999998</v>
      </c>
    </row>
    <row r="31" spans="2:8">
      <c r="B31" s="2" t="s">
        <v>2820</v>
      </c>
      <c r="C31" s="5" t="s">
        <v>301</v>
      </c>
      <c r="D31" s="2" t="s">
        <v>247</v>
      </c>
      <c r="E31" s="2" t="s">
        <v>294</v>
      </c>
      <c r="F31" s="8">
        <v>1044000</v>
      </c>
      <c r="G31" s="8">
        <v>4136.8500000000004</v>
      </c>
      <c r="H31" s="8">
        <v>2.02</v>
      </c>
    </row>
    <row r="32" spans="2:8">
      <c r="B32" s="2" t="s">
        <v>2823</v>
      </c>
      <c r="C32" s="5" t="s">
        <v>301</v>
      </c>
      <c r="D32" s="2" t="s">
        <v>245</v>
      </c>
      <c r="E32" s="2" t="s">
        <v>192</v>
      </c>
      <c r="F32" s="8">
        <v>216000</v>
      </c>
      <c r="G32" s="8">
        <v>4133.16</v>
      </c>
      <c r="H32" s="8">
        <v>2.02</v>
      </c>
    </row>
    <row r="33" spans="2:8">
      <c r="B33" s="2" t="s">
        <v>2825</v>
      </c>
      <c r="C33" s="5" t="s">
        <v>301</v>
      </c>
      <c r="D33" s="2" t="s">
        <v>222</v>
      </c>
      <c r="E33" s="2" t="s">
        <v>296</v>
      </c>
      <c r="F33" s="8">
        <v>55452</v>
      </c>
      <c r="G33" s="8">
        <v>4097.8999999999996</v>
      </c>
      <c r="H33" s="8">
        <v>2</v>
      </c>
    </row>
    <row r="34" spans="2:8">
      <c r="B34" s="2" t="s">
        <v>2818</v>
      </c>
      <c r="C34" s="5" t="s">
        <v>301</v>
      </c>
      <c r="D34" s="2" t="s">
        <v>237</v>
      </c>
      <c r="E34" s="2" t="s">
        <v>238</v>
      </c>
      <c r="F34" s="8">
        <v>383000</v>
      </c>
      <c r="G34" s="8">
        <v>4080.48</v>
      </c>
      <c r="H34" s="8">
        <v>1.99</v>
      </c>
    </row>
    <row r="35" spans="2:8">
      <c r="B35" s="2" t="s">
        <v>2824</v>
      </c>
      <c r="C35" s="5" t="s">
        <v>301</v>
      </c>
      <c r="D35" s="2" t="s">
        <v>245</v>
      </c>
      <c r="E35" s="2" t="s">
        <v>246</v>
      </c>
      <c r="F35" s="8">
        <v>151000</v>
      </c>
      <c r="G35" s="8">
        <v>3983.08</v>
      </c>
      <c r="H35" s="8">
        <v>1.95</v>
      </c>
    </row>
    <row r="36" spans="2:8">
      <c r="B36" s="2" t="s">
        <v>2831</v>
      </c>
      <c r="C36" s="5" t="s">
        <v>301</v>
      </c>
      <c r="D36" s="2" t="s">
        <v>218</v>
      </c>
      <c r="E36" s="2" t="s">
        <v>243</v>
      </c>
      <c r="F36" s="8">
        <v>252000</v>
      </c>
      <c r="G36" s="8">
        <v>3666.1</v>
      </c>
      <c r="H36" s="8">
        <v>1.79</v>
      </c>
    </row>
    <row r="37" spans="2:8">
      <c r="B37" s="2" t="s">
        <v>2830</v>
      </c>
      <c r="C37" s="5" t="s">
        <v>301</v>
      </c>
      <c r="D37" s="2" t="s">
        <v>228</v>
      </c>
      <c r="E37" s="2" t="s">
        <v>295</v>
      </c>
      <c r="F37" s="8">
        <v>99000</v>
      </c>
      <c r="G37" s="8">
        <v>3592.51</v>
      </c>
      <c r="H37" s="8">
        <v>1.75</v>
      </c>
    </row>
    <row r="38" spans="2:8">
      <c r="B38" s="2" t="s">
        <v>2829</v>
      </c>
      <c r="C38" s="5" t="s">
        <v>301</v>
      </c>
      <c r="D38" s="2" t="s">
        <v>230</v>
      </c>
      <c r="E38" s="2" t="s">
        <v>293</v>
      </c>
      <c r="F38" s="8">
        <v>2070000</v>
      </c>
      <c r="G38" s="8">
        <v>3582.55</v>
      </c>
      <c r="H38" s="8">
        <v>1.75</v>
      </c>
    </row>
    <row r="39" spans="2:8">
      <c r="B39" s="2" t="s">
        <v>2822</v>
      </c>
      <c r="C39" s="5" t="s">
        <v>301</v>
      </c>
      <c r="D39" s="2" t="s">
        <v>228</v>
      </c>
      <c r="E39" s="2" t="s">
        <v>292</v>
      </c>
      <c r="F39" s="8">
        <v>234000</v>
      </c>
      <c r="G39" s="8">
        <v>3569.9</v>
      </c>
      <c r="H39" s="8">
        <v>1.74</v>
      </c>
    </row>
    <row r="40" spans="2:8">
      <c r="B40" s="2" t="s">
        <v>2836</v>
      </c>
      <c r="C40" s="5" t="s">
        <v>301</v>
      </c>
      <c r="D40" s="2" t="s">
        <v>249</v>
      </c>
      <c r="E40" s="2" t="s">
        <v>1044</v>
      </c>
      <c r="F40" s="8">
        <v>179665</v>
      </c>
      <c r="G40" s="8">
        <v>3499.34</v>
      </c>
      <c r="H40" s="8">
        <v>1.71</v>
      </c>
    </row>
    <row r="41" spans="2:8">
      <c r="B41" s="2" t="s">
        <v>2821</v>
      </c>
      <c r="C41" s="5" t="s">
        <v>301</v>
      </c>
      <c r="D41" s="2" t="s">
        <v>228</v>
      </c>
      <c r="E41" s="2" t="s">
        <v>229</v>
      </c>
      <c r="F41" s="8">
        <v>20089</v>
      </c>
      <c r="G41" s="8">
        <v>3352.85</v>
      </c>
      <c r="H41" s="8">
        <v>1.64</v>
      </c>
    </row>
    <row r="42" spans="2:8">
      <c r="B42" s="2" t="s">
        <v>2841</v>
      </c>
      <c r="C42" s="5" t="s">
        <v>301</v>
      </c>
      <c r="D42" s="2" t="s">
        <v>239</v>
      </c>
      <c r="E42" s="2" t="s">
        <v>446</v>
      </c>
      <c r="F42" s="8">
        <v>275000</v>
      </c>
      <c r="G42" s="8">
        <v>3351.43</v>
      </c>
      <c r="H42" s="8">
        <v>1.64</v>
      </c>
    </row>
    <row r="43" spans="2:8">
      <c r="B43" s="2" t="s">
        <v>2846</v>
      </c>
      <c r="C43" s="5" t="s">
        <v>301</v>
      </c>
      <c r="D43" s="2" t="s">
        <v>1046</v>
      </c>
      <c r="E43" s="2" t="s">
        <v>1047</v>
      </c>
      <c r="F43" s="8">
        <v>219496</v>
      </c>
      <c r="G43" s="8">
        <v>3297.05</v>
      </c>
      <c r="H43" s="8">
        <v>1.61</v>
      </c>
    </row>
    <row r="44" spans="2:8">
      <c r="B44" s="2" t="s">
        <v>2834</v>
      </c>
      <c r="C44" s="5" t="s">
        <v>301</v>
      </c>
      <c r="D44" s="2" t="s">
        <v>228</v>
      </c>
      <c r="E44" s="2" t="s">
        <v>444</v>
      </c>
      <c r="F44" s="8">
        <v>285168</v>
      </c>
      <c r="G44" s="8">
        <v>3253.2</v>
      </c>
      <c r="H44" s="8">
        <v>1.59</v>
      </c>
    </row>
    <row r="45" spans="2:8">
      <c r="B45" s="2" t="s">
        <v>2837</v>
      </c>
      <c r="C45" s="5" t="s">
        <v>301</v>
      </c>
      <c r="D45" s="2" t="s">
        <v>236</v>
      </c>
      <c r="E45" s="2" t="s">
        <v>244</v>
      </c>
      <c r="F45" s="8">
        <v>415000</v>
      </c>
      <c r="G45" s="8">
        <v>3204.01</v>
      </c>
      <c r="H45" s="8">
        <v>1.56</v>
      </c>
    </row>
    <row r="46" spans="2:8">
      <c r="B46" s="2" t="s">
        <v>2832</v>
      </c>
      <c r="C46" s="5" t="s">
        <v>301</v>
      </c>
      <c r="D46" s="2" t="s">
        <v>220</v>
      </c>
      <c r="E46" s="2" t="s">
        <v>193</v>
      </c>
      <c r="F46" s="8">
        <v>59400</v>
      </c>
      <c r="G46" s="8">
        <v>3147.01</v>
      </c>
      <c r="H46" s="8">
        <v>1.54</v>
      </c>
    </row>
    <row r="47" spans="2:8">
      <c r="B47" s="2" t="s">
        <v>452</v>
      </c>
      <c r="C47" s="5" t="s">
        <v>301</v>
      </c>
      <c r="D47" s="2" t="s">
        <v>453</v>
      </c>
      <c r="E47" s="2" t="s">
        <v>454</v>
      </c>
      <c r="F47" s="8">
        <v>253496</v>
      </c>
      <c r="G47" s="8">
        <v>3118.51</v>
      </c>
      <c r="H47" s="8">
        <v>1.52</v>
      </c>
    </row>
    <row r="48" spans="2:8">
      <c r="B48" s="2" t="s">
        <v>2835</v>
      </c>
      <c r="C48" s="5" t="s">
        <v>301</v>
      </c>
      <c r="D48" s="2" t="s">
        <v>241</v>
      </c>
      <c r="E48" s="2" t="s">
        <v>242</v>
      </c>
      <c r="F48" s="8">
        <v>764663</v>
      </c>
      <c r="G48" s="8">
        <v>2984.48</v>
      </c>
      <c r="H48" s="8">
        <v>1.46</v>
      </c>
    </row>
    <row r="49" spans="2:8">
      <c r="B49" s="2" t="s">
        <v>2839</v>
      </c>
      <c r="C49" s="5" t="s">
        <v>301</v>
      </c>
      <c r="D49" s="2" t="s">
        <v>222</v>
      </c>
      <c r="E49" s="2" t="s">
        <v>447</v>
      </c>
      <c r="F49" s="8">
        <v>200600</v>
      </c>
      <c r="G49" s="8">
        <v>2584.73</v>
      </c>
      <c r="H49" s="8">
        <v>1.26</v>
      </c>
    </row>
    <row r="50" spans="2:8">
      <c r="B50" s="2" t="s">
        <v>2826</v>
      </c>
      <c r="C50" s="5" t="s">
        <v>301</v>
      </c>
      <c r="D50" s="2" t="s">
        <v>234</v>
      </c>
      <c r="E50" s="2" t="s">
        <v>235</v>
      </c>
      <c r="F50" s="8">
        <v>190000</v>
      </c>
      <c r="G50" s="8">
        <v>2494.3200000000002</v>
      </c>
      <c r="H50" s="8">
        <v>1.22</v>
      </c>
    </row>
    <row r="51" spans="2:8">
      <c r="B51" s="2" t="s">
        <v>2843</v>
      </c>
      <c r="C51" s="5" t="s">
        <v>301</v>
      </c>
      <c r="D51" s="2" t="s">
        <v>245</v>
      </c>
      <c r="E51" s="2" t="s">
        <v>1045</v>
      </c>
      <c r="F51" s="8">
        <v>900000</v>
      </c>
      <c r="G51" s="8">
        <v>2353.0500000000002</v>
      </c>
      <c r="H51" s="8">
        <v>1.1499999999999999</v>
      </c>
    </row>
    <row r="52" spans="2:8">
      <c r="B52" s="2" t="s">
        <v>2844</v>
      </c>
      <c r="C52" s="5" t="s">
        <v>301</v>
      </c>
      <c r="D52" s="2" t="s">
        <v>225</v>
      </c>
      <c r="E52" s="2" t="s">
        <v>450</v>
      </c>
      <c r="F52" s="8">
        <v>292000</v>
      </c>
      <c r="G52" s="8">
        <v>2161.6799999999998</v>
      </c>
      <c r="H52" s="8">
        <v>1.06</v>
      </c>
    </row>
    <row r="53" spans="2:8">
      <c r="B53" s="2" t="s">
        <v>2840</v>
      </c>
      <c r="C53" s="5" t="s">
        <v>301</v>
      </c>
      <c r="D53" s="2" t="s">
        <v>218</v>
      </c>
      <c r="E53" s="2" t="s">
        <v>445</v>
      </c>
      <c r="F53" s="8">
        <v>279000</v>
      </c>
      <c r="G53" s="8">
        <v>2143</v>
      </c>
      <c r="H53" s="8">
        <v>1.05</v>
      </c>
    </row>
    <row r="54" spans="2:8">
      <c r="B54" s="2" t="s">
        <v>2845</v>
      </c>
      <c r="C54" s="5" t="s">
        <v>301</v>
      </c>
      <c r="D54" s="2" t="s">
        <v>228</v>
      </c>
      <c r="E54" s="2" t="s">
        <v>455</v>
      </c>
      <c r="F54" s="8">
        <v>810000</v>
      </c>
      <c r="G54" s="8">
        <v>2140.83</v>
      </c>
      <c r="H54" s="8">
        <v>1.05</v>
      </c>
    </row>
    <row r="55" spans="2:8">
      <c r="B55" s="2" t="s">
        <v>2842</v>
      </c>
      <c r="C55" s="5" t="s">
        <v>301</v>
      </c>
      <c r="D55" s="2" t="s">
        <v>223</v>
      </c>
      <c r="E55" s="2" t="s">
        <v>248</v>
      </c>
      <c r="F55" s="8">
        <v>162000</v>
      </c>
      <c r="G55" s="8">
        <v>2123.8200000000002</v>
      </c>
      <c r="H55" s="8">
        <v>1.04</v>
      </c>
    </row>
    <row r="56" spans="2:8">
      <c r="B56" s="2" t="s">
        <v>3154</v>
      </c>
      <c r="C56" s="5" t="s">
        <v>301</v>
      </c>
      <c r="D56" s="2" t="s">
        <v>224</v>
      </c>
      <c r="E56" s="2" t="s">
        <v>2384</v>
      </c>
      <c r="F56" s="8">
        <v>40364</v>
      </c>
      <c r="G56" s="8">
        <v>1894.69</v>
      </c>
      <c r="H56" s="8">
        <v>0.93</v>
      </c>
    </row>
    <row r="57" spans="2:8">
      <c r="B57" s="2" t="s">
        <v>3155</v>
      </c>
      <c r="C57" s="5" t="s">
        <v>301</v>
      </c>
      <c r="D57" s="2" t="s">
        <v>249</v>
      </c>
      <c r="E57" s="2" t="s">
        <v>457</v>
      </c>
      <c r="F57" s="8">
        <v>488900</v>
      </c>
      <c r="G57" s="8">
        <v>1858.55</v>
      </c>
      <c r="H57" s="8">
        <v>0.91</v>
      </c>
    </row>
    <row r="58" spans="2:8">
      <c r="B58" s="2" t="s">
        <v>2848</v>
      </c>
      <c r="C58" s="5" t="s">
        <v>301</v>
      </c>
      <c r="D58" s="2" t="s">
        <v>218</v>
      </c>
      <c r="E58" s="2" t="s">
        <v>456</v>
      </c>
      <c r="F58" s="8">
        <v>71861</v>
      </c>
      <c r="G58" s="8">
        <v>1744.28</v>
      </c>
      <c r="H58" s="8">
        <v>0.85</v>
      </c>
    </row>
    <row r="59" spans="2:8">
      <c r="B59" s="2" t="s">
        <v>2833</v>
      </c>
      <c r="C59" s="5" t="s">
        <v>301</v>
      </c>
      <c r="D59" s="2" t="s">
        <v>250</v>
      </c>
      <c r="E59" s="2" t="s">
        <v>448</v>
      </c>
      <c r="F59" s="8">
        <v>198721</v>
      </c>
      <c r="G59" s="8">
        <v>1734.24</v>
      </c>
      <c r="H59" s="8">
        <v>0.85</v>
      </c>
    </row>
    <row r="60" spans="2:8">
      <c r="B60" s="2" t="s">
        <v>2847</v>
      </c>
      <c r="C60" s="5" t="s">
        <v>301</v>
      </c>
      <c r="D60" s="2" t="s">
        <v>225</v>
      </c>
      <c r="E60" s="2" t="s">
        <v>443</v>
      </c>
      <c r="F60" s="8">
        <v>132000</v>
      </c>
      <c r="G60" s="8">
        <v>1526.18</v>
      </c>
      <c r="H60" s="8">
        <v>0.75</v>
      </c>
    </row>
    <row r="61" spans="2:8" ht="13">
      <c r="B61" s="3" t="s">
        <v>254</v>
      </c>
      <c r="C61" s="7"/>
      <c r="D61" s="3"/>
      <c r="E61" s="3"/>
      <c r="F61" s="10"/>
      <c r="G61" s="10">
        <f>SUM(G12:G60)</f>
        <v>192798.84999999998</v>
      </c>
      <c r="H61" s="10">
        <f>SUM(H12:H60)</f>
        <v>94.19</v>
      </c>
    </row>
    <row r="62" spans="2:8" ht="13">
      <c r="B62" s="3" t="s">
        <v>1589</v>
      </c>
      <c r="C62" s="7"/>
      <c r="D62" s="3"/>
      <c r="E62" s="3"/>
      <c r="F62" s="10"/>
      <c r="G62" s="10">
        <v>1625.01</v>
      </c>
      <c r="H62" s="10">
        <v>0.79</v>
      </c>
    </row>
    <row r="63" spans="2:8" ht="13">
      <c r="B63" s="3" t="s">
        <v>302</v>
      </c>
      <c r="C63" s="7"/>
      <c r="D63" s="3"/>
      <c r="E63" s="3"/>
      <c r="F63" s="10"/>
      <c r="G63" s="10">
        <v>194423.86000000002</v>
      </c>
      <c r="H63" s="10">
        <v>94.98</v>
      </c>
    </row>
    <row r="64" spans="2:8" ht="13">
      <c r="B64" s="3" t="s">
        <v>303</v>
      </c>
      <c r="C64" s="7"/>
      <c r="D64" s="3"/>
      <c r="E64" s="3"/>
      <c r="F64" s="10"/>
      <c r="G64" s="10">
        <v>10320.537222099994</v>
      </c>
      <c r="H64" s="10">
        <v>5.019999999999996</v>
      </c>
    </row>
    <row r="65" spans="2:8" ht="13">
      <c r="B65" s="3" t="s">
        <v>304</v>
      </c>
      <c r="C65" s="7"/>
      <c r="D65" s="3"/>
      <c r="E65" s="3"/>
      <c r="F65" s="10"/>
      <c r="G65" s="10">
        <v>204744.3972221</v>
      </c>
      <c r="H65" s="10">
        <v>100</v>
      </c>
    </row>
    <row r="66" spans="2:8">
      <c r="B66" s="2" t="s">
        <v>305</v>
      </c>
    </row>
    <row r="67" spans="2:8" ht="13">
      <c r="B67" s="3" t="s">
        <v>306</v>
      </c>
    </row>
    <row r="68" spans="2:8" ht="13">
      <c r="B68" s="3" t="s">
        <v>307</v>
      </c>
      <c r="C68" s="5" t="s">
        <v>873</v>
      </c>
    </row>
    <row r="69" spans="2:8" ht="13">
      <c r="B69" s="3" t="s">
        <v>309</v>
      </c>
      <c r="C69" s="5" t="s">
        <v>308</v>
      </c>
    </row>
    <row r="70" spans="2:8" ht="13">
      <c r="B70" s="3" t="s">
        <v>1216</v>
      </c>
      <c r="C70" s="5" t="s">
        <v>308</v>
      </c>
    </row>
    <row r="71" spans="2:8" ht="13">
      <c r="B71" s="3" t="s">
        <v>310</v>
      </c>
      <c r="C71" s="5" t="s">
        <v>311</v>
      </c>
    </row>
    <row r="72" spans="2:8" ht="13">
      <c r="B72" s="3" t="s">
        <v>2385</v>
      </c>
      <c r="C72" s="7"/>
    </row>
    <row r="73" spans="2:8" ht="13">
      <c r="B73" s="3" t="s">
        <v>2386</v>
      </c>
      <c r="C73" s="7"/>
    </row>
    <row r="74" spans="2:8" ht="13">
      <c r="B74" s="3" t="s">
        <v>2387</v>
      </c>
      <c r="C74" s="7"/>
    </row>
    <row r="75" spans="2:8" ht="13">
      <c r="B75" s="3" t="s">
        <v>2388</v>
      </c>
      <c r="C75" s="7"/>
    </row>
    <row r="76" spans="2:8" ht="13">
      <c r="B76" s="3" t="s">
        <v>4036</v>
      </c>
      <c r="C76" s="7"/>
    </row>
    <row r="77" spans="2:8">
      <c r="B77" s="2" t="s">
        <v>312</v>
      </c>
    </row>
    <row r="78" spans="2:8">
      <c r="B78" s="2" t="s">
        <v>1230</v>
      </c>
    </row>
    <row r="81" spans="2:7" ht="14.5">
      <c r="B81" s="24" t="s">
        <v>1231</v>
      </c>
      <c r="C81" s="64"/>
    </row>
    <row r="82" spans="2:7" ht="14.5">
      <c r="B82" s="24" t="s">
        <v>1232</v>
      </c>
      <c r="C82" s="65" t="s">
        <v>1233</v>
      </c>
    </row>
    <row r="83" spans="2:7" ht="14.5">
      <c r="B83" s="15" t="s">
        <v>1234</v>
      </c>
      <c r="C83" s="16" t="s">
        <v>1235</v>
      </c>
    </row>
    <row r="84" spans="2:7" ht="14.5">
      <c r="B84" s="15" t="s">
        <v>1236</v>
      </c>
      <c r="C84" s="16" t="s">
        <v>1235</v>
      </c>
    </row>
    <row r="85" spans="2:7" ht="14.5">
      <c r="B85" s="15" t="s">
        <v>1237</v>
      </c>
      <c r="C85" s="16" t="s">
        <v>1235</v>
      </c>
    </row>
    <row r="86" spans="2:7" ht="14.5">
      <c r="B86" s="15" t="s">
        <v>1238</v>
      </c>
      <c r="C86" s="16" t="s">
        <v>1235</v>
      </c>
    </row>
    <row r="87" spans="2:7" ht="14.5">
      <c r="B87" s="15" t="s">
        <v>1239</v>
      </c>
      <c r="C87" s="16" t="s">
        <v>1235</v>
      </c>
    </row>
    <row r="88" spans="2:7" ht="14.5">
      <c r="B88" s="15" t="s">
        <v>1240</v>
      </c>
      <c r="C88" s="16" t="s">
        <v>1235</v>
      </c>
    </row>
    <row r="89" spans="2:7" ht="14.5">
      <c r="B89" s="24" t="s">
        <v>1241</v>
      </c>
      <c r="C89" s="64" t="s">
        <v>1235</v>
      </c>
    </row>
    <row r="91" spans="2:7" ht="14.5">
      <c r="B91" s="15" t="s">
        <v>313</v>
      </c>
      <c r="C91" s="16"/>
      <c r="D91" s="15"/>
    </row>
    <row r="92" spans="2:7" ht="29">
      <c r="B92" s="18" t="s">
        <v>314</v>
      </c>
      <c r="C92" s="17" t="s">
        <v>315</v>
      </c>
      <c r="D92" s="18" t="s">
        <v>316</v>
      </c>
    </row>
    <row r="93" spans="2:7" ht="14.5">
      <c r="B93" s="15" t="s">
        <v>308</v>
      </c>
      <c r="C93" s="16" t="s">
        <v>308</v>
      </c>
      <c r="D93" s="15" t="s">
        <v>308</v>
      </c>
    </row>
    <row r="95" spans="2:7" ht="13">
      <c r="B95" s="20" t="s">
        <v>317</v>
      </c>
      <c r="C95" s="21">
        <v>45900</v>
      </c>
      <c r="D95" s="13"/>
      <c r="E95" s="55"/>
      <c r="F95" s="11"/>
    </row>
    <row r="96" spans="2:7" ht="13">
      <c r="B96" s="20" t="s">
        <v>318</v>
      </c>
      <c r="C96" s="22" t="s">
        <v>319</v>
      </c>
      <c r="D96" s="20" t="s">
        <v>320</v>
      </c>
      <c r="E96" s="60" t="s">
        <v>321</v>
      </c>
      <c r="F96" s="23" t="s">
        <v>322</v>
      </c>
      <c r="G96" s="10"/>
    </row>
    <row r="97" spans="2:6">
      <c r="B97" s="58" t="s">
        <v>308</v>
      </c>
      <c r="C97" s="59" t="s">
        <v>308</v>
      </c>
      <c r="D97" s="58" t="s">
        <v>308</v>
      </c>
      <c r="E97" s="56" t="s">
        <v>308</v>
      </c>
      <c r="F97" s="61" t="s">
        <v>308</v>
      </c>
    </row>
    <row r="100" spans="2:6" ht="13">
      <c r="B100" s="3" t="s">
        <v>323</v>
      </c>
    </row>
    <row r="101" spans="2:6" ht="13">
      <c r="B101" s="3"/>
    </row>
    <row r="102" spans="2:6" ht="13">
      <c r="B102" s="3" t="s">
        <v>891</v>
      </c>
    </row>
    <row r="103" spans="2:6" ht="13">
      <c r="B103" s="20" t="s">
        <v>324</v>
      </c>
      <c r="C103" s="22" t="s">
        <v>325</v>
      </c>
      <c r="D103" s="3"/>
    </row>
    <row r="104" spans="2:6">
      <c r="B104" s="13" t="s">
        <v>308</v>
      </c>
      <c r="C104" s="14" t="s">
        <v>308</v>
      </c>
    </row>
    <row r="106" spans="2:6" ht="13">
      <c r="B106" s="20" t="s">
        <v>326</v>
      </c>
      <c r="C106" s="22" t="s">
        <v>325</v>
      </c>
    </row>
    <row r="107" spans="2:6">
      <c r="B107" s="13" t="s">
        <v>308</v>
      </c>
      <c r="C107" s="14" t="s">
        <v>308</v>
      </c>
    </row>
    <row r="109" spans="2:6" ht="13">
      <c r="B109" s="20" t="s">
        <v>327</v>
      </c>
      <c r="C109" s="22" t="s">
        <v>328</v>
      </c>
    </row>
    <row r="110" spans="2:6">
      <c r="B110" s="13" t="s">
        <v>308</v>
      </c>
      <c r="C110" s="14" t="s">
        <v>308</v>
      </c>
    </row>
    <row r="112" spans="2:6" ht="13">
      <c r="B112" s="60" t="s">
        <v>329</v>
      </c>
      <c r="C112" s="22" t="s">
        <v>328</v>
      </c>
    </row>
    <row r="113" spans="2:7">
      <c r="B113" s="55" t="s">
        <v>308</v>
      </c>
      <c r="C113" s="14" t="s">
        <v>308</v>
      </c>
    </row>
    <row r="115" spans="2:7" ht="13">
      <c r="B115" s="20" t="s">
        <v>330</v>
      </c>
      <c r="C115" s="22" t="s">
        <v>308</v>
      </c>
    </row>
    <row r="117" spans="2:7" ht="13">
      <c r="B117" s="20" t="s">
        <v>331</v>
      </c>
      <c r="C117" s="21">
        <v>45900</v>
      </c>
      <c r="D117" s="13"/>
      <c r="E117" s="55"/>
      <c r="F117" s="11"/>
    </row>
    <row r="118" spans="2:7" ht="13">
      <c r="B118" s="20" t="s">
        <v>318</v>
      </c>
      <c r="C118" s="22" t="s">
        <v>319</v>
      </c>
      <c r="D118" s="20" t="s">
        <v>320</v>
      </c>
      <c r="E118" s="60" t="s">
        <v>321</v>
      </c>
      <c r="F118" s="23" t="s">
        <v>322</v>
      </c>
      <c r="G118" s="10"/>
    </row>
    <row r="119" spans="2:7">
      <c r="B119" s="58" t="s">
        <v>308</v>
      </c>
      <c r="C119" s="59" t="s">
        <v>308</v>
      </c>
      <c r="D119" s="58" t="s">
        <v>308</v>
      </c>
      <c r="E119" s="56" t="s">
        <v>308</v>
      </c>
      <c r="F119" s="61" t="s">
        <v>308</v>
      </c>
    </row>
    <row r="120" spans="2:7" ht="13">
      <c r="B120" s="3" t="s">
        <v>323</v>
      </c>
    </row>
    <row r="121" spans="2:7" ht="13">
      <c r="B121" s="3"/>
    </row>
    <row r="122" spans="2:7" ht="13">
      <c r="B122" s="3" t="s">
        <v>891</v>
      </c>
    </row>
    <row r="123" spans="2:7" ht="13">
      <c r="B123" s="20" t="s">
        <v>324</v>
      </c>
      <c r="C123" s="22" t="s">
        <v>325</v>
      </c>
      <c r="D123" s="3"/>
    </row>
    <row r="124" spans="2:7">
      <c r="B124" s="13" t="s">
        <v>308</v>
      </c>
      <c r="C124" s="14" t="s">
        <v>308</v>
      </c>
    </row>
    <row r="126" spans="2:7" ht="13">
      <c r="B126" s="20" t="s">
        <v>326</v>
      </c>
      <c r="C126" s="22" t="s">
        <v>325</v>
      </c>
    </row>
    <row r="127" spans="2:7">
      <c r="B127" s="13" t="s">
        <v>308</v>
      </c>
      <c r="C127" s="14" t="s">
        <v>308</v>
      </c>
    </row>
    <row r="129" spans="2:80" ht="13">
      <c r="B129" s="20" t="s">
        <v>327</v>
      </c>
      <c r="C129" s="22" t="s">
        <v>328</v>
      </c>
    </row>
    <row r="130" spans="2:80">
      <c r="B130" s="13" t="s">
        <v>308</v>
      </c>
      <c r="C130" s="14" t="s">
        <v>308</v>
      </c>
    </row>
    <row r="132" spans="2:80" ht="13">
      <c r="B132" s="60" t="s">
        <v>329</v>
      </c>
      <c r="C132" s="22" t="s">
        <v>328</v>
      </c>
    </row>
    <row r="133" spans="2:80">
      <c r="B133" s="55" t="s">
        <v>308</v>
      </c>
      <c r="C133" s="14" t="s">
        <v>308</v>
      </c>
    </row>
    <row r="135" spans="2:80" ht="13">
      <c r="B135" s="20" t="s">
        <v>330</v>
      </c>
      <c r="C135" s="22" t="s">
        <v>308</v>
      </c>
    </row>
    <row r="138" spans="2:80" ht="13">
      <c r="B138" s="3" t="s">
        <v>892</v>
      </c>
    </row>
    <row r="140" spans="2:80" ht="13">
      <c r="B140" s="20" t="s">
        <v>318</v>
      </c>
      <c r="C140" s="22" t="s">
        <v>332</v>
      </c>
      <c r="D140" s="20" t="s">
        <v>333</v>
      </c>
      <c r="E140" s="20" t="s">
        <v>334</v>
      </c>
      <c r="F140" s="10"/>
    </row>
    <row r="141" spans="2:80">
      <c r="B141" s="13" t="s">
        <v>308</v>
      </c>
      <c r="C141" s="14" t="s">
        <v>308</v>
      </c>
      <c r="D141" s="13" t="s">
        <v>308</v>
      </c>
      <c r="E141" s="13" t="s">
        <v>308</v>
      </c>
    </row>
    <row r="144" spans="2:80" ht="13">
      <c r="B144" s="3" t="s">
        <v>335</v>
      </c>
      <c r="C144" s="7" t="s">
        <v>308</v>
      </c>
      <c r="D144" s="3"/>
      <c r="E144" s="3"/>
      <c r="F144" s="10"/>
      <c r="G144" s="10"/>
      <c r="H144" s="10"/>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row>
    <row r="146" spans="2:4" ht="13">
      <c r="B146" s="3" t="s">
        <v>893</v>
      </c>
    </row>
    <row r="148" spans="2:4" ht="13">
      <c r="B148" s="20" t="s">
        <v>336</v>
      </c>
      <c r="C148" s="22" t="s">
        <v>325</v>
      </c>
      <c r="D148" s="3"/>
    </row>
    <row r="149" spans="2:4">
      <c r="B149" s="13" t="s">
        <v>308</v>
      </c>
      <c r="C149" s="14" t="s">
        <v>308</v>
      </c>
    </row>
    <row r="152" spans="2:4" ht="13">
      <c r="B152" s="20" t="s">
        <v>337</v>
      </c>
      <c r="C152" s="22" t="s">
        <v>338</v>
      </c>
      <c r="D152" s="3"/>
    </row>
    <row r="153" spans="2:4">
      <c r="B153" s="13" t="s">
        <v>308</v>
      </c>
      <c r="C153" s="14" t="s">
        <v>308</v>
      </c>
    </row>
    <row r="156" spans="2:4" ht="13">
      <c r="B156" s="3" t="s">
        <v>339</v>
      </c>
    </row>
    <row r="159" spans="2:4" ht="13">
      <c r="B159" s="3" t="s">
        <v>894</v>
      </c>
    </row>
    <row r="161" spans="2:80" ht="13">
      <c r="B161" s="20" t="s">
        <v>318</v>
      </c>
      <c r="C161" s="22" t="s">
        <v>340</v>
      </c>
      <c r="D161" s="20" t="s">
        <v>332</v>
      </c>
      <c r="E161" s="20" t="s">
        <v>333</v>
      </c>
      <c r="F161" s="23" t="s">
        <v>334</v>
      </c>
      <c r="G161" s="10"/>
    </row>
    <row r="162" spans="2:80">
      <c r="B162" s="13" t="s">
        <v>308</v>
      </c>
      <c r="C162" s="14" t="s">
        <v>308</v>
      </c>
      <c r="D162" s="13" t="s">
        <v>308</v>
      </c>
      <c r="E162" s="13" t="s">
        <v>308</v>
      </c>
      <c r="F162" s="19" t="s">
        <v>308</v>
      </c>
    </row>
    <row r="165" spans="2:80" ht="13">
      <c r="B165" s="3" t="s">
        <v>335</v>
      </c>
      <c r="C165" s="7" t="s">
        <v>308</v>
      </c>
      <c r="D165" s="3"/>
      <c r="E165" s="3"/>
      <c r="F165" s="10"/>
      <c r="G165" s="10"/>
      <c r="H165" s="10"/>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row>
    <row r="167" spans="2:80" ht="13">
      <c r="B167" s="3" t="s">
        <v>893</v>
      </c>
    </row>
    <row r="169" spans="2:80" ht="13">
      <c r="B169" s="20" t="s">
        <v>336</v>
      </c>
      <c r="C169" s="22" t="s">
        <v>325</v>
      </c>
      <c r="D169" s="3"/>
    </row>
    <row r="170" spans="2:80">
      <c r="B170" s="13" t="s">
        <v>308</v>
      </c>
      <c r="C170" s="14" t="s">
        <v>308</v>
      </c>
    </row>
    <row r="173" spans="2:80" ht="13">
      <c r="B173" s="20" t="s">
        <v>337</v>
      </c>
      <c r="C173" s="22" t="s">
        <v>338</v>
      </c>
      <c r="D173" s="3"/>
    </row>
    <row r="174" spans="2:80">
      <c r="B174" s="13" t="s">
        <v>308</v>
      </c>
      <c r="C174" s="14" t="s">
        <v>308</v>
      </c>
    </row>
    <row r="177" spans="2:7" ht="13">
      <c r="B177" s="3" t="s">
        <v>339</v>
      </c>
    </row>
    <row r="180" spans="2:7" ht="13">
      <c r="B180" s="3" t="s">
        <v>895</v>
      </c>
    </row>
    <row r="181" spans="2:7" ht="13">
      <c r="B181" s="20" t="s">
        <v>318</v>
      </c>
      <c r="C181" s="22" t="s">
        <v>341</v>
      </c>
      <c r="D181" s="20" t="s">
        <v>342</v>
      </c>
      <c r="E181" s="20" t="s">
        <v>343</v>
      </c>
      <c r="F181" s="23" t="s">
        <v>344</v>
      </c>
      <c r="G181" s="10"/>
    </row>
    <row r="182" spans="2:7">
      <c r="B182" s="13" t="s">
        <v>308</v>
      </c>
      <c r="C182" s="14" t="s">
        <v>308</v>
      </c>
      <c r="D182" s="13" t="s">
        <v>308</v>
      </c>
      <c r="E182" s="13" t="s">
        <v>308</v>
      </c>
      <c r="F182" s="19" t="s">
        <v>308</v>
      </c>
    </row>
    <row r="183" spans="2:7">
      <c r="B183" s="2" t="s">
        <v>345</v>
      </c>
    </row>
  </sheetData>
  <mergeCells count="3">
    <mergeCell ref="B1:E1"/>
    <mergeCell ref="C3:C6"/>
    <mergeCell ref="D3:D6"/>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2370</v>
      </c>
      <c r="C1" s="230"/>
      <c r="D1" s="230"/>
      <c r="E1" s="230"/>
    </row>
    <row r="3" spans="1:9" ht="14.5">
      <c r="B3" s="25" t="s">
        <v>2371</v>
      </c>
      <c r="C3" s="236"/>
      <c r="D3" s="232"/>
      <c r="E3" s="1"/>
    </row>
    <row r="4" spans="1:9" ht="29">
      <c r="B4" s="29" t="s">
        <v>429</v>
      </c>
      <c r="C4" s="236"/>
      <c r="D4" s="232"/>
      <c r="E4" s="1"/>
    </row>
    <row r="5" spans="1:9" ht="14.5">
      <c r="B5" s="29" t="s">
        <v>677</v>
      </c>
      <c r="C5" s="236"/>
      <c r="D5" s="232"/>
      <c r="E5" s="1"/>
    </row>
    <row r="6" spans="1:9" ht="43.5">
      <c r="B6" s="29" t="s">
        <v>2372</v>
      </c>
      <c r="C6" s="236"/>
      <c r="D6" s="232"/>
      <c r="E6" s="1"/>
    </row>
    <row r="7" spans="1:9" ht="29">
      <c r="B7" s="29" t="s">
        <v>678</v>
      </c>
      <c r="C7" s="63" t="s">
        <v>679</v>
      </c>
      <c r="D7" s="63" t="s">
        <v>680</v>
      </c>
      <c r="E7"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1214000</v>
      </c>
      <c r="G15" s="8">
        <v>11552.42</v>
      </c>
      <c r="H15" s="8">
        <v>5.46</v>
      </c>
    </row>
    <row r="16" spans="1:9">
      <c r="B16" s="2" t="s">
        <v>2808</v>
      </c>
      <c r="C16" s="5" t="s">
        <v>301</v>
      </c>
      <c r="D16" s="2" t="s">
        <v>226</v>
      </c>
      <c r="E16" s="2" t="s">
        <v>227</v>
      </c>
      <c r="F16" s="8">
        <v>567900</v>
      </c>
      <c r="G16" s="8">
        <v>7707.54</v>
      </c>
      <c r="H16" s="8">
        <v>3.64</v>
      </c>
    </row>
    <row r="17" spans="2:8">
      <c r="B17" s="2" t="s">
        <v>2807</v>
      </c>
      <c r="C17" s="5" t="s">
        <v>301</v>
      </c>
      <c r="D17" s="2" t="s">
        <v>224</v>
      </c>
      <c r="E17" s="2" t="s">
        <v>431</v>
      </c>
      <c r="F17" s="8">
        <v>55455</v>
      </c>
      <c r="G17" s="8">
        <v>7650.02</v>
      </c>
      <c r="H17" s="8">
        <v>3.62</v>
      </c>
    </row>
    <row r="18" spans="2:8">
      <c r="B18" s="2" t="s">
        <v>2812</v>
      </c>
      <c r="C18" s="5" t="s">
        <v>301</v>
      </c>
      <c r="D18" s="2" t="s">
        <v>223</v>
      </c>
      <c r="E18" s="2" t="s">
        <v>433</v>
      </c>
      <c r="F18" s="8">
        <v>266500</v>
      </c>
      <c r="G18" s="8">
        <v>7601.91</v>
      </c>
      <c r="H18" s="8">
        <v>3.59</v>
      </c>
    </row>
    <row r="19" spans="2:8">
      <c r="B19" s="2" t="s">
        <v>2809</v>
      </c>
      <c r="C19" s="5" t="s">
        <v>301</v>
      </c>
      <c r="D19" s="2" t="s">
        <v>220</v>
      </c>
      <c r="E19" s="2" t="s">
        <v>221</v>
      </c>
      <c r="F19" s="8">
        <v>2412000</v>
      </c>
      <c r="G19" s="8">
        <v>7572.47</v>
      </c>
      <c r="H19" s="8">
        <v>3.58</v>
      </c>
    </row>
    <row r="20" spans="2:8">
      <c r="B20" s="2" t="s">
        <v>2810</v>
      </c>
      <c r="C20" s="5" t="s">
        <v>301</v>
      </c>
      <c r="D20" s="2" t="s">
        <v>216</v>
      </c>
      <c r="E20" s="2" t="s">
        <v>217</v>
      </c>
      <c r="F20" s="8">
        <v>1613000</v>
      </c>
      <c r="G20" s="8">
        <v>6609.27</v>
      </c>
      <c r="H20" s="8">
        <v>3.13</v>
      </c>
    </row>
    <row r="21" spans="2:8">
      <c r="B21" s="2" t="s">
        <v>2811</v>
      </c>
      <c r="C21" s="5" t="s">
        <v>301</v>
      </c>
      <c r="D21" s="2" t="s">
        <v>218</v>
      </c>
      <c r="E21" s="2" t="s">
        <v>219</v>
      </c>
      <c r="F21" s="8">
        <v>211500</v>
      </c>
      <c r="G21" s="8">
        <v>6524.14</v>
      </c>
      <c r="H21" s="8">
        <v>3.08</v>
      </c>
    </row>
    <row r="22" spans="2:8">
      <c r="B22" s="2" t="s">
        <v>2813</v>
      </c>
      <c r="C22" s="5" t="s">
        <v>301</v>
      </c>
      <c r="D22" s="2" t="s">
        <v>222</v>
      </c>
      <c r="E22" s="2" t="s">
        <v>432</v>
      </c>
      <c r="F22" s="8">
        <v>297000</v>
      </c>
      <c r="G22" s="8">
        <v>6225.71</v>
      </c>
      <c r="H22" s="8">
        <v>2.94</v>
      </c>
    </row>
    <row r="23" spans="2:8">
      <c r="B23" s="2" t="s">
        <v>2816</v>
      </c>
      <c r="C23" s="5" t="s">
        <v>301</v>
      </c>
      <c r="D23" s="2" t="s">
        <v>230</v>
      </c>
      <c r="E23" s="2" t="s">
        <v>438</v>
      </c>
      <c r="F23" s="8">
        <v>333000</v>
      </c>
      <c r="G23" s="8">
        <v>4168.49</v>
      </c>
      <c r="H23" s="8">
        <v>1.97</v>
      </c>
    </row>
    <row r="24" spans="2:8">
      <c r="B24" s="2" t="s">
        <v>2815</v>
      </c>
      <c r="C24" s="5" t="s">
        <v>301</v>
      </c>
      <c r="D24" s="2" t="s">
        <v>222</v>
      </c>
      <c r="E24" s="2" t="s">
        <v>439</v>
      </c>
      <c r="F24" s="8">
        <v>531000</v>
      </c>
      <c r="G24" s="8">
        <v>4167.0200000000004</v>
      </c>
      <c r="H24" s="8">
        <v>1.97</v>
      </c>
    </row>
    <row r="25" spans="2:8">
      <c r="B25" s="2" t="s">
        <v>2817</v>
      </c>
      <c r="C25" s="5" t="s">
        <v>301</v>
      </c>
      <c r="D25" s="2" t="s">
        <v>214</v>
      </c>
      <c r="E25" s="2" t="s">
        <v>440</v>
      </c>
      <c r="F25" s="8">
        <v>1922400</v>
      </c>
      <c r="G25" s="8">
        <v>4114.8999999999996</v>
      </c>
      <c r="H25" s="8">
        <v>1.95</v>
      </c>
    </row>
    <row r="26" spans="2:8">
      <c r="B26" s="2" t="s">
        <v>2818</v>
      </c>
      <c r="C26" s="5" t="s">
        <v>301</v>
      </c>
      <c r="D26" s="2" t="s">
        <v>237</v>
      </c>
      <c r="E26" s="2" t="s">
        <v>238</v>
      </c>
      <c r="F26" s="8">
        <v>374000</v>
      </c>
      <c r="G26" s="8">
        <v>3984.6</v>
      </c>
      <c r="H26" s="8">
        <v>1.88</v>
      </c>
    </row>
    <row r="27" spans="2:8">
      <c r="B27" s="2" t="s">
        <v>2828</v>
      </c>
      <c r="C27" s="5" t="s">
        <v>301</v>
      </c>
      <c r="D27" s="2" t="s">
        <v>239</v>
      </c>
      <c r="E27" s="2" t="s">
        <v>240</v>
      </c>
      <c r="F27" s="8">
        <v>54000</v>
      </c>
      <c r="G27" s="8">
        <v>3829.14</v>
      </c>
      <c r="H27" s="8">
        <v>1.81</v>
      </c>
    </row>
    <row r="28" spans="2:8">
      <c r="B28" s="2" t="s">
        <v>2819</v>
      </c>
      <c r="C28" s="5" t="s">
        <v>301</v>
      </c>
      <c r="D28" s="2" t="s">
        <v>214</v>
      </c>
      <c r="E28" s="2" t="s">
        <v>232</v>
      </c>
      <c r="F28" s="8">
        <v>273000</v>
      </c>
      <c r="G28" s="8">
        <v>3815.99</v>
      </c>
      <c r="H28" s="8">
        <v>1.8</v>
      </c>
    </row>
    <row r="29" spans="2:8">
      <c r="B29" s="2" t="s">
        <v>2841</v>
      </c>
      <c r="C29" s="5" t="s">
        <v>301</v>
      </c>
      <c r="D29" s="2" t="s">
        <v>239</v>
      </c>
      <c r="E29" s="2" t="s">
        <v>446</v>
      </c>
      <c r="F29" s="8">
        <v>305000</v>
      </c>
      <c r="G29" s="8">
        <v>3717.04</v>
      </c>
      <c r="H29" s="8">
        <v>1.76</v>
      </c>
    </row>
    <row r="30" spans="2:8">
      <c r="B30" s="2" t="s">
        <v>436</v>
      </c>
      <c r="C30" s="5" t="s">
        <v>301</v>
      </c>
      <c r="D30" s="2" t="s">
        <v>225</v>
      </c>
      <c r="E30" s="2" t="s">
        <v>437</v>
      </c>
      <c r="F30" s="8">
        <v>466000</v>
      </c>
      <c r="G30" s="8">
        <v>3682.8</v>
      </c>
      <c r="H30" s="8">
        <v>1.74</v>
      </c>
    </row>
    <row r="31" spans="2:8">
      <c r="B31" s="2" t="s">
        <v>2820</v>
      </c>
      <c r="C31" s="5" t="s">
        <v>301</v>
      </c>
      <c r="D31" s="2" t="s">
        <v>247</v>
      </c>
      <c r="E31" s="2" t="s">
        <v>294</v>
      </c>
      <c r="F31" s="8">
        <v>927000</v>
      </c>
      <c r="G31" s="8">
        <v>3673.24</v>
      </c>
      <c r="H31" s="8">
        <v>1.74</v>
      </c>
    </row>
    <row r="32" spans="2:8">
      <c r="B32" s="2" t="s">
        <v>2823</v>
      </c>
      <c r="C32" s="5" t="s">
        <v>301</v>
      </c>
      <c r="D32" s="2" t="s">
        <v>245</v>
      </c>
      <c r="E32" s="2" t="s">
        <v>192</v>
      </c>
      <c r="F32" s="8">
        <v>189000</v>
      </c>
      <c r="G32" s="8">
        <v>3616.52</v>
      </c>
      <c r="H32" s="8">
        <v>1.71</v>
      </c>
    </row>
    <row r="33" spans="2:8">
      <c r="B33" s="2" t="s">
        <v>2814</v>
      </c>
      <c r="C33" s="5" t="s">
        <v>301</v>
      </c>
      <c r="D33" s="2" t="s">
        <v>434</v>
      </c>
      <c r="E33" s="2" t="s">
        <v>435</v>
      </c>
      <c r="F33" s="8">
        <v>146250</v>
      </c>
      <c r="G33" s="8">
        <v>3556.36</v>
      </c>
      <c r="H33" s="8">
        <v>1.68</v>
      </c>
    </row>
    <row r="34" spans="2:8">
      <c r="B34" s="2" t="s">
        <v>2825</v>
      </c>
      <c r="C34" s="5" t="s">
        <v>301</v>
      </c>
      <c r="D34" s="2" t="s">
        <v>222</v>
      </c>
      <c r="E34" s="2" t="s">
        <v>296</v>
      </c>
      <c r="F34" s="8">
        <v>48052</v>
      </c>
      <c r="G34" s="8">
        <v>3551.04</v>
      </c>
      <c r="H34" s="8">
        <v>1.68</v>
      </c>
    </row>
    <row r="35" spans="2:8">
      <c r="B35" s="2" t="s">
        <v>2824</v>
      </c>
      <c r="C35" s="5" t="s">
        <v>301</v>
      </c>
      <c r="D35" s="2" t="s">
        <v>245</v>
      </c>
      <c r="E35" s="2" t="s">
        <v>246</v>
      </c>
      <c r="F35" s="8">
        <v>133000</v>
      </c>
      <c r="G35" s="8">
        <v>3508.27</v>
      </c>
      <c r="H35" s="8">
        <v>1.66</v>
      </c>
    </row>
    <row r="36" spans="2:8">
      <c r="B36" s="2" t="s">
        <v>2827</v>
      </c>
      <c r="C36" s="5" t="s">
        <v>301</v>
      </c>
      <c r="D36" s="2" t="s">
        <v>222</v>
      </c>
      <c r="E36" s="2" t="s">
        <v>441</v>
      </c>
      <c r="F36" s="8">
        <v>328185</v>
      </c>
      <c r="G36" s="8">
        <v>3341.25</v>
      </c>
      <c r="H36" s="8">
        <v>1.58</v>
      </c>
    </row>
    <row r="37" spans="2:8">
      <c r="B37" s="2" t="s">
        <v>2834</v>
      </c>
      <c r="C37" s="5" t="s">
        <v>301</v>
      </c>
      <c r="D37" s="2" t="s">
        <v>228</v>
      </c>
      <c r="E37" s="2" t="s">
        <v>444</v>
      </c>
      <c r="F37" s="8">
        <v>282217</v>
      </c>
      <c r="G37" s="8">
        <v>3219.53</v>
      </c>
      <c r="H37" s="8">
        <v>1.52</v>
      </c>
    </row>
    <row r="38" spans="2:8">
      <c r="B38" s="2" t="s">
        <v>2829</v>
      </c>
      <c r="C38" s="5" t="s">
        <v>301</v>
      </c>
      <c r="D38" s="2" t="s">
        <v>230</v>
      </c>
      <c r="E38" s="2" t="s">
        <v>293</v>
      </c>
      <c r="F38" s="8">
        <v>1836000</v>
      </c>
      <c r="G38" s="8">
        <v>3177.57</v>
      </c>
      <c r="H38" s="8">
        <v>1.5</v>
      </c>
    </row>
    <row r="39" spans="2:8">
      <c r="B39" s="2" t="s">
        <v>2822</v>
      </c>
      <c r="C39" s="5" t="s">
        <v>301</v>
      </c>
      <c r="D39" s="2" t="s">
        <v>228</v>
      </c>
      <c r="E39" s="2" t="s">
        <v>292</v>
      </c>
      <c r="F39" s="8">
        <v>207000</v>
      </c>
      <c r="G39" s="8">
        <v>3157.99</v>
      </c>
      <c r="H39" s="8">
        <v>1.49</v>
      </c>
    </row>
    <row r="40" spans="2:8">
      <c r="B40" s="2" t="s">
        <v>2831</v>
      </c>
      <c r="C40" s="5" t="s">
        <v>301</v>
      </c>
      <c r="D40" s="2" t="s">
        <v>218</v>
      </c>
      <c r="E40" s="2" t="s">
        <v>243</v>
      </c>
      <c r="F40" s="8">
        <v>216000</v>
      </c>
      <c r="G40" s="8">
        <v>3142.37</v>
      </c>
      <c r="H40" s="8">
        <v>1.49</v>
      </c>
    </row>
    <row r="41" spans="2:8">
      <c r="B41" s="2" t="s">
        <v>2821</v>
      </c>
      <c r="C41" s="5" t="s">
        <v>301</v>
      </c>
      <c r="D41" s="2" t="s">
        <v>228</v>
      </c>
      <c r="E41" s="2" t="s">
        <v>229</v>
      </c>
      <c r="F41" s="8">
        <v>18799</v>
      </c>
      <c r="G41" s="8">
        <v>3137.55</v>
      </c>
      <c r="H41" s="8">
        <v>1.48</v>
      </c>
    </row>
    <row r="42" spans="2:8">
      <c r="B42" s="2" t="s">
        <v>2836</v>
      </c>
      <c r="C42" s="5" t="s">
        <v>301</v>
      </c>
      <c r="D42" s="2" t="s">
        <v>249</v>
      </c>
      <c r="E42" s="2" t="s">
        <v>1044</v>
      </c>
      <c r="F42" s="8">
        <v>156335</v>
      </c>
      <c r="G42" s="8">
        <v>3044.94</v>
      </c>
      <c r="H42" s="8">
        <v>1.44</v>
      </c>
    </row>
    <row r="43" spans="2:8">
      <c r="B43" s="2" t="s">
        <v>452</v>
      </c>
      <c r="C43" s="5" t="s">
        <v>301</v>
      </c>
      <c r="D43" s="2" t="s">
        <v>453</v>
      </c>
      <c r="E43" s="2" t="s">
        <v>454</v>
      </c>
      <c r="F43" s="8">
        <v>241000</v>
      </c>
      <c r="G43" s="8">
        <v>2964.78</v>
      </c>
      <c r="H43" s="8">
        <v>1.4</v>
      </c>
    </row>
    <row r="44" spans="2:8">
      <c r="B44" s="2" t="s">
        <v>2830</v>
      </c>
      <c r="C44" s="5" t="s">
        <v>301</v>
      </c>
      <c r="D44" s="2" t="s">
        <v>228</v>
      </c>
      <c r="E44" s="2" t="s">
        <v>295</v>
      </c>
      <c r="F44" s="8">
        <v>81000</v>
      </c>
      <c r="G44" s="8">
        <v>2939.33</v>
      </c>
      <c r="H44" s="8">
        <v>1.39</v>
      </c>
    </row>
    <row r="45" spans="2:8">
      <c r="B45" s="2" t="s">
        <v>2832</v>
      </c>
      <c r="C45" s="5" t="s">
        <v>301</v>
      </c>
      <c r="D45" s="2" t="s">
        <v>220</v>
      </c>
      <c r="E45" s="2" t="s">
        <v>193</v>
      </c>
      <c r="F45" s="8">
        <v>52200</v>
      </c>
      <c r="G45" s="8">
        <v>2765.56</v>
      </c>
      <c r="H45" s="8">
        <v>1.31</v>
      </c>
    </row>
    <row r="46" spans="2:8">
      <c r="B46" s="2" t="s">
        <v>2835</v>
      </c>
      <c r="C46" s="5" t="s">
        <v>301</v>
      </c>
      <c r="D46" s="2" t="s">
        <v>241</v>
      </c>
      <c r="E46" s="2" t="s">
        <v>242</v>
      </c>
      <c r="F46" s="8">
        <v>680351</v>
      </c>
      <c r="G46" s="8">
        <v>2655.41</v>
      </c>
      <c r="H46" s="8">
        <v>1.26</v>
      </c>
    </row>
    <row r="47" spans="2:8">
      <c r="B47" s="2" t="s">
        <v>2846</v>
      </c>
      <c r="C47" s="5" t="s">
        <v>301</v>
      </c>
      <c r="D47" s="2" t="s">
        <v>1046</v>
      </c>
      <c r="E47" s="2" t="s">
        <v>1047</v>
      </c>
      <c r="F47" s="8">
        <v>176088</v>
      </c>
      <c r="G47" s="8">
        <v>2645.02</v>
      </c>
      <c r="H47" s="8">
        <v>1.25</v>
      </c>
    </row>
    <row r="48" spans="2:8">
      <c r="B48" s="2" t="s">
        <v>2839</v>
      </c>
      <c r="C48" s="5" t="s">
        <v>301</v>
      </c>
      <c r="D48" s="2" t="s">
        <v>222</v>
      </c>
      <c r="E48" s="2" t="s">
        <v>447</v>
      </c>
      <c r="F48" s="8">
        <v>201752</v>
      </c>
      <c r="G48" s="8">
        <v>2599.5700000000002</v>
      </c>
      <c r="H48" s="8">
        <v>1.23</v>
      </c>
    </row>
    <row r="49" spans="2:8">
      <c r="B49" s="2" t="s">
        <v>2837</v>
      </c>
      <c r="C49" s="5" t="s">
        <v>301</v>
      </c>
      <c r="D49" s="2" t="s">
        <v>236</v>
      </c>
      <c r="E49" s="2" t="s">
        <v>244</v>
      </c>
      <c r="F49" s="8">
        <v>336000</v>
      </c>
      <c r="G49" s="8">
        <v>2594.09</v>
      </c>
      <c r="H49" s="8">
        <v>1.23</v>
      </c>
    </row>
    <row r="50" spans="2:8">
      <c r="B50" s="2" t="s">
        <v>2826</v>
      </c>
      <c r="C50" s="5" t="s">
        <v>301</v>
      </c>
      <c r="D50" s="2" t="s">
        <v>234</v>
      </c>
      <c r="E50" s="2" t="s">
        <v>235</v>
      </c>
      <c r="F50" s="8">
        <v>192200</v>
      </c>
      <c r="G50" s="8">
        <v>2523.1999999999998</v>
      </c>
      <c r="H50" s="8">
        <v>1.19</v>
      </c>
    </row>
    <row r="51" spans="2:8">
      <c r="B51" s="2" t="s">
        <v>3155</v>
      </c>
      <c r="C51" s="5" t="s">
        <v>301</v>
      </c>
      <c r="D51" s="2" t="s">
        <v>249</v>
      </c>
      <c r="E51" s="2" t="s">
        <v>457</v>
      </c>
      <c r="F51" s="8">
        <v>524371</v>
      </c>
      <c r="G51" s="8">
        <v>1993.4</v>
      </c>
      <c r="H51" s="8">
        <v>0.94</v>
      </c>
    </row>
    <row r="52" spans="2:8">
      <c r="B52" s="2" t="s">
        <v>2840</v>
      </c>
      <c r="C52" s="5" t="s">
        <v>301</v>
      </c>
      <c r="D52" s="2" t="s">
        <v>218</v>
      </c>
      <c r="E52" s="2" t="s">
        <v>445</v>
      </c>
      <c r="F52" s="8">
        <v>252000</v>
      </c>
      <c r="G52" s="8">
        <v>1935.61</v>
      </c>
      <c r="H52" s="8">
        <v>0.92</v>
      </c>
    </row>
    <row r="53" spans="2:8">
      <c r="B53" s="2" t="s">
        <v>2843</v>
      </c>
      <c r="C53" s="5" t="s">
        <v>301</v>
      </c>
      <c r="D53" s="2" t="s">
        <v>245</v>
      </c>
      <c r="E53" s="2" t="s">
        <v>1045</v>
      </c>
      <c r="F53" s="8">
        <v>720000</v>
      </c>
      <c r="G53" s="8">
        <v>1882.44</v>
      </c>
      <c r="H53" s="8">
        <v>0.89</v>
      </c>
    </row>
    <row r="54" spans="2:8">
      <c r="B54" s="2" t="s">
        <v>2844</v>
      </c>
      <c r="C54" s="5" t="s">
        <v>301</v>
      </c>
      <c r="D54" s="2" t="s">
        <v>225</v>
      </c>
      <c r="E54" s="2" t="s">
        <v>450</v>
      </c>
      <c r="F54" s="8">
        <v>252000</v>
      </c>
      <c r="G54" s="8">
        <v>1865.56</v>
      </c>
      <c r="H54" s="8">
        <v>0.88</v>
      </c>
    </row>
    <row r="55" spans="2:8">
      <c r="B55" s="2" t="s">
        <v>2842</v>
      </c>
      <c r="C55" s="5" t="s">
        <v>301</v>
      </c>
      <c r="D55" s="2" t="s">
        <v>223</v>
      </c>
      <c r="E55" s="2" t="s">
        <v>248</v>
      </c>
      <c r="F55" s="8">
        <v>141300</v>
      </c>
      <c r="G55" s="8">
        <v>1852.44</v>
      </c>
      <c r="H55" s="8">
        <v>0.88</v>
      </c>
    </row>
    <row r="56" spans="2:8">
      <c r="B56" s="2" t="s">
        <v>3156</v>
      </c>
      <c r="C56" s="5" t="s">
        <v>301</v>
      </c>
      <c r="D56" s="2" t="s">
        <v>247</v>
      </c>
      <c r="E56" s="2" t="s">
        <v>451</v>
      </c>
      <c r="F56" s="8">
        <v>402000</v>
      </c>
      <c r="G56" s="8">
        <v>1848.6</v>
      </c>
      <c r="H56" s="8">
        <v>0.87</v>
      </c>
    </row>
    <row r="57" spans="2:8">
      <c r="B57" s="2" t="s">
        <v>2845</v>
      </c>
      <c r="C57" s="5" t="s">
        <v>301</v>
      </c>
      <c r="D57" s="2" t="s">
        <v>228</v>
      </c>
      <c r="E57" s="2" t="s">
        <v>455</v>
      </c>
      <c r="F57" s="8">
        <v>630000</v>
      </c>
      <c r="G57" s="8">
        <v>1665.09</v>
      </c>
      <c r="H57" s="8">
        <v>0.79</v>
      </c>
    </row>
    <row r="58" spans="2:8">
      <c r="B58" s="2" t="s">
        <v>2848</v>
      </c>
      <c r="C58" s="5" t="s">
        <v>301</v>
      </c>
      <c r="D58" s="2" t="s">
        <v>218</v>
      </c>
      <c r="E58" s="2" t="s">
        <v>456</v>
      </c>
      <c r="F58" s="8">
        <v>63828</v>
      </c>
      <c r="G58" s="8">
        <v>1549.3</v>
      </c>
      <c r="H58" s="8">
        <v>0.73</v>
      </c>
    </row>
    <row r="59" spans="2:8">
      <c r="B59" s="2" t="s">
        <v>2847</v>
      </c>
      <c r="C59" s="5" t="s">
        <v>301</v>
      </c>
      <c r="D59" s="2" t="s">
        <v>225</v>
      </c>
      <c r="E59" s="2" t="s">
        <v>443</v>
      </c>
      <c r="F59" s="8">
        <v>125390</v>
      </c>
      <c r="G59" s="8">
        <v>1449.76</v>
      </c>
      <c r="H59" s="8">
        <v>0.69</v>
      </c>
    </row>
    <row r="60" spans="2:8" ht="13">
      <c r="B60" s="3" t="s">
        <v>254</v>
      </c>
      <c r="C60" s="7"/>
      <c r="D60" s="3"/>
      <c r="E60" s="3"/>
      <c r="F60" s="10"/>
      <c r="G60" s="10">
        <f>SUM(G12:G59)</f>
        <v>170779.25</v>
      </c>
      <c r="H60" s="10">
        <f>SUM(H12:H59)</f>
        <v>80.740000000000023</v>
      </c>
    </row>
    <row r="61" spans="2:8" ht="13">
      <c r="B61" s="4" t="s">
        <v>681</v>
      </c>
      <c r="C61" s="6" t="s">
        <v>682</v>
      </c>
      <c r="D61" s="4" t="s">
        <v>683</v>
      </c>
      <c r="E61" s="4" t="s">
        <v>684</v>
      </c>
      <c r="F61" s="9" t="s">
        <v>685</v>
      </c>
      <c r="G61" s="9" t="s">
        <v>686</v>
      </c>
      <c r="H61" s="9" t="s">
        <v>687</v>
      </c>
    </row>
    <row r="62" spans="2:8" ht="13">
      <c r="B62" s="3" t="s">
        <v>688</v>
      </c>
    </row>
    <row r="63" spans="2:8" ht="13">
      <c r="B63" s="3" t="s">
        <v>689</v>
      </c>
    </row>
    <row r="64" spans="2:8" ht="13">
      <c r="B64" s="3" t="s">
        <v>690</v>
      </c>
    </row>
    <row r="65" spans="2:8">
      <c r="B65" s="2" t="s">
        <v>696</v>
      </c>
      <c r="C65" s="5">
        <v>6.68</v>
      </c>
      <c r="D65" s="2" t="s">
        <v>692</v>
      </c>
      <c r="E65" s="2" t="s">
        <v>697</v>
      </c>
      <c r="F65" s="8">
        <v>12500000</v>
      </c>
      <c r="G65" s="8">
        <v>12595.4</v>
      </c>
      <c r="H65" s="8">
        <v>5.96</v>
      </c>
    </row>
    <row r="66" spans="2:8">
      <c r="B66" s="2" t="s">
        <v>209</v>
      </c>
      <c r="C66" s="5">
        <v>5.85</v>
      </c>
      <c r="D66" s="2" t="s">
        <v>692</v>
      </c>
      <c r="E66" s="2" t="s">
        <v>210</v>
      </c>
      <c r="F66" s="8">
        <v>3000000</v>
      </c>
      <c r="G66" s="8">
        <v>3077.23</v>
      </c>
      <c r="H66" s="8">
        <v>1.46</v>
      </c>
    </row>
    <row r="67" spans="2:8">
      <c r="B67" s="2" t="s">
        <v>348</v>
      </c>
      <c r="C67" s="5">
        <v>5.65</v>
      </c>
      <c r="D67" s="2" t="s">
        <v>692</v>
      </c>
      <c r="E67" s="2" t="s">
        <v>349</v>
      </c>
      <c r="F67" s="8">
        <v>3000000</v>
      </c>
      <c r="G67" s="8">
        <v>3028.12</v>
      </c>
      <c r="H67" s="8">
        <v>1.43</v>
      </c>
    </row>
    <row r="68" spans="2:8">
      <c r="B68" s="2" t="s">
        <v>356</v>
      </c>
      <c r="C68" s="5">
        <v>6.36</v>
      </c>
      <c r="D68" s="2" t="s">
        <v>692</v>
      </c>
      <c r="E68" s="2" t="s">
        <v>357</v>
      </c>
      <c r="F68" s="8">
        <v>2000000</v>
      </c>
      <c r="G68" s="8">
        <v>2032.12</v>
      </c>
      <c r="H68" s="8">
        <v>0.96</v>
      </c>
    </row>
    <row r="69" spans="2:8">
      <c r="B69" s="2" t="s">
        <v>746</v>
      </c>
      <c r="C69" s="5">
        <v>6.59</v>
      </c>
      <c r="D69" s="2" t="s">
        <v>692</v>
      </c>
      <c r="E69" s="2" t="s">
        <v>747</v>
      </c>
      <c r="F69" s="8">
        <v>2000000</v>
      </c>
      <c r="G69" s="8">
        <v>1962.81</v>
      </c>
      <c r="H69" s="8">
        <v>0.93</v>
      </c>
    </row>
    <row r="70" spans="2:8">
      <c r="B70" s="2" t="s">
        <v>2373</v>
      </c>
      <c r="C70" s="5">
        <v>6.48</v>
      </c>
      <c r="D70" s="2" t="s">
        <v>692</v>
      </c>
      <c r="E70" s="2" t="s">
        <v>2374</v>
      </c>
      <c r="F70" s="8">
        <v>1162900</v>
      </c>
      <c r="G70" s="8">
        <v>1141.3900000000001</v>
      </c>
      <c r="H70" s="8">
        <v>0.54</v>
      </c>
    </row>
    <row r="71" spans="2:8">
      <c r="B71" s="2" t="s">
        <v>460</v>
      </c>
      <c r="C71" s="5">
        <v>7.28</v>
      </c>
      <c r="D71" s="2" t="s">
        <v>692</v>
      </c>
      <c r="E71" s="2" t="s">
        <v>461</v>
      </c>
      <c r="F71" s="8">
        <v>1000000</v>
      </c>
      <c r="G71" s="8">
        <v>1009.63</v>
      </c>
      <c r="H71" s="8">
        <v>0.48</v>
      </c>
    </row>
    <row r="72" spans="2:8">
      <c r="B72" s="2" t="s">
        <v>482</v>
      </c>
      <c r="C72" s="5">
        <v>6.16</v>
      </c>
      <c r="D72" s="2" t="s">
        <v>692</v>
      </c>
      <c r="E72" s="2" t="s">
        <v>483</v>
      </c>
      <c r="F72" s="8">
        <v>200000</v>
      </c>
      <c r="G72" s="8">
        <v>206.56</v>
      </c>
      <c r="H72" s="8">
        <v>0.1</v>
      </c>
    </row>
    <row r="73" spans="2:8" ht="13">
      <c r="B73" s="3" t="s">
        <v>708</v>
      </c>
      <c r="C73" s="7"/>
      <c r="D73" s="3"/>
      <c r="E73" s="3"/>
      <c r="F73" s="10"/>
      <c r="G73" s="10">
        <f>SUM(G61:G72)</f>
        <v>25053.260000000002</v>
      </c>
      <c r="H73" s="10">
        <f>SUM(H61:H72)</f>
        <v>11.859999999999998</v>
      </c>
    </row>
    <row r="74" spans="2:8" ht="13">
      <c r="B74" s="3" t="s">
        <v>709</v>
      </c>
    </row>
    <row r="75" spans="2:8">
      <c r="B75" s="2" t="s">
        <v>3157</v>
      </c>
      <c r="C75" s="5">
        <v>7.26</v>
      </c>
      <c r="D75" s="2" t="s">
        <v>710</v>
      </c>
      <c r="E75" s="2" t="s">
        <v>2086</v>
      </c>
      <c r="F75" s="8">
        <v>2500</v>
      </c>
      <c r="G75" s="8">
        <v>2575.8000000000002</v>
      </c>
      <c r="H75" s="8">
        <v>1.22</v>
      </c>
    </row>
    <row r="76" spans="2:8">
      <c r="B76" s="2" t="s">
        <v>2849</v>
      </c>
      <c r="C76" s="5">
        <v>6.7</v>
      </c>
      <c r="D76" s="2" t="s">
        <v>710</v>
      </c>
      <c r="E76" s="2" t="s">
        <v>466</v>
      </c>
      <c r="F76" s="8">
        <v>150</v>
      </c>
      <c r="G76" s="8">
        <v>1495.25</v>
      </c>
      <c r="H76" s="8">
        <v>0.71</v>
      </c>
    </row>
    <row r="77" spans="2:8">
      <c r="B77" s="2" t="s">
        <v>3158</v>
      </c>
      <c r="C77" s="5">
        <v>6.8</v>
      </c>
      <c r="D77" s="2" t="s">
        <v>714</v>
      </c>
      <c r="E77" s="2" t="s">
        <v>1215</v>
      </c>
      <c r="F77" s="8">
        <v>250</v>
      </c>
      <c r="G77" s="8">
        <v>504.71</v>
      </c>
      <c r="H77" s="8">
        <v>0.24</v>
      </c>
    </row>
    <row r="78" spans="2:8">
      <c r="B78" s="2" t="s">
        <v>2850</v>
      </c>
      <c r="C78" s="5">
        <v>6.74</v>
      </c>
      <c r="D78" s="2" t="s">
        <v>710</v>
      </c>
      <c r="E78" s="2" t="s">
        <v>255</v>
      </c>
      <c r="F78" s="8">
        <v>50</v>
      </c>
      <c r="G78" s="8">
        <v>501.99</v>
      </c>
      <c r="H78" s="8">
        <v>0.24</v>
      </c>
    </row>
    <row r="79" spans="2:8">
      <c r="B79" s="2" t="s">
        <v>3159</v>
      </c>
      <c r="C79" s="5">
        <v>6.13</v>
      </c>
      <c r="D79" s="2" t="s">
        <v>714</v>
      </c>
      <c r="E79" s="2" t="s">
        <v>2375</v>
      </c>
      <c r="F79" s="8">
        <v>250</v>
      </c>
      <c r="G79" s="8">
        <v>501.66</v>
      </c>
      <c r="H79" s="8">
        <v>0.24</v>
      </c>
    </row>
    <row r="80" spans="2:8" ht="13">
      <c r="B80" s="3" t="s">
        <v>718</v>
      </c>
      <c r="C80" s="7"/>
      <c r="D80" s="3"/>
      <c r="E80" s="3"/>
      <c r="F80" s="10"/>
      <c r="G80" s="10">
        <f>SUM(G74:G79)</f>
        <v>5579.41</v>
      </c>
      <c r="H80" s="10">
        <f>SUM(H74:H79)</f>
        <v>2.6500000000000004</v>
      </c>
    </row>
    <row r="81" spans="2:8" ht="13">
      <c r="B81" s="3" t="s">
        <v>289</v>
      </c>
      <c r="C81" s="7"/>
      <c r="D81" s="3"/>
      <c r="E81" s="3"/>
      <c r="F81" s="10"/>
      <c r="G81" s="10">
        <v>3517.9</v>
      </c>
      <c r="H81" s="10">
        <v>1.66</v>
      </c>
    </row>
    <row r="82" spans="2:8" ht="13">
      <c r="B82" s="3" t="s">
        <v>302</v>
      </c>
      <c r="C82" s="7"/>
      <c r="D82" s="3"/>
      <c r="E82" s="3"/>
      <c r="F82" s="10"/>
      <c r="G82" s="10">
        <v>204929.82</v>
      </c>
      <c r="H82" s="10">
        <v>96.91</v>
      </c>
    </row>
    <row r="83" spans="2:8" ht="13">
      <c r="B83" s="3" t="s">
        <v>303</v>
      </c>
      <c r="C83" s="7"/>
      <c r="D83" s="3"/>
      <c r="E83" s="3"/>
      <c r="F83" s="10"/>
      <c r="G83" s="10">
        <v>6556.5719267999757</v>
      </c>
      <c r="H83" s="10">
        <v>3.0900000000000034</v>
      </c>
    </row>
    <row r="84" spans="2:8" ht="13">
      <c r="B84" s="3" t="s">
        <v>304</v>
      </c>
      <c r="C84" s="7"/>
      <c r="D84" s="3"/>
      <c r="E84" s="3"/>
      <c r="F84" s="10"/>
      <c r="G84" s="10">
        <v>211486.39192679999</v>
      </c>
      <c r="H84" s="10">
        <v>100</v>
      </c>
    </row>
    <row r="85" spans="2:8">
      <c r="B85" s="2" t="s">
        <v>305</v>
      </c>
    </row>
    <row r="86" spans="2:8" ht="13">
      <c r="B86" s="3" t="s">
        <v>306</v>
      </c>
    </row>
    <row r="87" spans="2:8" ht="13">
      <c r="B87" s="3" t="s">
        <v>307</v>
      </c>
      <c r="C87" s="5" t="s">
        <v>873</v>
      </c>
    </row>
    <row r="88" spans="2:8" ht="13">
      <c r="B88" s="3" t="s">
        <v>309</v>
      </c>
      <c r="C88" s="5" t="s">
        <v>308</v>
      </c>
    </row>
    <row r="89" spans="2:8" ht="13">
      <c r="B89" s="3" t="s">
        <v>1216</v>
      </c>
      <c r="C89" s="5" t="s">
        <v>308</v>
      </c>
    </row>
    <row r="90" spans="2:8" ht="13">
      <c r="B90" s="3" t="s">
        <v>310</v>
      </c>
      <c r="C90" s="5" t="s">
        <v>311</v>
      </c>
    </row>
    <row r="91" spans="2:8" ht="13">
      <c r="B91" s="3" t="s">
        <v>2376</v>
      </c>
      <c r="C91" s="7"/>
    </row>
    <row r="92" spans="2:8" ht="13">
      <c r="B92" s="3" t="s">
        <v>2377</v>
      </c>
      <c r="C92" s="7"/>
    </row>
    <row r="93" spans="2:8" ht="13">
      <c r="B93" s="3" t="s">
        <v>2378</v>
      </c>
      <c r="C93" s="7"/>
    </row>
    <row r="94" spans="2:8" ht="13">
      <c r="B94" s="3" t="s">
        <v>2379</v>
      </c>
      <c r="C94" s="7"/>
    </row>
    <row r="95" spans="2:8" ht="13">
      <c r="B95" s="3" t="s">
        <v>2380</v>
      </c>
      <c r="C95" s="7"/>
    </row>
    <row r="96" spans="2:8">
      <c r="B96" s="2" t="s">
        <v>1648</v>
      </c>
    </row>
    <row r="97" spans="2:4">
      <c r="B97" s="2" t="s">
        <v>312</v>
      </c>
    </row>
    <row r="98" spans="2:4">
      <c r="B98" s="2" t="s">
        <v>1230</v>
      </c>
    </row>
    <row r="101" spans="2:4" ht="14.5">
      <c r="B101" s="24" t="s">
        <v>1231</v>
      </c>
      <c r="C101" s="64"/>
    </row>
    <row r="102" spans="2:4" ht="14.5">
      <c r="B102" s="24" t="s">
        <v>1232</v>
      </c>
      <c r="C102" s="65" t="s">
        <v>1233</v>
      </c>
    </row>
    <row r="103" spans="2:4" ht="14.5">
      <c r="B103" s="15" t="s">
        <v>1234</v>
      </c>
      <c r="C103" s="16" t="s">
        <v>1235</v>
      </c>
    </row>
    <row r="104" spans="2:4" ht="14.5">
      <c r="B104" s="15" t="s">
        <v>1236</v>
      </c>
      <c r="C104" s="16" t="s">
        <v>1235</v>
      </c>
    </row>
    <row r="105" spans="2:4" ht="14.5">
      <c r="B105" s="15" t="s">
        <v>1237</v>
      </c>
      <c r="C105" s="16" t="s">
        <v>1235</v>
      </c>
    </row>
    <row r="106" spans="2:4" ht="14.5">
      <c r="B106" s="15" t="s">
        <v>1238</v>
      </c>
      <c r="C106" s="16" t="s">
        <v>1235</v>
      </c>
    </row>
    <row r="107" spans="2:4" ht="14.5">
      <c r="B107" s="15" t="s">
        <v>1239</v>
      </c>
      <c r="C107" s="16" t="s">
        <v>1235</v>
      </c>
    </row>
    <row r="108" spans="2:4" ht="14.5">
      <c r="B108" s="15" t="s">
        <v>1240</v>
      </c>
      <c r="C108" s="16" t="s">
        <v>1235</v>
      </c>
    </row>
    <row r="109" spans="2:4" ht="14.5">
      <c r="B109" s="24" t="s">
        <v>1241</v>
      </c>
      <c r="C109" s="64" t="s">
        <v>1235</v>
      </c>
    </row>
    <row r="111" spans="2:4" ht="14.5">
      <c r="B111" s="15" t="s">
        <v>313</v>
      </c>
      <c r="C111" s="16"/>
      <c r="D111" s="15"/>
    </row>
    <row r="112" spans="2:4" ht="29">
      <c r="B112" s="18" t="s">
        <v>314</v>
      </c>
      <c r="C112" s="17" t="s">
        <v>315</v>
      </c>
      <c r="D112" s="18" t="s">
        <v>316</v>
      </c>
    </row>
    <row r="113" spans="2:7" ht="14.5">
      <c r="B113" s="15" t="s">
        <v>308</v>
      </c>
      <c r="C113" s="16" t="s">
        <v>308</v>
      </c>
      <c r="D113" s="15" t="s">
        <v>308</v>
      </c>
    </row>
    <row r="115" spans="2:7" ht="13">
      <c r="B115" s="20" t="s">
        <v>317</v>
      </c>
      <c r="C115" s="21">
        <v>45900</v>
      </c>
      <c r="D115" s="13"/>
      <c r="E115" s="55"/>
      <c r="F115" s="11"/>
    </row>
    <row r="116" spans="2:7" ht="13">
      <c r="B116" s="20" t="s">
        <v>318</v>
      </c>
      <c r="C116" s="22" t="s">
        <v>319</v>
      </c>
      <c r="D116" s="20" t="s">
        <v>320</v>
      </c>
      <c r="E116" s="60" t="s">
        <v>321</v>
      </c>
      <c r="F116" s="23" t="s">
        <v>322</v>
      </c>
      <c r="G116" s="10"/>
    </row>
    <row r="117" spans="2:7">
      <c r="B117" s="58" t="s">
        <v>308</v>
      </c>
      <c r="C117" s="59" t="s">
        <v>308</v>
      </c>
      <c r="D117" s="58" t="s">
        <v>308</v>
      </c>
      <c r="E117" s="56" t="s">
        <v>308</v>
      </c>
      <c r="F117" s="61" t="s">
        <v>308</v>
      </c>
    </row>
    <row r="120" spans="2:7" ht="13">
      <c r="B120" s="3" t="s">
        <v>323</v>
      </c>
    </row>
    <row r="121" spans="2:7" ht="13">
      <c r="B121" s="3"/>
    </row>
    <row r="122" spans="2:7" ht="13">
      <c r="B122" s="3" t="s">
        <v>891</v>
      </c>
    </row>
    <row r="123" spans="2:7" ht="13">
      <c r="B123" s="20" t="s">
        <v>324</v>
      </c>
      <c r="C123" s="22" t="s">
        <v>325</v>
      </c>
      <c r="D123" s="3"/>
    </row>
    <row r="124" spans="2:7">
      <c r="B124" s="13" t="s">
        <v>308</v>
      </c>
      <c r="C124" s="14" t="s">
        <v>308</v>
      </c>
    </row>
    <row r="126" spans="2:7" ht="13">
      <c r="B126" s="20" t="s">
        <v>326</v>
      </c>
      <c r="C126" s="22" t="s">
        <v>325</v>
      </c>
    </row>
    <row r="127" spans="2:7">
      <c r="B127" s="13" t="s">
        <v>308</v>
      </c>
      <c r="C127" s="14" t="s">
        <v>308</v>
      </c>
    </row>
    <row r="129" spans="2:7" ht="13">
      <c r="B129" s="20" t="s">
        <v>327</v>
      </c>
      <c r="C129" s="22" t="s">
        <v>328</v>
      </c>
    </row>
    <row r="130" spans="2:7">
      <c r="B130" s="13" t="s">
        <v>308</v>
      </c>
      <c r="C130" s="14" t="s">
        <v>308</v>
      </c>
    </row>
    <row r="132" spans="2:7" ht="13">
      <c r="B132" s="60" t="s">
        <v>329</v>
      </c>
      <c r="C132" s="22" t="s">
        <v>328</v>
      </c>
    </row>
    <row r="133" spans="2:7">
      <c r="B133" s="55" t="s">
        <v>308</v>
      </c>
      <c r="C133" s="14" t="s">
        <v>308</v>
      </c>
    </row>
    <row r="135" spans="2:7" ht="13">
      <c r="B135" s="20" t="s">
        <v>330</v>
      </c>
      <c r="C135" s="22" t="s">
        <v>308</v>
      </c>
    </row>
    <row r="137" spans="2:7" ht="13">
      <c r="B137" s="20" t="s">
        <v>331</v>
      </c>
      <c r="C137" s="21">
        <v>45900</v>
      </c>
      <c r="D137" s="13"/>
      <c r="E137" s="55"/>
      <c r="F137" s="11"/>
    </row>
    <row r="138" spans="2:7" ht="13">
      <c r="B138" s="20" t="s">
        <v>318</v>
      </c>
      <c r="C138" s="22" t="s">
        <v>319</v>
      </c>
      <c r="D138" s="20" t="s">
        <v>320</v>
      </c>
      <c r="E138" s="60" t="s">
        <v>321</v>
      </c>
      <c r="F138" s="23" t="s">
        <v>322</v>
      </c>
      <c r="G138" s="10"/>
    </row>
    <row r="139" spans="2:7">
      <c r="B139" s="58" t="s">
        <v>308</v>
      </c>
      <c r="C139" s="59" t="s">
        <v>308</v>
      </c>
      <c r="D139" s="58" t="s">
        <v>308</v>
      </c>
      <c r="E139" s="56" t="s">
        <v>308</v>
      </c>
      <c r="F139" s="61" t="s">
        <v>308</v>
      </c>
    </row>
    <row r="140" spans="2:7" ht="13">
      <c r="B140" s="3" t="s">
        <v>323</v>
      </c>
    </row>
    <row r="141" spans="2:7" ht="13">
      <c r="B141" s="3"/>
    </row>
    <row r="142" spans="2:7" ht="13">
      <c r="B142" s="3" t="s">
        <v>891</v>
      </c>
    </row>
    <row r="143" spans="2:7" ht="13">
      <c r="B143" s="20" t="s">
        <v>324</v>
      </c>
      <c r="C143" s="22" t="s">
        <v>325</v>
      </c>
      <c r="D143" s="3"/>
    </row>
    <row r="144" spans="2:7">
      <c r="B144" s="13" t="s">
        <v>308</v>
      </c>
      <c r="C144" s="14" t="s">
        <v>308</v>
      </c>
    </row>
    <row r="146" spans="2:6" ht="13">
      <c r="B146" s="20" t="s">
        <v>326</v>
      </c>
      <c r="C146" s="22" t="s">
        <v>325</v>
      </c>
    </row>
    <row r="147" spans="2:6">
      <c r="B147" s="13" t="s">
        <v>308</v>
      </c>
      <c r="C147" s="14" t="s">
        <v>308</v>
      </c>
    </row>
    <row r="149" spans="2:6" ht="13">
      <c r="B149" s="20" t="s">
        <v>327</v>
      </c>
      <c r="C149" s="22" t="s">
        <v>328</v>
      </c>
    </row>
    <row r="150" spans="2:6">
      <c r="B150" s="13" t="s">
        <v>308</v>
      </c>
      <c r="C150" s="14" t="s">
        <v>308</v>
      </c>
    </row>
    <row r="152" spans="2:6" ht="13">
      <c r="B152" s="60" t="s">
        <v>329</v>
      </c>
      <c r="C152" s="22" t="s">
        <v>328</v>
      </c>
    </row>
    <row r="153" spans="2:6">
      <c r="B153" s="55" t="s">
        <v>308</v>
      </c>
      <c r="C153" s="14" t="s">
        <v>308</v>
      </c>
    </row>
    <row r="155" spans="2:6" ht="13">
      <c r="B155" s="20" t="s">
        <v>330</v>
      </c>
      <c r="C155" s="22" t="s">
        <v>308</v>
      </c>
    </row>
    <row r="158" spans="2:6" ht="13">
      <c r="B158" s="3" t="s">
        <v>892</v>
      </c>
    </row>
    <row r="160" spans="2:6" ht="13">
      <c r="B160" s="20" t="s">
        <v>318</v>
      </c>
      <c r="C160" s="22" t="s">
        <v>332</v>
      </c>
      <c r="D160" s="20" t="s">
        <v>333</v>
      </c>
      <c r="E160" s="20" t="s">
        <v>334</v>
      </c>
      <c r="F160" s="10"/>
    </row>
    <row r="161" spans="2:80">
      <c r="B161" s="13" t="s">
        <v>308</v>
      </c>
      <c r="C161" s="14" t="s">
        <v>308</v>
      </c>
      <c r="D161" s="13" t="s">
        <v>308</v>
      </c>
      <c r="E161" s="13" t="s">
        <v>308</v>
      </c>
    </row>
    <row r="164" spans="2:80" ht="13">
      <c r="B164" s="3" t="s">
        <v>335</v>
      </c>
      <c r="C164" s="7" t="s">
        <v>308</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893</v>
      </c>
    </row>
    <row r="168" spans="2:80" ht="13">
      <c r="B168" s="20" t="s">
        <v>336</v>
      </c>
      <c r="C168" s="22" t="s">
        <v>325</v>
      </c>
      <c r="D168" s="3"/>
    </row>
    <row r="169" spans="2:80">
      <c r="B169" s="13" t="s">
        <v>308</v>
      </c>
      <c r="C169" s="14" t="s">
        <v>308</v>
      </c>
    </row>
    <row r="172" spans="2:80" ht="13">
      <c r="B172" s="20" t="s">
        <v>337</v>
      </c>
      <c r="C172" s="22" t="s">
        <v>338</v>
      </c>
      <c r="D172" s="3"/>
    </row>
    <row r="173" spans="2:80">
      <c r="B173" s="13" t="s">
        <v>308</v>
      </c>
      <c r="C173" s="14" t="s">
        <v>308</v>
      </c>
    </row>
    <row r="176" spans="2:80" ht="13">
      <c r="B176" s="3" t="s">
        <v>339</v>
      </c>
    </row>
    <row r="179" spans="2:80" ht="13">
      <c r="B179" s="3" t="s">
        <v>894</v>
      </c>
    </row>
    <row r="181" spans="2:80" ht="13">
      <c r="B181" s="20" t="s">
        <v>318</v>
      </c>
      <c r="C181" s="22" t="s">
        <v>340</v>
      </c>
      <c r="D181" s="20" t="s">
        <v>332</v>
      </c>
      <c r="E181" s="20" t="s">
        <v>333</v>
      </c>
      <c r="F181" s="23" t="s">
        <v>334</v>
      </c>
      <c r="G181" s="10"/>
    </row>
    <row r="182" spans="2:80">
      <c r="B182" s="13" t="s">
        <v>308</v>
      </c>
      <c r="C182" s="14" t="s">
        <v>308</v>
      </c>
      <c r="D182" s="13" t="s">
        <v>308</v>
      </c>
      <c r="E182" s="13" t="s">
        <v>308</v>
      </c>
      <c r="F182" s="19" t="s">
        <v>308</v>
      </c>
    </row>
    <row r="185" spans="2:80" ht="13">
      <c r="B185" s="3" t="s">
        <v>335</v>
      </c>
      <c r="C185" s="7" t="s">
        <v>308</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893</v>
      </c>
    </row>
    <row r="189" spans="2:80" ht="13">
      <c r="B189" s="20" t="s">
        <v>336</v>
      </c>
      <c r="C189" s="22" t="s">
        <v>325</v>
      </c>
      <c r="D189" s="3"/>
    </row>
    <row r="190" spans="2:80">
      <c r="B190" s="13" t="s">
        <v>308</v>
      </c>
      <c r="C190" s="14" t="s">
        <v>308</v>
      </c>
    </row>
    <row r="193" spans="2:7" ht="13">
      <c r="B193" s="20" t="s">
        <v>337</v>
      </c>
      <c r="C193" s="22" t="s">
        <v>338</v>
      </c>
      <c r="D193" s="3"/>
    </row>
    <row r="194" spans="2:7">
      <c r="B194" s="13" t="s">
        <v>308</v>
      </c>
      <c r="C194" s="14" t="s">
        <v>308</v>
      </c>
    </row>
    <row r="197" spans="2:7" ht="13">
      <c r="B197" s="3" t="s">
        <v>339</v>
      </c>
    </row>
    <row r="200" spans="2:7" ht="13">
      <c r="B200" s="3" t="s">
        <v>895</v>
      </c>
    </row>
    <row r="201" spans="2:7" ht="13">
      <c r="B201" s="20" t="s">
        <v>318</v>
      </c>
      <c r="C201" s="22" t="s">
        <v>341</v>
      </c>
      <c r="D201" s="20" t="s">
        <v>342</v>
      </c>
      <c r="E201" s="20" t="s">
        <v>343</v>
      </c>
      <c r="F201" s="23" t="s">
        <v>344</v>
      </c>
      <c r="G201" s="10"/>
    </row>
    <row r="202" spans="2:7">
      <c r="B202" s="13" t="s">
        <v>308</v>
      </c>
      <c r="C202" s="14" t="s">
        <v>308</v>
      </c>
      <c r="D202" s="13" t="s">
        <v>308</v>
      </c>
      <c r="E202" s="13" t="s">
        <v>308</v>
      </c>
      <c r="F202" s="19" t="s">
        <v>308</v>
      </c>
    </row>
    <row r="203" spans="2:7">
      <c r="B203" s="2" t="s">
        <v>345</v>
      </c>
    </row>
  </sheetData>
  <mergeCells count="3">
    <mergeCell ref="B1:E1"/>
    <mergeCell ref="C3:C6"/>
    <mergeCell ref="D3:D6"/>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2353</v>
      </c>
      <c r="C1" s="230"/>
      <c r="D1" s="230"/>
      <c r="E1" s="230"/>
    </row>
    <row r="3" spans="1:9" ht="14.5">
      <c r="B3" s="25" t="s">
        <v>2354</v>
      </c>
      <c r="C3" s="231"/>
      <c r="D3" s="232"/>
      <c r="E3" s="1"/>
    </row>
    <row r="4" spans="1:9" ht="14.5">
      <c r="B4" s="29" t="s">
        <v>2355</v>
      </c>
      <c r="C4" s="231"/>
      <c r="D4" s="232"/>
      <c r="E4" s="1"/>
    </row>
    <row r="5" spans="1:9" ht="14.5">
      <c r="B5" s="29" t="s">
        <v>677</v>
      </c>
      <c r="C5" s="231"/>
      <c r="D5" s="232"/>
      <c r="E5" s="1"/>
    </row>
    <row r="6" spans="1:9" ht="14.5">
      <c r="B6" s="53" t="s">
        <v>1150</v>
      </c>
      <c r="C6" s="231"/>
      <c r="D6" s="232"/>
      <c r="E6" s="1"/>
    </row>
    <row r="7" spans="1:9" ht="29">
      <c r="B7" s="53" t="s">
        <v>2356</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3160</v>
      </c>
      <c r="C15" s="5" t="s">
        <v>301</v>
      </c>
      <c r="D15" s="2" t="s">
        <v>233</v>
      </c>
      <c r="E15" s="2" t="s">
        <v>1157</v>
      </c>
      <c r="F15" s="8">
        <v>70000</v>
      </c>
      <c r="G15" s="8">
        <v>8848</v>
      </c>
      <c r="H15" s="8">
        <v>7.65</v>
      </c>
    </row>
    <row r="16" spans="1:9">
      <c r="B16" s="2" t="s">
        <v>3161</v>
      </c>
      <c r="C16" s="5" t="s">
        <v>301</v>
      </c>
      <c r="D16" s="2" t="s">
        <v>233</v>
      </c>
      <c r="E16" s="2" t="s">
        <v>1392</v>
      </c>
      <c r="F16" s="8">
        <v>900000</v>
      </c>
      <c r="G16" s="8">
        <v>5068.8</v>
      </c>
      <c r="H16" s="8">
        <v>4.38</v>
      </c>
    </row>
    <row r="17" spans="2:8">
      <c r="B17" s="2" t="s">
        <v>3162</v>
      </c>
      <c r="C17" s="5" t="s">
        <v>301</v>
      </c>
      <c r="D17" s="2" t="s">
        <v>1255</v>
      </c>
      <c r="E17" s="2" t="s">
        <v>1341</v>
      </c>
      <c r="F17" s="8">
        <v>3000000</v>
      </c>
      <c r="G17" s="8">
        <v>4634.3999999999996</v>
      </c>
      <c r="H17" s="8">
        <v>4.01</v>
      </c>
    </row>
    <row r="18" spans="2:8">
      <c r="B18" s="2" t="s">
        <v>3083</v>
      </c>
      <c r="C18" s="5" t="s">
        <v>301</v>
      </c>
      <c r="D18" s="2" t="s">
        <v>1183</v>
      </c>
      <c r="E18" s="2" t="s">
        <v>1296</v>
      </c>
      <c r="F18" s="8">
        <v>1400000</v>
      </c>
      <c r="G18" s="8">
        <v>4585.7</v>
      </c>
      <c r="H18" s="8">
        <v>3.97</v>
      </c>
    </row>
    <row r="19" spans="2:8">
      <c r="B19" s="2" t="s">
        <v>3163</v>
      </c>
      <c r="C19" s="5" t="s">
        <v>301</v>
      </c>
      <c r="D19" s="2" t="s">
        <v>1307</v>
      </c>
      <c r="E19" s="2" t="s">
        <v>1308</v>
      </c>
      <c r="F19" s="8">
        <v>1000000</v>
      </c>
      <c r="G19" s="8">
        <v>4206.5</v>
      </c>
      <c r="H19" s="8">
        <v>3.64</v>
      </c>
    </row>
    <row r="20" spans="2:8">
      <c r="B20" s="2" t="s">
        <v>2808</v>
      </c>
      <c r="C20" s="5" t="s">
        <v>301</v>
      </c>
      <c r="D20" s="2" t="s">
        <v>226</v>
      </c>
      <c r="E20" s="2" t="s">
        <v>227</v>
      </c>
      <c r="F20" s="8">
        <v>300000</v>
      </c>
      <c r="G20" s="8">
        <v>4071.6</v>
      </c>
      <c r="H20" s="8">
        <v>3.52</v>
      </c>
    </row>
    <row r="21" spans="2:8">
      <c r="B21" s="2" t="s">
        <v>3164</v>
      </c>
      <c r="C21" s="5" t="s">
        <v>301</v>
      </c>
      <c r="D21" s="2" t="s">
        <v>224</v>
      </c>
      <c r="E21" s="2" t="s">
        <v>1745</v>
      </c>
      <c r="F21" s="8">
        <v>80000</v>
      </c>
      <c r="G21" s="8">
        <v>3750</v>
      </c>
      <c r="H21" s="8">
        <v>3.24</v>
      </c>
    </row>
    <row r="22" spans="2:8">
      <c r="B22" s="2" t="s">
        <v>3078</v>
      </c>
      <c r="C22" s="5" t="s">
        <v>301</v>
      </c>
      <c r="D22" s="2" t="s">
        <v>226</v>
      </c>
      <c r="E22" s="2" t="s">
        <v>1323</v>
      </c>
      <c r="F22" s="8">
        <v>1100000</v>
      </c>
      <c r="G22" s="8">
        <v>3390.2</v>
      </c>
      <c r="H22" s="8">
        <v>2.93</v>
      </c>
    </row>
    <row r="23" spans="2:8">
      <c r="B23" s="2" t="s">
        <v>3165</v>
      </c>
      <c r="C23" s="5" t="s">
        <v>301</v>
      </c>
      <c r="D23" s="2" t="s">
        <v>1255</v>
      </c>
      <c r="E23" s="2" t="s">
        <v>1256</v>
      </c>
      <c r="F23" s="8">
        <v>300000</v>
      </c>
      <c r="G23" s="8">
        <v>3079.8</v>
      </c>
      <c r="H23" s="8">
        <v>2.66</v>
      </c>
    </row>
    <row r="24" spans="2:8">
      <c r="B24" s="2" t="s">
        <v>3166</v>
      </c>
      <c r="C24" s="5" t="s">
        <v>301</v>
      </c>
      <c r="D24" s="2" t="s">
        <v>250</v>
      </c>
      <c r="E24" s="2" t="s">
        <v>1274</v>
      </c>
      <c r="F24" s="8">
        <v>400000</v>
      </c>
      <c r="G24" s="8">
        <v>2863</v>
      </c>
      <c r="H24" s="8">
        <v>2.48</v>
      </c>
    </row>
    <row r="25" spans="2:8">
      <c r="B25" s="2" t="s">
        <v>3167</v>
      </c>
      <c r="C25" s="5" t="s">
        <v>301</v>
      </c>
      <c r="D25" s="2" t="s">
        <v>1255</v>
      </c>
      <c r="E25" s="2" t="s">
        <v>1275</v>
      </c>
      <c r="F25" s="8">
        <v>300000</v>
      </c>
      <c r="G25" s="8">
        <v>2837.4</v>
      </c>
      <c r="H25" s="8">
        <v>2.4500000000000002</v>
      </c>
    </row>
    <row r="26" spans="2:8">
      <c r="B26" s="2" t="s">
        <v>2816</v>
      </c>
      <c r="C26" s="5" t="s">
        <v>301</v>
      </c>
      <c r="D26" s="2" t="s">
        <v>230</v>
      </c>
      <c r="E26" s="2" t="s">
        <v>438</v>
      </c>
      <c r="F26" s="8">
        <v>225000</v>
      </c>
      <c r="G26" s="8">
        <v>2816.55</v>
      </c>
      <c r="H26" s="8">
        <v>2.44</v>
      </c>
    </row>
    <row r="27" spans="2:8">
      <c r="B27" s="2" t="s">
        <v>3168</v>
      </c>
      <c r="C27" s="5" t="s">
        <v>301</v>
      </c>
      <c r="D27" s="2" t="s">
        <v>1183</v>
      </c>
      <c r="E27" s="2" t="s">
        <v>1346</v>
      </c>
      <c r="F27" s="8">
        <v>3500000</v>
      </c>
      <c r="G27" s="8">
        <v>2703.05</v>
      </c>
      <c r="H27" s="8">
        <v>2.34</v>
      </c>
    </row>
    <row r="28" spans="2:8">
      <c r="B28" s="2" t="s">
        <v>3169</v>
      </c>
      <c r="C28" s="5" t="s">
        <v>301</v>
      </c>
      <c r="D28" s="2" t="s">
        <v>1183</v>
      </c>
      <c r="E28" s="2" t="s">
        <v>1626</v>
      </c>
      <c r="F28" s="8">
        <v>445000</v>
      </c>
      <c r="G28" s="8">
        <v>2672.89</v>
      </c>
      <c r="H28" s="8">
        <v>2.31</v>
      </c>
    </row>
    <row r="29" spans="2:8">
      <c r="B29" s="2" t="s">
        <v>3170</v>
      </c>
      <c r="C29" s="5" t="s">
        <v>301</v>
      </c>
      <c r="D29" s="2" t="s">
        <v>233</v>
      </c>
      <c r="E29" s="2" t="s">
        <v>1653</v>
      </c>
      <c r="F29" s="8">
        <v>253089</v>
      </c>
      <c r="G29" s="8">
        <v>2649.34</v>
      </c>
      <c r="H29" s="8">
        <v>2.29</v>
      </c>
    </row>
    <row r="30" spans="2:8">
      <c r="B30" s="2" t="s">
        <v>3171</v>
      </c>
      <c r="C30" s="5" t="s">
        <v>301</v>
      </c>
      <c r="D30" s="2" t="s">
        <v>224</v>
      </c>
      <c r="E30" s="2" t="s">
        <v>2314</v>
      </c>
      <c r="F30" s="8">
        <v>700000</v>
      </c>
      <c r="G30" s="8">
        <v>2632.7</v>
      </c>
      <c r="H30" s="8">
        <v>2.2799999999999998</v>
      </c>
    </row>
    <row r="31" spans="2:8">
      <c r="B31" s="2" t="s">
        <v>3172</v>
      </c>
      <c r="C31" s="5" t="s">
        <v>301</v>
      </c>
      <c r="D31" s="2" t="s">
        <v>233</v>
      </c>
      <c r="E31" s="2" t="s">
        <v>1332</v>
      </c>
      <c r="F31" s="8">
        <v>89011</v>
      </c>
      <c r="G31" s="8">
        <v>2470.59</v>
      </c>
      <c r="H31" s="8">
        <v>2.14</v>
      </c>
    </row>
    <row r="32" spans="2:8">
      <c r="B32" s="2" t="s">
        <v>1297</v>
      </c>
      <c r="C32" s="5" t="s">
        <v>301</v>
      </c>
      <c r="D32" s="2" t="s">
        <v>241</v>
      </c>
      <c r="E32" s="2" t="s">
        <v>1298</v>
      </c>
      <c r="F32" s="8">
        <v>1050000</v>
      </c>
      <c r="G32" s="8">
        <v>2453.96</v>
      </c>
      <c r="H32" s="8">
        <v>2.12</v>
      </c>
    </row>
    <row r="33" spans="2:8">
      <c r="B33" s="2" t="s">
        <v>3173</v>
      </c>
      <c r="C33" s="5" t="s">
        <v>301</v>
      </c>
      <c r="D33" s="2" t="s">
        <v>226</v>
      </c>
      <c r="E33" s="2" t="s">
        <v>1309</v>
      </c>
      <c r="F33" s="8">
        <v>650000</v>
      </c>
      <c r="G33" s="8">
        <v>2443.35</v>
      </c>
      <c r="H33" s="8">
        <v>2.11</v>
      </c>
    </row>
    <row r="34" spans="2:8">
      <c r="B34" s="2" t="s">
        <v>3174</v>
      </c>
      <c r="C34" s="5" t="s">
        <v>301</v>
      </c>
      <c r="D34" s="2" t="s">
        <v>250</v>
      </c>
      <c r="E34" s="2" t="s">
        <v>2357</v>
      </c>
      <c r="F34" s="8">
        <v>400000</v>
      </c>
      <c r="G34" s="8">
        <v>2264.6</v>
      </c>
      <c r="H34" s="8">
        <v>1.96</v>
      </c>
    </row>
    <row r="35" spans="2:8">
      <c r="B35" s="2" t="s">
        <v>3082</v>
      </c>
      <c r="C35" s="5" t="s">
        <v>301</v>
      </c>
      <c r="D35" s="2" t="s">
        <v>1269</v>
      </c>
      <c r="E35" s="2" t="s">
        <v>1270</v>
      </c>
      <c r="F35" s="8">
        <v>600000</v>
      </c>
      <c r="G35" s="8">
        <v>2248.8000000000002</v>
      </c>
      <c r="H35" s="8">
        <v>1.95</v>
      </c>
    </row>
    <row r="36" spans="2:8">
      <c r="B36" s="2" t="s">
        <v>3175</v>
      </c>
      <c r="C36" s="5" t="s">
        <v>301</v>
      </c>
      <c r="D36" s="2" t="s">
        <v>1183</v>
      </c>
      <c r="E36" s="2" t="s">
        <v>1285</v>
      </c>
      <c r="F36" s="8">
        <v>595000</v>
      </c>
      <c r="G36" s="8">
        <v>2226.19</v>
      </c>
      <c r="H36" s="8">
        <v>1.93</v>
      </c>
    </row>
    <row r="37" spans="2:8">
      <c r="B37" s="2" t="s">
        <v>3176</v>
      </c>
      <c r="C37" s="5" t="s">
        <v>301</v>
      </c>
      <c r="D37" s="2" t="s">
        <v>237</v>
      </c>
      <c r="E37" s="2" t="s">
        <v>2358</v>
      </c>
      <c r="F37" s="8">
        <v>249409</v>
      </c>
      <c r="G37" s="8">
        <v>2173.6</v>
      </c>
      <c r="H37" s="8">
        <v>1.88</v>
      </c>
    </row>
    <row r="38" spans="2:8">
      <c r="B38" s="2" t="s">
        <v>3177</v>
      </c>
      <c r="C38" s="5" t="s">
        <v>301</v>
      </c>
      <c r="D38" s="2" t="s">
        <v>1183</v>
      </c>
      <c r="E38" s="2" t="s">
        <v>1184</v>
      </c>
      <c r="F38" s="8">
        <v>281967</v>
      </c>
      <c r="G38" s="8">
        <v>2154.65</v>
      </c>
      <c r="H38" s="8">
        <v>1.86</v>
      </c>
    </row>
    <row r="39" spans="2:8">
      <c r="B39" s="2" t="s">
        <v>3178</v>
      </c>
      <c r="C39" s="5" t="s">
        <v>301</v>
      </c>
      <c r="D39" s="2" t="s">
        <v>233</v>
      </c>
      <c r="E39" s="2" t="s">
        <v>1375</v>
      </c>
      <c r="F39" s="8">
        <v>6887</v>
      </c>
      <c r="G39" s="8">
        <v>2016.17</v>
      </c>
      <c r="H39" s="8">
        <v>1.74</v>
      </c>
    </row>
    <row r="40" spans="2:8">
      <c r="B40" s="2" t="s">
        <v>3179</v>
      </c>
      <c r="C40" s="5" t="s">
        <v>301</v>
      </c>
      <c r="D40" s="2" t="s">
        <v>1299</v>
      </c>
      <c r="E40" s="2" t="s">
        <v>2359</v>
      </c>
      <c r="F40" s="8">
        <v>600000</v>
      </c>
      <c r="G40" s="8">
        <v>1981.5</v>
      </c>
      <c r="H40" s="8">
        <v>1.71</v>
      </c>
    </row>
    <row r="41" spans="2:8">
      <c r="B41" s="2" t="s">
        <v>3180</v>
      </c>
      <c r="C41" s="5" t="s">
        <v>301</v>
      </c>
      <c r="D41" s="2" t="s">
        <v>226</v>
      </c>
      <c r="E41" s="2" t="s">
        <v>1611</v>
      </c>
      <c r="F41" s="8">
        <v>1000000</v>
      </c>
      <c r="G41" s="8">
        <v>1972.3</v>
      </c>
      <c r="H41" s="8">
        <v>1.71</v>
      </c>
    </row>
    <row r="42" spans="2:8">
      <c r="B42" s="2" t="s">
        <v>2066</v>
      </c>
      <c r="C42" s="5" t="s">
        <v>301</v>
      </c>
      <c r="D42" s="2" t="s">
        <v>250</v>
      </c>
      <c r="E42" s="2" t="s">
        <v>2067</v>
      </c>
      <c r="F42" s="8">
        <v>900000</v>
      </c>
      <c r="G42" s="8">
        <v>1956.78</v>
      </c>
      <c r="H42" s="8">
        <v>1.69</v>
      </c>
    </row>
    <row r="43" spans="2:8">
      <c r="B43" s="2" t="s">
        <v>3181</v>
      </c>
      <c r="C43" s="5" t="s">
        <v>301</v>
      </c>
      <c r="D43" s="2" t="s">
        <v>1183</v>
      </c>
      <c r="E43" s="2" t="s">
        <v>1688</v>
      </c>
      <c r="F43" s="8">
        <v>1200000</v>
      </c>
      <c r="G43" s="8">
        <v>1826.28</v>
      </c>
      <c r="H43" s="8">
        <v>1.58</v>
      </c>
    </row>
    <row r="44" spans="2:8">
      <c r="B44" s="2" t="s">
        <v>3101</v>
      </c>
      <c r="C44" s="5" t="s">
        <v>301</v>
      </c>
      <c r="D44" s="2" t="s">
        <v>1299</v>
      </c>
      <c r="E44" s="2" t="s">
        <v>1300</v>
      </c>
      <c r="F44" s="8">
        <v>2500000</v>
      </c>
      <c r="G44" s="8">
        <v>1720</v>
      </c>
      <c r="H44" s="8">
        <v>1.49</v>
      </c>
    </row>
    <row r="45" spans="2:8">
      <c r="B45" s="2" t="s">
        <v>3182</v>
      </c>
      <c r="C45" s="5" t="s">
        <v>301</v>
      </c>
      <c r="D45" s="2" t="s">
        <v>1662</v>
      </c>
      <c r="E45" s="2" t="s">
        <v>2360</v>
      </c>
      <c r="F45" s="8">
        <v>342484</v>
      </c>
      <c r="G45" s="8">
        <v>1707.97</v>
      </c>
      <c r="H45" s="8">
        <v>1.48</v>
      </c>
    </row>
    <row r="46" spans="2:8">
      <c r="B46" s="2" t="s">
        <v>3142</v>
      </c>
      <c r="C46" s="5" t="s">
        <v>301</v>
      </c>
      <c r="D46" s="2" t="s">
        <v>1604</v>
      </c>
      <c r="E46" s="2" t="s">
        <v>2072</v>
      </c>
      <c r="F46" s="8">
        <v>124897</v>
      </c>
      <c r="G46" s="8">
        <v>1662.25</v>
      </c>
      <c r="H46" s="8">
        <v>1.44</v>
      </c>
    </row>
    <row r="47" spans="2:8">
      <c r="B47" s="2" t="s">
        <v>3088</v>
      </c>
      <c r="C47" s="5" t="s">
        <v>301</v>
      </c>
      <c r="D47" s="2" t="s">
        <v>1183</v>
      </c>
      <c r="E47" s="2" t="s">
        <v>1306</v>
      </c>
      <c r="F47" s="8">
        <v>600000</v>
      </c>
      <c r="G47" s="8">
        <v>1651.5</v>
      </c>
      <c r="H47" s="8">
        <v>1.43</v>
      </c>
    </row>
    <row r="48" spans="2:8">
      <c r="B48" s="2" t="s">
        <v>3183</v>
      </c>
      <c r="C48" s="5" t="s">
        <v>301</v>
      </c>
      <c r="D48" s="2" t="s">
        <v>226</v>
      </c>
      <c r="E48" s="2" t="s">
        <v>1320</v>
      </c>
      <c r="F48" s="8">
        <v>1100000</v>
      </c>
      <c r="G48" s="8">
        <v>1502.82</v>
      </c>
      <c r="H48" s="8">
        <v>1.3</v>
      </c>
    </row>
    <row r="49" spans="2:8">
      <c r="B49" s="2" t="s">
        <v>3105</v>
      </c>
      <c r="C49" s="5" t="s">
        <v>301</v>
      </c>
      <c r="D49" s="2" t="s">
        <v>1303</v>
      </c>
      <c r="E49" s="2" t="s">
        <v>1329</v>
      </c>
      <c r="F49" s="8">
        <v>195000</v>
      </c>
      <c r="G49" s="8">
        <v>1372.7</v>
      </c>
      <c r="H49" s="8">
        <v>1.19</v>
      </c>
    </row>
    <row r="50" spans="2:8">
      <c r="B50" s="2" t="s">
        <v>1981</v>
      </c>
      <c r="C50" s="5" t="s">
        <v>301</v>
      </c>
      <c r="D50" s="2" t="s">
        <v>224</v>
      </c>
      <c r="E50" s="2" t="s">
        <v>1982</v>
      </c>
      <c r="F50" s="8">
        <v>264186</v>
      </c>
      <c r="G50" s="8">
        <v>1366.9</v>
      </c>
      <c r="H50" s="8">
        <v>1.18</v>
      </c>
    </row>
    <row r="51" spans="2:8">
      <c r="B51" s="2" t="s">
        <v>3184</v>
      </c>
      <c r="C51" s="5" t="s">
        <v>301</v>
      </c>
      <c r="D51" s="2" t="s">
        <v>1255</v>
      </c>
      <c r="E51" s="2" t="s">
        <v>1627</v>
      </c>
      <c r="F51" s="8">
        <v>175600</v>
      </c>
      <c r="G51" s="8">
        <v>1339.74</v>
      </c>
      <c r="H51" s="8">
        <v>1.1599999999999999</v>
      </c>
    </row>
    <row r="52" spans="2:8">
      <c r="B52" s="2" t="s">
        <v>3185</v>
      </c>
      <c r="C52" s="5" t="s">
        <v>301</v>
      </c>
      <c r="D52" s="2" t="s">
        <v>231</v>
      </c>
      <c r="E52" s="2" t="s">
        <v>1974</v>
      </c>
      <c r="F52" s="8">
        <v>500000</v>
      </c>
      <c r="G52" s="8">
        <v>1338.25</v>
      </c>
      <c r="H52" s="8">
        <v>1.1599999999999999</v>
      </c>
    </row>
    <row r="53" spans="2:8">
      <c r="B53" s="2" t="s">
        <v>3186</v>
      </c>
      <c r="C53" s="5" t="s">
        <v>301</v>
      </c>
      <c r="D53" s="2" t="s">
        <v>224</v>
      </c>
      <c r="E53" s="2" t="s">
        <v>1378</v>
      </c>
      <c r="F53" s="8">
        <v>41000</v>
      </c>
      <c r="G53" s="8">
        <v>1162.92</v>
      </c>
      <c r="H53" s="8">
        <v>1.01</v>
      </c>
    </row>
    <row r="54" spans="2:8">
      <c r="B54" s="2" t="s">
        <v>3187</v>
      </c>
      <c r="C54" s="5" t="s">
        <v>301</v>
      </c>
      <c r="D54" s="2" t="s">
        <v>250</v>
      </c>
      <c r="E54" s="2" t="s">
        <v>2213</v>
      </c>
      <c r="F54" s="8">
        <v>49414</v>
      </c>
      <c r="G54" s="8">
        <v>1141.02</v>
      </c>
      <c r="H54" s="8">
        <v>0.99</v>
      </c>
    </row>
    <row r="55" spans="2:8">
      <c r="B55" s="2" t="s">
        <v>3188</v>
      </c>
      <c r="C55" s="5" t="s">
        <v>301</v>
      </c>
      <c r="D55" s="2" t="s">
        <v>250</v>
      </c>
      <c r="E55" s="2" t="s">
        <v>2313</v>
      </c>
      <c r="F55" s="8">
        <v>207236</v>
      </c>
      <c r="G55" s="8">
        <v>1119.28</v>
      </c>
      <c r="H55" s="8">
        <v>0.97</v>
      </c>
    </row>
    <row r="56" spans="2:8">
      <c r="B56" s="2" t="s">
        <v>3189</v>
      </c>
      <c r="C56" s="5" t="s">
        <v>301</v>
      </c>
      <c r="D56" s="2" t="s">
        <v>239</v>
      </c>
      <c r="E56" s="2" t="s">
        <v>1970</v>
      </c>
      <c r="F56" s="8">
        <v>40000</v>
      </c>
      <c r="G56" s="8">
        <v>956.84</v>
      </c>
      <c r="H56" s="8">
        <v>0.83</v>
      </c>
    </row>
    <row r="57" spans="2:8">
      <c r="B57" s="2" t="s">
        <v>3190</v>
      </c>
      <c r="C57" s="5" t="s">
        <v>301</v>
      </c>
      <c r="D57" s="2" t="s">
        <v>224</v>
      </c>
      <c r="E57" s="2" t="s">
        <v>2224</v>
      </c>
      <c r="F57" s="8">
        <v>50000</v>
      </c>
      <c r="G57" s="8">
        <v>893.95</v>
      </c>
      <c r="H57" s="8">
        <v>0.77</v>
      </c>
    </row>
    <row r="58" spans="2:8">
      <c r="B58" s="2" t="s">
        <v>2029</v>
      </c>
      <c r="C58" s="5" t="s">
        <v>301</v>
      </c>
      <c r="D58" s="2" t="s">
        <v>1278</v>
      </c>
      <c r="E58" s="2" t="s">
        <v>2030</v>
      </c>
      <c r="F58" s="8">
        <v>180900</v>
      </c>
      <c r="G58" s="8">
        <v>608.82000000000005</v>
      </c>
      <c r="H58" s="8">
        <v>0.53</v>
      </c>
    </row>
    <row r="59" spans="2:8">
      <c r="B59" s="2" t="s">
        <v>3191</v>
      </c>
      <c r="C59" s="5" t="s">
        <v>301</v>
      </c>
      <c r="D59" s="2" t="s">
        <v>239</v>
      </c>
      <c r="E59" s="2" t="s">
        <v>1322</v>
      </c>
      <c r="F59" s="8">
        <v>35028</v>
      </c>
      <c r="G59" s="8">
        <v>562.09</v>
      </c>
      <c r="H59" s="8">
        <v>0.49</v>
      </c>
    </row>
    <row r="60" spans="2:8">
      <c r="B60" s="2" t="s">
        <v>3192</v>
      </c>
      <c r="C60" s="5" t="s">
        <v>301</v>
      </c>
      <c r="D60" s="2" t="s">
        <v>239</v>
      </c>
      <c r="E60" s="2" t="s">
        <v>2361</v>
      </c>
      <c r="F60" s="8">
        <v>100000</v>
      </c>
      <c r="G60" s="8">
        <v>474</v>
      </c>
      <c r="H60" s="8">
        <v>0.41</v>
      </c>
    </row>
    <row r="61" spans="2:8" ht="13">
      <c r="B61" s="3" t="s">
        <v>254</v>
      </c>
      <c r="C61" s="7"/>
      <c r="D61" s="3"/>
      <c r="E61" s="3"/>
      <c r="F61" s="10"/>
      <c r="G61" s="10">
        <f>SUM(G12:G60)</f>
        <v>109579.75000000003</v>
      </c>
      <c r="H61" s="10">
        <f>SUM(H12:H60)</f>
        <v>94.799999999999955</v>
      </c>
    </row>
    <row r="62" spans="2:8" ht="13">
      <c r="B62" s="3" t="s">
        <v>1589</v>
      </c>
      <c r="C62" s="7"/>
      <c r="D62" s="3"/>
      <c r="E62" s="3"/>
      <c r="F62" s="10"/>
      <c r="G62" s="10">
        <v>3301.24</v>
      </c>
      <c r="H62" s="10">
        <v>2.86</v>
      </c>
    </row>
    <row r="63" spans="2:8" ht="13">
      <c r="B63" s="3" t="s">
        <v>302</v>
      </c>
      <c r="C63" s="7"/>
      <c r="D63" s="3"/>
      <c r="E63" s="3"/>
      <c r="F63" s="10"/>
      <c r="G63" s="10">
        <v>112880.99</v>
      </c>
      <c r="H63" s="10">
        <v>97.66</v>
      </c>
    </row>
    <row r="64" spans="2:8" ht="13">
      <c r="B64" s="3" t="s">
        <v>303</v>
      </c>
      <c r="C64" s="7"/>
      <c r="D64" s="3"/>
      <c r="E64" s="3"/>
      <c r="F64" s="10"/>
      <c r="G64" s="10">
        <v>2717.2813346100065</v>
      </c>
      <c r="H64" s="10">
        <v>2.3400000000000034</v>
      </c>
    </row>
    <row r="65" spans="2:8" ht="13">
      <c r="B65" s="3" t="s">
        <v>304</v>
      </c>
      <c r="C65" s="7"/>
      <c r="D65" s="3"/>
      <c r="E65" s="3"/>
      <c r="F65" s="10"/>
      <c r="G65" s="10">
        <v>115598.27133461001</v>
      </c>
      <c r="H65" s="10">
        <v>100</v>
      </c>
    </row>
    <row r="66" spans="2:8">
      <c r="B66" s="2" t="s">
        <v>305</v>
      </c>
    </row>
    <row r="67" spans="2:8" ht="13">
      <c r="B67" s="3" t="s">
        <v>306</v>
      </c>
    </row>
    <row r="68" spans="2:8" ht="13">
      <c r="B68" s="3" t="s">
        <v>307</v>
      </c>
      <c r="C68" s="5" t="s">
        <v>873</v>
      </c>
    </row>
    <row r="69" spans="2:8" ht="13">
      <c r="B69" s="3" t="s">
        <v>309</v>
      </c>
      <c r="C69" s="5" t="s">
        <v>308</v>
      </c>
    </row>
    <row r="70" spans="2:8" ht="13">
      <c r="B70" s="3" t="s">
        <v>1216</v>
      </c>
      <c r="C70" s="5" t="s">
        <v>308</v>
      </c>
    </row>
    <row r="71" spans="2:8" ht="13">
      <c r="B71" s="3" t="s">
        <v>310</v>
      </c>
      <c r="C71" s="5" t="s">
        <v>311</v>
      </c>
    </row>
    <row r="72" spans="2:8" ht="13">
      <c r="B72" s="3" t="s">
        <v>2362</v>
      </c>
      <c r="C72" s="7"/>
    </row>
    <row r="73" spans="2:8" ht="13">
      <c r="B73" s="3" t="s">
        <v>2363</v>
      </c>
      <c r="C73" s="7"/>
    </row>
    <row r="74" spans="2:8" ht="13">
      <c r="B74" s="3" t="s">
        <v>2364</v>
      </c>
      <c r="C74" s="7"/>
    </row>
    <row r="75" spans="2:8" ht="13">
      <c r="B75" s="3" t="s">
        <v>2365</v>
      </c>
      <c r="C75" s="7"/>
    </row>
    <row r="76" spans="2:8" ht="13">
      <c r="B76" s="3" t="s">
        <v>2366</v>
      </c>
      <c r="C76" s="7"/>
    </row>
    <row r="77" spans="2:8" ht="13">
      <c r="B77" s="3" t="s">
        <v>2367</v>
      </c>
      <c r="C77" s="7"/>
    </row>
    <row r="78" spans="2:8" ht="13">
      <c r="B78" s="3" t="s">
        <v>2368</v>
      </c>
      <c r="C78" s="7"/>
    </row>
    <row r="79" spans="2:8" ht="13">
      <c r="B79" s="3" t="s">
        <v>2369</v>
      </c>
      <c r="C79" s="7"/>
    </row>
    <row r="80" spans="2:8" ht="13">
      <c r="B80" s="3" t="s">
        <v>4050</v>
      </c>
      <c r="C80" s="7"/>
    </row>
    <row r="81" spans="2:4">
      <c r="B81" s="2" t="s">
        <v>312</v>
      </c>
    </row>
    <row r="82" spans="2:4">
      <c r="B82" s="2" t="s">
        <v>1230</v>
      </c>
    </row>
    <row r="85" spans="2:4" ht="14.5">
      <c r="B85" s="24" t="s">
        <v>1231</v>
      </c>
      <c r="C85" s="64"/>
    </row>
    <row r="86" spans="2:4" ht="14.5">
      <c r="B86" s="24" t="s">
        <v>1232</v>
      </c>
      <c r="C86" s="65" t="s">
        <v>1233</v>
      </c>
    </row>
    <row r="87" spans="2:4" ht="14.5">
      <c r="B87" s="15" t="s">
        <v>1234</v>
      </c>
      <c r="C87" s="16" t="s">
        <v>1235</v>
      </c>
    </row>
    <row r="88" spans="2:4" ht="14.5">
      <c r="B88" s="15" t="s">
        <v>1236</v>
      </c>
      <c r="C88" s="16" t="s">
        <v>1235</v>
      </c>
    </row>
    <row r="89" spans="2:4" ht="14.5">
      <c r="B89" s="15" t="s">
        <v>1237</v>
      </c>
      <c r="C89" s="16" t="s">
        <v>1235</v>
      </c>
    </row>
    <row r="90" spans="2:4" ht="14.5">
      <c r="B90" s="15" t="s">
        <v>1238</v>
      </c>
      <c r="C90" s="16" t="s">
        <v>1235</v>
      </c>
    </row>
    <row r="91" spans="2:4" ht="14.5">
      <c r="B91" s="15" t="s">
        <v>1239</v>
      </c>
      <c r="C91" s="16" t="s">
        <v>1235</v>
      </c>
    </row>
    <row r="92" spans="2:4" ht="14.5">
      <c r="B92" s="15" t="s">
        <v>1240</v>
      </c>
      <c r="C92" s="16" t="s">
        <v>1235</v>
      </c>
    </row>
    <row r="93" spans="2:4" ht="14.5">
      <c r="B93" s="24" t="s">
        <v>1241</v>
      </c>
      <c r="C93" s="64" t="s">
        <v>1235</v>
      </c>
    </row>
    <row r="95" spans="2:4" ht="14.5">
      <c r="B95" s="15" t="s">
        <v>313</v>
      </c>
      <c r="C95" s="16"/>
      <c r="D95" s="15"/>
    </row>
    <row r="96" spans="2:4" ht="29">
      <c r="B96" s="18" t="s">
        <v>314</v>
      </c>
      <c r="C96" s="17" t="s">
        <v>315</v>
      </c>
      <c r="D96" s="18" t="s">
        <v>316</v>
      </c>
    </row>
    <row r="97" spans="2:7" ht="14.5">
      <c r="B97" s="15" t="s">
        <v>308</v>
      </c>
      <c r="C97" s="16" t="s">
        <v>308</v>
      </c>
      <c r="D97" s="15" t="s">
        <v>308</v>
      </c>
    </row>
    <row r="99" spans="2:7" ht="13">
      <c r="B99" s="20" t="s">
        <v>317</v>
      </c>
      <c r="C99" s="21">
        <v>45900</v>
      </c>
      <c r="D99" s="13"/>
      <c r="E99" s="55"/>
      <c r="F99" s="11"/>
    </row>
    <row r="100" spans="2:7" ht="13">
      <c r="B100" s="20" t="s">
        <v>318</v>
      </c>
      <c r="C100" s="22" t="s">
        <v>319</v>
      </c>
      <c r="D100" s="20" t="s">
        <v>320</v>
      </c>
      <c r="E100" s="60" t="s">
        <v>321</v>
      </c>
      <c r="F100" s="23" t="s">
        <v>322</v>
      </c>
      <c r="G100" s="10"/>
    </row>
    <row r="101" spans="2:7">
      <c r="B101" s="58" t="s">
        <v>308</v>
      </c>
      <c r="C101" s="59" t="s">
        <v>308</v>
      </c>
      <c r="D101" s="58" t="s">
        <v>308</v>
      </c>
      <c r="E101" s="56" t="s">
        <v>308</v>
      </c>
      <c r="F101" s="61" t="s">
        <v>308</v>
      </c>
    </row>
    <row r="104" spans="2:7" ht="13">
      <c r="B104" s="3" t="s">
        <v>323</v>
      </c>
    </row>
    <row r="105" spans="2:7" ht="13">
      <c r="B105" s="3"/>
    </row>
    <row r="106" spans="2:7" ht="13">
      <c r="B106" s="3" t="s">
        <v>891</v>
      </c>
    </row>
    <row r="107" spans="2:7" ht="13">
      <c r="B107" s="20" t="s">
        <v>324</v>
      </c>
      <c r="C107" s="22" t="s">
        <v>325</v>
      </c>
      <c r="D107" s="3"/>
    </row>
    <row r="108" spans="2:7">
      <c r="B108" s="13" t="s">
        <v>308</v>
      </c>
      <c r="C108" s="14" t="s">
        <v>308</v>
      </c>
    </row>
    <row r="110" spans="2:7" ht="13">
      <c r="B110" s="20" t="s">
        <v>326</v>
      </c>
      <c r="C110" s="22" t="s">
        <v>325</v>
      </c>
    </row>
    <row r="111" spans="2:7">
      <c r="B111" s="13" t="s">
        <v>308</v>
      </c>
      <c r="C111" s="14" t="s">
        <v>308</v>
      </c>
    </row>
    <row r="113" spans="2:7" ht="13">
      <c r="B113" s="20" t="s">
        <v>327</v>
      </c>
      <c r="C113" s="22" t="s">
        <v>328</v>
      </c>
    </row>
    <row r="114" spans="2:7">
      <c r="B114" s="13" t="s">
        <v>308</v>
      </c>
      <c r="C114" s="14" t="s">
        <v>308</v>
      </c>
    </row>
    <row r="116" spans="2:7" ht="13">
      <c r="B116" s="60" t="s">
        <v>329</v>
      </c>
      <c r="C116" s="22" t="s">
        <v>328</v>
      </c>
    </row>
    <row r="117" spans="2:7">
      <c r="B117" s="55" t="s">
        <v>308</v>
      </c>
      <c r="C117" s="14" t="s">
        <v>308</v>
      </c>
    </row>
    <row r="119" spans="2:7" ht="13">
      <c r="B119" s="20" t="s">
        <v>330</v>
      </c>
      <c r="C119" s="22" t="s">
        <v>308</v>
      </c>
    </row>
    <row r="121" spans="2:7" ht="13">
      <c r="B121" s="20" t="s">
        <v>331</v>
      </c>
      <c r="C121" s="21">
        <v>45900</v>
      </c>
      <c r="D121" s="13"/>
      <c r="E121" s="55"/>
      <c r="F121" s="11"/>
    </row>
    <row r="122" spans="2:7" ht="13">
      <c r="B122" s="20" t="s">
        <v>318</v>
      </c>
      <c r="C122" s="22" t="s">
        <v>319</v>
      </c>
      <c r="D122" s="20" t="s">
        <v>320</v>
      </c>
      <c r="E122" s="60" t="s">
        <v>321</v>
      </c>
      <c r="F122" s="23" t="s">
        <v>322</v>
      </c>
      <c r="G122" s="10"/>
    </row>
    <row r="123" spans="2:7">
      <c r="B123" s="58" t="s">
        <v>308</v>
      </c>
      <c r="C123" s="59" t="s">
        <v>308</v>
      </c>
      <c r="D123" s="58" t="s">
        <v>308</v>
      </c>
      <c r="E123" s="56" t="s">
        <v>308</v>
      </c>
      <c r="F123" s="61" t="s">
        <v>308</v>
      </c>
    </row>
    <row r="124" spans="2:7" ht="13">
      <c r="B124" s="3" t="s">
        <v>323</v>
      </c>
    </row>
    <row r="125" spans="2:7" ht="13">
      <c r="B125" s="3"/>
    </row>
    <row r="126" spans="2:7" ht="13">
      <c r="B126" s="3" t="s">
        <v>891</v>
      </c>
    </row>
    <row r="127" spans="2:7" ht="13">
      <c r="B127" s="20" t="s">
        <v>324</v>
      </c>
      <c r="C127" s="22" t="s">
        <v>325</v>
      </c>
      <c r="D127" s="3"/>
    </row>
    <row r="128" spans="2:7">
      <c r="B128" s="13" t="s">
        <v>308</v>
      </c>
      <c r="C128" s="14" t="s">
        <v>308</v>
      </c>
    </row>
    <row r="130" spans="2:6" ht="13">
      <c r="B130" s="20" t="s">
        <v>326</v>
      </c>
      <c r="C130" s="22" t="s">
        <v>325</v>
      </c>
    </row>
    <row r="131" spans="2:6">
      <c r="B131" s="13" t="s">
        <v>308</v>
      </c>
      <c r="C131" s="14" t="s">
        <v>308</v>
      </c>
    </row>
    <row r="133" spans="2:6" ht="13">
      <c r="B133" s="20" t="s">
        <v>327</v>
      </c>
      <c r="C133" s="22" t="s">
        <v>328</v>
      </c>
    </row>
    <row r="134" spans="2:6">
      <c r="B134" s="13" t="s">
        <v>308</v>
      </c>
      <c r="C134" s="14" t="s">
        <v>308</v>
      </c>
    </row>
    <row r="136" spans="2:6" ht="13">
      <c r="B136" s="60" t="s">
        <v>329</v>
      </c>
      <c r="C136" s="22" t="s">
        <v>328</v>
      </c>
    </row>
    <row r="137" spans="2:6">
      <c r="B137" s="55" t="s">
        <v>308</v>
      </c>
      <c r="C137" s="14" t="s">
        <v>308</v>
      </c>
    </row>
    <row r="139" spans="2:6" ht="13">
      <c r="B139" s="20" t="s">
        <v>330</v>
      </c>
      <c r="C139" s="22" t="s">
        <v>308</v>
      </c>
    </row>
    <row r="142" spans="2:6" ht="13">
      <c r="B142" s="3" t="s">
        <v>892</v>
      </c>
    </row>
    <row r="144" spans="2:6" ht="13">
      <c r="B144" s="20" t="s">
        <v>318</v>
      </c>
      <c r="C144" s="22" t="s">
        <v>332</v>
      </c>
      <c r="D144" s="20" t="s">
        <v>333</v>
      </c>
      <c r="E144" s="20" t="s">
        <v>334</v>
      </c>
      <c r="F144" s="10"/>
    </row>
    <row r="145" spans="2:80">
      <c r="B145" s="13" t="s">
        <v>308</v>
      </c>
      <c r="C145" s="14" t="s">
        <v>308</v>
      </c>
      <c r="D145" s="13" t="s">
        <v>308</v>
      </c>
      <c r="E145" s="13" t="s">
        <v>308</v>
      </c>
    </row>
    <row r="148" spans="2:80" ht="13">
      <c r="B148" s="3" t="s">
        <v>335</v>
      </c>
      <c r="C148" s="7" t="s">
        <v>308</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893</v>
      </c>
    </row>
    <row r="152" spans="2:80" ht="13">
      <c r="B152" s="20" t="s">
        <v>336</v>
      </c>
      <c r="C152" s="22" t="s">
        <v>325</v>
      </c>
      <c r="D152" s="3"/>
    </row>
    <row r="153" spans="2:80">
      <c r="B153" s="13" t="s">
        <v>308</v>
      </c>
      <c r="C153" s="14" t="s">
        <v>308</v>
      </c>
    </row>
    <row r="156" spans="2:80" ht="13">
      <c r="B156" s="20" t="s">
        <v>337</v>
      </c>
      <c r="C156" s="22" t="s">
        <v>338</v>
      </c>
      <c r="D156" s="3"/>
    </row>
    <row r="157" spans="2:80">
      <c r="B157" s="13" t="s">
        <v>308</v>
      </c>
      <c r="C157" s="14" t="s">
        <v>308</v>
      </c>
    </row>
    <row r="160" spans="2:80" ht="13">
      <c r="B160" s="3" t="s">
        <v>339</v>
      </c>
    </row>
    <row r="163" spans="2:80" ht="13">
      <c r="B163" s="3" t="s">
        <v>894</v>
      </c>
    </row>
    <row r="165" spans="2:80" ht="13">
      <c r="B165" s="20" t="s">
        <v>318</v>
      </c>
      <c r="C165" s="22" t="s">
        <v>340</v>
      </c>
      <c r="D165" s="20" t="s">
        <v>332</v>
      </c>
      <c r="E165" s="20" t="s">
        <v>333</v>
      </c>
      <c r="F165" s="23" t="s">
        <v>334</v>
      </c>
      <c r="G165" s="10"/>
    </row>
    <row r="166" spans="2:80">
      <c r="B166" s="13" t="s">
        <v>308</v>
      </c>
      <c r="C166" s="14" t="s">
        <v>308</v>
      </c>
      <c r="D166" s="13" t="s">
        <v>308</v>
      </c>
      <c r="E166" s="13" t="s">
        <v>308</v>
      </c>
      <c r="F166" s="19" t="s">
        <v>308</v>
      </c>
    </row>
    <row r="169" spans="2:80" ht="13">
      <c r="B169" s="3" t="s">
        <v>335</v>
      </c>
      <c r="C169" s="7" t="s">
        <v>308</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893</v>
      </c>
    </row>
    <row r="173" spans="2:80" ht="13">
      <c r="B173" s="20" t="s">
        <v>336</v>
      </c>
      <c r="C173" s="22" t="s">
        <v>325</v>
      </c>
      <c r="D173" s="3"/>
    </row>
    <row r="174" spans="2:80">
      <c r="B174" s="13" t="s">
        <v>308</v>
      </c>
      <c r="C174" s="14" t="s">
        <v>308</v>
      </c>
    </row>
    <row r="177" spans="2:7" ht="13">
      <c r="B177" s="20" t="s">
        <v>337</v>
      </c>
      <c r="C177" s="22" t="s">
        <v>338</v>
      </c>
      <c r="D177" s="3"/>
    </row>
    <row r="178" spans="2:7">
      <c r="B178" s="13" t="s">
        <v>308</v>
      </c>
      <c r="C178" s="14" t="s">
        <v>308</v>
      </c>
    </row>
    <row r="181" spans="2:7" ht="13">
      <c r="B181" s="3" t="s">
        <v>339</v>
      </c>
    </row>
    <row r="184" spans="2:7" ht="13">
      <c r="B184" s="3" t="s">
        <v>895</v>
      </c>
    </row>
    <row r="185" spans="2:7" ht="13">
      <c r="B185" s="20" t="s">
        <v>318</v>
      </c>
      <c r="C185" s="22" t="s">
        <v>341</v>
      </c>
      <c r="D185" s="20" t="s">
        <v>342</v>
      </c>
      <c r="E185" s="20" t="s">
        <v>343</v>
      </c>
      <c r="F185" s="23" t="s">
        <v>344</v>
      </c>
      <c r="G185" s="10"/>
    </row>
    <row r="186" spans="2:7">
      <c r="B186" s="13" t="s">
        <v>308</v>
      </c>
      <c r="C186" s="14" t="s">
        <v>308</v>
      </c>
      <c r="D186" s="13" t="s">
        <v>308</v>
      </c>
      <c r="E186" s="13" t="s">
        <v>308</v>
      </c>
      <c r="F186" s="19" t="s">
        <v>308</v>
      </c>
    </row>
    <row r="187" spans="2:7">
      <c r="B187" s="2" t="s">
        <v>345</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2331</v>
      </c>
      <c r="C1" s="230"/>
      <c r="D1" s="230"/>
      <c r="E1" s="230"/>
    </row>
    <row r="3" spans="1:9" ht="14.5">
      <c r="B3" s="25" t="s">
        <v>2331</v>
      </c>
      <c r="C3" s="231"/>
      <c r="D3" s="237"/>
    </row>
    <row r="4" spans="1:9" ht="14.5">
      <c r="B4" s="29" t="s">
        <v>2332</v>
      </c>
      <c r="C4" s="231"/>
      <c r="D4" s="237"/>
    </row>
    <row r="5" spans="1:9" ht="14.5">
      <c r="B5" s="29" t="s">
        <v>677</v>
      </c>
      <c r="C5" s="231"/>
      <c r="D5" s="237"/>
    </row>
    <row r="6" spans="1:9" ht="14.5">
      <c r="B6" s="15" t="s">
        <v>2129</v>
      </c>
      <c r="C6" s="231"/>
      <c r="D6" s="237"/>
    </row>
    <row r="7" spans="1:9" ht="14.5">
      <c r="B7" s="15" t="s">
        <v>2333</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3193</v>
      </c>
      <c r="C15" s="5" t="s">
        <v>301</v>
      </c>
      <c r="D15" s="2" t="s">
        <v>1152</v>
      </c>
      <c r="E15" s="2" t="s">
        <v>1153</v>
      </c>
      <c r="F15" s="8">
        <v>41035</v>
      </c>
      <c r="G15" s="8">
        <v>775.07</v>
      </c>
      <c r="H15" s="8">
        <v>10.09</v>
      </c>
    </row>
    <row r="16" spans="1:9">
      <c r="B16" s="2" t="s">
        <v>2808</v>
      </c>
      <c r="C16" s="5" t="s">
        <v>301</v>
      </c>
      <c r="D16" s="2" t="s">
        <v>226</v>
      </c>
      <c r="E16" s="2" t="s">
        <v>227</v>
      </c>
      <c r="F16" s="8">
        <v>54971</v>
      </c>
      <c r="G16" s="8">
        <v>746.07</v>
      </c>
      <c r="H16" s="8">
        <v>9.7100000000000009</v>
      </c>
    </row>
    <row r="17" spans="2:8">
      <c r="B17" s="2" t="s">
        <v>3194</v>
      </c>
      <c r="C17" s="5" t="s">
        <v>301</v>
      </c>
      <c r="D17" s="2" t="s">
        <v>1154</v>
      </c>
      <c r="E17" s="2" t="s">
        <v>1155</v>
      </c>
      <c r="F17" s="8">
        <v>17859</v>
      </c>
      <c r="G17" s="8">
        <v>643.1</v>
      </c>
      <c r="H17" s="8">
        <v>8.3699999999999992</v>
      </c>
    </row>
    <row r="18" spans="2:8">
      <c r="B18" s="2" t="s">
        <v>3195</v>
      </c>
      <c r="C18" s="5" t="s">
        <v>301</v>
      </c>
      <c r="D18" s="2" t="s">
        <v>1046</v>
      </c>
      <c r="E18" s="2" t="s">
        <v>1292</v>
      </c>
      <c r="F18" s="8">
        <v>22936</v>
      </c>
      <c r="G18" s="8">
        <v>264.75</v>
      </c>
      <c r="H18" s="8">
        <v>3.45</v>
      </c>
    </row>
    <row r="19" spans="2:8">
      <c r="B19" s="2" t="s">
        <v>3083</v>
      </c>
      <c r="C19" s="5" t="s">
        <v>301</v>
      </c>
      <c r="D19" s="2" t="s">
        <v>1183</v>
      </c>
      <c r="E19" s="2" t="s">
        <v>1296</v>
      </c>
      <c r="F19" s="8">
        <v>72122</v>
      </c>
      <c r="G19" s="8">
        <v>236.24</v>
      </c>
      <c r="H19" s="8">
        <v>3.08</v>
      </c>
    </row>
    <row r="20" spans="2:8">
      <c r="B20" s="2" t="s">
        <v>3160</v>
      </c>
      <c r="C20" s="5" t="s">
        <v>301</v>
      </c>
      <c r="D20" s="2" t="s">
        <v>233</v>
      </c>
      <c r="E20" s="2" t="s">
        <v>1157</v>
      </c>
      <c r="F20" s="8">
        <v>1805</v>
      </c>
      <c r="G20" s="8">
        <v>228.15</v>
      </c>
      <c r="H20" s="8">
        <v>2.97</v>
      </c>
    </row>
    <row r="21" spans="2:8">
      <c r="B21" s="2" t="s">
        <v>3088</v>
      </c>
      <c r="C21" s="5" t="s">
        <v>301</v>
      </c>
      <c r="D21" s="2" t="s">
        <v>1183</v>
      </c>
      <c r="E21" s="2" t="s">
        <v>1306</v>
      </c>
      <c r="F21" s="8">
        <v>68916</v>
      </c>
      <c r="G21" s="8">
        <v>189.69</v>
      </c>
      <c r="H21" s="8">
        <v>2.4700000000000002</v>
      </c>
    </row>
    <row r="22" spans="2:8">
      <c r="B22" s="2" t="s">
        <v>3196</v>
      </c>
      <c r="C22" s="5" t="s">
        <v>301</v>
      </c>
      <c r="D22" s="2" t="s">
        <v>1350</v>
      </c>
      <c r="E22" s="2" t="s">
        <v>1351</v>
      </c>
      <c r="F22" s="8">
        <v>2985</v>
      </c>
      <c r="G22" s="8">
        <v>168.53</v>
      </c>
      <c r="H22" s="8">
        <v>2.19</v>
      </c>
    </row>
    <row r="23" spans="2:8">
      <c r="B23" s="2" t="s">
        <v>3172</v>
      </c>
      <c r="C23" s="5" t="s">
        <v>301</v>
      </c>
      <c r="D23" s="2" t="s">
        <v>233</v>
      </c>
      <c r="E23" s="2" t="s">
        <v>1332</v>
      </c>
      <c r="F23" s="8">
        <v>5810</v>
      </c>
      <c r="G23" s="8">
        <v>161.26</v>
      </c>
      <c r="H23" s="8">
        <v>2.1</v>
      </c>
    </row>
    <row r="24" spans="2:8">
      <c r="B24" s="2" t="s">
        <v>3197</v>
      </c>
      <c r="C24" s="5" t="s">
        <v>301</v>
      </c>
      <c r="D24" s="2" t="s">
        <v>239</v>
      </c>
      <c r="E24" s="2" t="s">
        <v>1179</v>
      </c>
      <c r="F24" s="8">
        <v>4170</v>
      </c>
      <c r="G24" s="8">
        <v>159.55000000000001</v>
      </c>
      <c r="H24" s="8">
        <v>2.08</v>
      </c>
    </row>
    <row r="25" spans="2:8">
      <c r="B25" s="2" t="s">
        <v>2826</v>
      </c>
      <c r="C25" s="5" t="s">
        <v>301</v>
      </c>
      <c r="D25" s="2" t="s">
        <v>234</v>
      </c>
      <c r="E25" s="2" t="s">
        <v>235</v>
      </c>
      <c r="F25" s="8">
        <v>11225</v>
      </c>
      <c r="G25" s="8">
        <v>147.36000000000001</v>
      </c>
      <c r="H25" s="8">
        <v>1.92</v>
      </c>
    </row>
    <row r="26" spans="2:8">
      <c r="B26" s="2" t="s">
        <v>3084</v>
      </c>
      <c r="C26" s="5" t="s">
        <v>301</v>
      </c>
      <c r="D26" s="2" t="s">
        <v>1152</v>
      </c>
      <c r="E26" s="2" t="s">
        <v>1268</v>
      </c>
      <c r="F26" s="8">
        <v>40788</v>
      </c>
      <c r="G26" s="8">
        <v>138.11000000000001</v>
      </c>
      <c r="H26" s="8">
        <v>1.8</v>
      </c>
    </row>
    <row r="27" spans="2:8">
      <c r="B27" s="2" t="s">
        <v>1297</v>
      </c>
      <c r="C27" s="5" t="s">
        <v>301</v>
      </c>
      <c r="D27" s="2" t="s">
        <v>241</v>
      </c>
      <c r="E27" s="2" t="s">
        <v>1298</v>
      </c>
      <c r="F27" s="8">
        <v>59082</v>
      </c>
      <c r="G27" s="8">
        <v>138.08000000000001</v>
      </c>
      <c r="H27" s="8">
        <v>1.8</v>
      </c>
    </row>
    <row r="28" spans="2:8">
      <c r="B28" s="2" t="s">
        <v>3198</v>
      </c>
      <c r="C28" s="5" t="s">
        <v>301</v>
      </c>
      <c r="D28" s="2" t="s">
        <v>1046</v>
      </c>
      <c r="E28" s="2" t="s">
        <v>1314</v>
      </c>
      <c r="F28" s="8">
        <v>1536</v>
      </c>
      <c r="G28" s="8">
        <v>116.89</v>
      </c>
      <c r="H28" s="8">
        <v>1.52</v>
      </c>
    </row>
    <row r="29" spans="2:8">
      <c r="B29" s="2" t="s">
        <v>3199</v>
      </c>
      <c r="C29" s="5" t="s">
        <v>301</v>
      </c>
      <c r="D29" s="2" t="s">
        <v>1390</v>
      </c>
      <c r="E29" s="2" t="s">
        <v>1391</v>
      </c>
      <c r="F29" s="8">
        <v>88291</v>
      </c>
      <c r="G29" s="8">
        <v>112.11</v>
      </c>
      <c r="H29" s="8">
        <v>1.46</v>
      </c>
    </row>
    <row r="30" spans="2:8">
      <c r="B30" s="2" t="s">
        <v>3173</v>
      </c>
      <c r="C30" s="5" t="s">
        <v>301</v>
      </c>
      <c r="D30" s="2" t="s">
        <v>226</v>
      </c>
      <c r="E30" s="2" t="s">
        <v>1309</v>
      </c>
      <c r="F30" s="8">
        <v>29645</v>
      </c>
      <c r="G30" s="8">
        <v>111.44</v>
      </c>
      <c r="H30" s="8">
        <v>1.45</v>
      </c>
    </row>
    <row r="31" spans="2:8">
      <c r="B31" s="2" t="s">
        <v>3200</v>
      </c>
      <c r="C31" s="5" t="s">
        <v>301</v>
      </c>
      <c r="D31" s="2" t="s">
        <v>1350</v>
      </c>
      <c r="E31" s="2" t="s">
        <v>1497</v>
      </c>
      <c r="F31" s="8">
        <v>22132</v>
      </c>
      <c r="G31" s="8">
        <v>103.59</v>
      </c>
      <c r="H31" s="8">
        <v>1.35</v>
      </c>
    </row>
    <row r="32" spans="2:8">
      <c r="B32" s="2" t="s">
        <v>3201</v>
      </c>
      <c r="C32" s="5" t="s">
        <v>301</v>
      </c>
      <c r="D32" s="2" t="s">
        <v>1283</v>
      </c>
      <c r="E32" s="2" t="s">
        <v>1284</v>
      </c>
      <c r="F32" s="8">
        <v>13358</v>
      </c>
      <c r="G32" s="8">
        <v>101.31</v>
      </c>
      <c r="H32" s="8">
        <v>1.32</v>
      </c>
    </row>
    <row r="33" spans="2:8">
      <c r="B33" s="2" t="s">
        <v>3202</v>
      </c>
      <c r="C33" s="5" t="s">
        <v>301</v>
      </c>
      <c r="D33" s="2" t="s">
        <v>247</v>
      </c>
      <c r="E33" s="2" t="s">
        <v>1374</v>
      </c>
      <c r="F33" s="8">
        <v>3294</v>
      </c>
      <c r="G33" s="8">
        <v>97.56</v>
      </c>
      <c r="H33" s="8">
        <v>1.27</v>
      </c>
    </row>
    <row r="34" spans="2:8">
      <c r="B34" s="2" t="s">
        <v>3175</v>
      </c>
      <c r="C34" s="5" t="s">
        <v>301</v>
      </c>
      <c r="D34" s="2" t="s">
        <v>1183</v>
      </c>
      <c r="E34" s="2" t="s">
        <v>1285</v>
      </c>
      <c r="F34" s="8">
        <v>25541</v>
      </c>
      <c r="G34" s="8">
        <v>95.56</v>
      </c>
      <c r="H34" s="8">
        <v>1.24</v>
      </c>
    </row>
    <row r="35" spans="2:8">
      <c r="B35" s="2" t="s">
        <v>1327</v>
      </c>
      <c r="C35" s="5" t="s">
        <v>301</v>
      </c>
      <c r="D35" s="2" t="s">
        <v>234</v>
      </c>
      <c r="E35" s="2" t="s">
        <v>1328</v>
      </c>
      <c r="F35" s="8">
        <v>110113</v>
      </c>
      <c r="G35" s="8">
        <v>94.77</v>
      </c>
      <c r="H35" s="8">
        <v>1.23</v>
      </c>
    </row>
    <row r="36" spans="2:8">
      <c r="B36" s="2" t="s">
        <v>3203</v>
      </c>
      <c r="C36" s="5" t="s">
        <v>301</v>
      </c>
      <c r="D36" s="2" t="s">
        <v>247</v>
      </c>
      <c r="E36" s="2" t="s">
        <v>1349</v>
      </c>
      <c r="F36" s="8">
        <v>8228</v>
      </c>
      <c r="G36" s="8">
        <v>91.06</v>
      </c>
      <c r="H36" s="8">
        <v>1.19</v>
      </c>
    </row>
    <row r="37" spans="2:8">
      <c r="B37" s="2" t="s">
        <v>3078</v>
      </c>
      <c r="C37" s="5" t="s">
        <v>301</v>
      </c>
      <c r="D37" s="2" t="s">
        <v>226</v>
      </c>
      <c r="E37" s="2" t="s">
        <v>1323</v>
      </c>
      <c r="F37" s="8">
        <v>29482</v>
      </c>
      <c r="G37" s="8">
        <v>90.86</v>
      </c>
      <c r="H37" s="8">
        <v>1.18</v>
      </c>
    </row>
    <row r="38" spans="2:8">
      <c r="B38" s="2" t="s">
        <v>2836</v>
      </c>
      <c r="C38" s="5" t="s">
        <v>301</v>
      </c>
      <c r="D38" s="2" t="s">
        <v>249</v>
      </c>
      <c r="E38" s="2" t="s">
        <v>1044</v>
      </c>
      <c r="F38" s="8">
        <v>4638</v>
      </c>
      <c r="G38" s="8">
        <v>90.33</v>
      </c>
      <c r="H38" s="8">
        <v>1.18</v>
      </c>
    </row>
    <row r="39" spans="2:8">
      <c r="B39" s="2" t="s">
        <v>3204</v>
      </c>
      <c r="C39" s="5" t="s">
        <v>301</v>
      </c>
      <c r="D39" s="2" t="s">
        <v>247</v>
      </c>
      <c r="E39" s="2" t="s">
        <v>1685</v>
      </c>
      <c r="F39" s="8">
        <v>62</v>
      </c>
      <c r="G39" s="8">
        <v>87.39</v>
      </c>
      <c r="H39" s="8">
        <v>1.1399999999999999</v>
      </c>
    </row>
    <row r="40" spans="2:8">
      <c r="B40" s="2" t="s">
        <v>3205</v>
      </c>
      <c r="C40" s="5" t="s">
        <v>301</v>
      </c>
      <c r="D40" s="2" t="s">
        <v>249</v>
      </c>
      <c r="E40" s="2" t="s">
        <v>1333</v>
      </c>
      <c r="F40" s="8">
        <v>5755</v>
      </c>
      <c r="G40" s="8">
        <v>86.51</v>
      </c>
      <c r="H40" s="8">
        <v>1.1299999999999999</v>
      </c>
    </row>
    <row r="41" spans="2:8">
      <c r="B41" s="2" t="s">
        <v>3206</v>
      </c>
      <c r="C41" s="5" t="s">
        <v>301</v>
      </c>
      <c r="D41" s="2" t="s">
        <v>1278</v>
      </c>
      <c r="E41" s="2" t="s">
        <v>1291</v>
      </c>
      <c r="F41" s="8">
        <v>39666</v>
      </c>
      <c r="G41" s="8">
        <v>82.51</v>
      </c>
      <c r="H41" s="8">
        <v>1.07</v>
      </c>
    </row>
    <row r="42" spans="2:8">
      <c r="B42" s="2" t="s">
        <v>3207</v>
      </c>
      <c r="C42" s="5" t="s">
        <v>301</v>
      </c>
      <c r="D42" s="2" t="s">
        <v>249</v>
      </c>
      <c r="E42" s="2" t="s">
        <v>1340</v>
      </c>
      <c r="F42" s="8">
        <v>5206</v>
      </c>
      <c r="G42" s="8">
        <v>81.31</v>
      </c>
      <c r="H42" s="8">
        <v>1.06</v>
      </c>
    </row>
    <row r="43" spans="2:8">
      <c r="B43" s="2" t="s">
        <v>3183</v>
      </c>
      <c r="C43" s="5" t="s">
        <v>301</v>
      </c>
      <c r="D43" s="2" t="s">
        <v>226</v>
      </c>
      <c r="E43" s="2" t="s">
        <v>1320</v>
      </c>
      <c r="F43" s="8">
        <v>56832</v>
      </c>
      <c r="G43" s="8">
        <v>77.64</v>
      </c>
      <c r="H43" s="8">
        <v>1.01</v>
      </c>
    </row>
    <row r="44" spans="2:8">
      <c r="B44" s="2" t="s">
        <v>3208</v>
      </c>
      <c r="C44" s="5" t="s">
        <v>301</v>
      </c>
      <c r="D44" s="2" t="s">
        <v>1046</v>
      </c>
      <c r="E44" s="2" t="s">
        <v>1949</v>
      </c>
      <c r="F44" s="8">
        <v>10526</v>
      </c>
      <c r="G44" s="8">
        <v>76.2</v>
      </c>
      <c r="H44" s="8">
        <v>0.99</v>
      </c>
    </row>
    <row r="45" spans="2:8">
      <c r="B45" s="2" t="s">
        <v>3168</v>
      </c>
      <c r="C45" s="5" t="s">
        <v>301</v>
      </c>
      <c r="D45" s="2" t="s">
        <v>1183</v>
      </c>
      <c r="E45" s="2" t="s">
        <v>1346</v>
      </c>
      <c r="F45" s="8">
        <v>97643</v>
      </c>
      <c r="G45" s="8">
        <v>75.41</v>
      </c>
      <c r="H45" s="8">
        <v>0.98</v>
      </c>
    </row>
    <row r="46" spans="2:8">
      <c r="B46" s="2" t="s">
        <v>3209</v>
      </c>
      <c r="C46" s="5" t="s">
        <v>301</v>
      </c>
      <c r="D46" s="2" t="s">
        <v>1183</v>
      </c>
      <c r="E46" s="2" t="s">
        <v>1345</v>
      </c>
      <c r="F46" s="8">
        <v>5871</v>
      </c>
      <c r="G46" s="8">
        <v>72.05</v>
      </c>
      <c r="H46" s="8">
        <v>0.94</v>
      </c>
    </row>
    <row r="47" spans="2:8">
      <c r="B47" s="2" t="s">
        <v>1363</v>
      </c>
      <c r="C47" s="5" t="s">
        <v>301</v>
      </c>
      <c r="D47" s="2" t="s">
        <v>231</v>
      </c>
      <c r="E47" s="2" t="s">
        <v>1364</v>
      </c>
      <c r="F47" s="8">
        <v>1164</v>
      </c>
      <c r="G47" s="8">
        <v>71.27</v>
      </c>
      <c r="H47" s="8">
        <v>0.93</v>
      </c>
    </row>
    <row r="48" spans="2:8">
      <c r="B48" s="2" t="s">
        <v>2835</v>
      </c>
      <c r="C48" s="5" t="s">
        <v>301</v>
      </c>
      <c r="D48" s="2" t="s">
        <v>241</v>
      </c>
      <c r="E48" s="2" t="s">
        <v>242</v>
      </c>
      <c r="F48" s="8">
        <v>16831</v>
      </c>
      <c r="G48" s="8">
        <v>65.69</v>
      </c>
      <c r="H48" s="8">
        <v>0.86</v>
      </c>
    </row>
    <row r="49" spans="2:8">
      <c r="B49" s="2" t="s">
        <v>3210</v>
      </c>
      <c r="C49" s="5" t="s">
        <v>301</v>
      </c>
      <c r="D49" s="2" t="s">
        <v>1283</v>
      </c>
      <c r="E49" s="2" t="s">
        <v>1312</v>
      </c>
      <c r="F49" s="8">
        <v>9309</v>
      </c>
      <c r="G49" s="8">
        <v>64.41</v>
      </c>
      <c r="H49" s="8">
        <v>0.84</v>
      </c>
    </row>
    <row r="50" spans="2:8">
      <c r="B50" s="2" t="s">
        <v>3211</v>
      </c>
      <c r="C50" s="5" t="s">
        <v>301</v>
      </c>
      <c r="D50" s="2" t="s">
        <v>230</v>
      </c>
      <c r="E50" s="2" t="s">
        <v>1313</v>
      </c>
      <c r="F50" s="8">
        <v>23130</v>
      </c>
      <c r="G50" s="8">
        <v>62.34</v>
      </c>
      <c r="H50" s="8">
        <v>0.81</v>
      </c>
    </row>
    <row r="51" spans="2:8">
      <c r="B51" s="2" t="s">
        <v>3212</v>
      </c>
      <c r="C51" s="5" t="s">
        <v>301</v>
      </c>
      <c r="D51" s="2" t="s">
        <v>247</v>
      </c>
      <c r="E51" s="2" t="s">
        <v>1321</v>
      </c>
      <c r="F51" s="8">
        <v>13830</v>
      </c>
      <c r="G51" s="8">
        <v>61.27</v>
      </c>
      <c r="H51" s="8">
        <v>0.8</v>
      </c>
    </row>
    <row r="52" spans="2:8">
      <c r="B52" s="2" t="s">
        <v>3213</v>
      </c>
      <c r="C52" s="5" t="s">
        <v>301</v>
      </c>
      <c r="D52" s="2" t="s">
        <v>1154</v>
      </c>
      <c r="E52" s="2" t="s">
        <v>1975</v>
      </c>
      <c r="F52" s="8">
        <v>4872</v>
      </c>
      <c r="G52" s="8">
        <v>60.85</v>
      </c>
      <c r="H52" s="8">
        <v>0.79</v>
      </c>
    </row>
    <row r="53" spans="2:8">
      <c r="B53" s="2" t="s">
        <v>3214</v>
      </c>
      <c r="C53" s="5" t="s">
        <v>301</v>
      </c>
      <c r="D53" s="2" t="s">
        <v>249</v>
      </c>
      <c r="E53" s="2" t="s">
        <v>1972</v>
      </c>
      <c r="F53" s="8">
        <v>3632</v>
      </c>
      <c r="G53" s="8">
        <v>58.5</v>
      </c>
      <c r="H53" s="8">
        <v>0.76</v>
      </c>
    </row>
    <row r="54" spans="2:8">
      <c r="B54" s="2" t="s">
        <v>3215</v>
      </c>
      <c r="C54" s="5" t="s">
        <v>301</v>
      </c>
      <c r="D54" s="2" t="s">
        <v>1046</v>
      </c>
      <c r="E54" s="2" t="s">
        <v>1946</v>
      </c>
      <c r="F54" s="8">
        <v>9654</v>
      </c>
      <c r="G54" s="8">
        <v>58.03</v>
      </c>
      <c r="H54" s="8">
        <v>0.76</v>
      </c>
    </row>
    <row r="55" spans="2:8">
      <c r="B55" s="2" t="s">
        <v>1394</v>
      </c>
      <c r="C55" s="5" t="s">
        <v>301</v>
      </c>
      <c r="D55" s="2" t="s">
        <v>1278</v>
      </c>
      <c r="E55" s="2" t="s">
        <v>1395</v>
      </c>
      <c r="F55" s="8">
        <v>41341</v>
      </c>
      <c r="G55" s="8">
        <v>57.1</v>
      </c>
      <c r="H55" s="8">
        <v>0.74</v>
      </c>
    </row>
    <row r="56" spans="2:8">
      <c r="B56" s="2" t="s">
        <v>3170</v>
      </c>
      <c r="C56" s="5" t="s">
        <v>301</v>
      </c>
      <c r="D56" s="2" t="s">
        <v>233</v>
      </c>
      <c r="E56" s="2" t="s">
        <v>1653</v>
      </c>
      <c r="F56" s="8">
        <v>5417</v>
      </c>
      <c r="G56" s="8">
        <v>56.71</v>
      </c>
      <c r="H56" s="8">
        <v>0.74</v>
      </c>
    </row>
    <row r="57" spans="2:8">
      <c r="B57" s="2" t="s">
        <v>3216</v>
      </c>
      <c r="C57" s="5" t="s">
        <v>301</v>
      </c>
      <c r="D57" s="2" t="s">
        <v>247</v>
      </c>
      <c r="E57" s="2" t="s">
        <v>2047</v>
      </c>
      <c r="F57" s="8">
        <v>2471</v>
      </c>
      <c r="G57" s="8">
        <v>56.57</v>
      </c>
      <c r="H57" s="8">
        <v>0.74</v>
      </c>
    </row>
    <row r="58" spans="2:8">
      <c r="B58" s="2" t="s">
        <v>3217</v>
      </c>
      <c r="C58" s="5" t="s">
        <v>301</v>
      </c>
      <c r="D58" s="2" t="s">
        <v>1152</v>
      </c>
      <c r="E58" s="2" t="s">
        <v>1190</v>
      </c>
      <c r="F58" s="8">
        <v>3624</v>
      </c>
      <c r="G58" s="8">
        <v>56.12</v>
      </c>
      <c r="H58" s="8">
        <v>0.73</v>
      </c>
    </row>
    <row r="59" spans="2:8">
      <c r="B59" s="2" t="s">
        <v>3218</v>
      </c>
      <c r="C59" s="5" t="s">
        <v>301</v>
      </c>
      <c r="D59" s="2" t="s">
        <v>1350</v>
      </c>
      <c r="E59" s="2" t="s">
        <v>1369</v>
      </c>
      <c r="F59" s="8">
        <v>10633</v>
      </c>
      <c r="G59" s="8">
        <v>56.07</v>
      </c>
      <c r="H59" s="8">
        <v>0.73</v>
      </c>
    </row>
    <row r="60" spans="2:8">
      <c r="B60" s="2" t="s">
        <v>2820</v>
      </c>
      <c r="C60" s="5" t="s">
        <v>301</v>
      </c>
      <c r="D60" s="2" t="s">
        <v>247</v>
      </c>
      <c r="E60" s="2" t="s">
        <v>294</v>
      </c>
      <c r="F60" s="8">
        <v>14045</v>
      </c>
      <c r="G60" s="8">
        <v>55.65</v>
      </c>
      <c r="H60" s="8">
        <v>0.72</v>
      </c>
    </row>
    <row r="61" spans="2:8">
      <c r="B61" s="2" t="s">
        <v>3219</v>
      </c>
      <c r="C61" s="5" t="s">
        <v>301</v>
      </c>
      <c r="D61" s="2" t="s">
        <v>1152</v>
      </c>
      <c r="E61" s="2" t="s">
        <v>1267</v>
      </c>
      <c r="F61" s="8">
        <v>852056</v>
      </c>
      <c r="G61" s="8">
        <v>55.3</v>
      </c>
      <c r="H61" s="8">
        <v>0.72</v>
      </c>
    </row>
    <row r="62" spans="2:8">
      <c r="B62" s="2" t="s">
        <v>3220</v>
      </c>
      <c r="C62" s="5" t="s">
        <v>301</v>
      </c>
      <c r="D62" s="2" t="s">
        <v>249</v>
      </c>
      <c r="E62" s="2" t="s">
        <v>1779</v>
      </c>
      <c r="F62" s="8">
        <v>5952</v>
      </c>
      <c r="G62" s="8">
        <v>54.94</v>
      </c>
      <c r="H62" s="8">
        <v>0.72</v>
      </c>
    </row>
    <row r="63" spans="2:8">
      <c r="B63" s="2" t="s">
        <v>3221</v>
      </c>
      <c r="C63" s="5" t="s">
        <v>301</v>
      </c>
      <c r="D63" s="2" t="s">
        <v>1183</v>
      </c>
      <c r="E63" s="2" t="s">
        <v>2334</v>
      </c>
      <c r="F63" s="8">
        <v>119954</v>
      </c>
      <c r="G63" s="8">
        <v>52.68</v>
      </c>
      <c r="H63" s="8">
        <v>0.69</v>
      </c>
    </row>
    <row r="64" spans="2:8">
      <c r="B64" s="2" t="s">
        <v>3222</v>
      </c>
      <c r="C64" s="5" t="s">
        <v>301</v>
      </c>
      <c r="D64" s="2" t="s">
        <v>247</v>
      </c>
      <c r="E64" s="2" t="s">
        <v>2308</v>
      </c>
      <c r="F64" s="8">
        <v>5252</v>
      </c>
      <c r="G64" s="8">
        <v>52.01</v>
      </c>
      <c r="H64" s="8">
        <v>0.68</v>
      </c>
    </row>
    <row r="65" spans="2:8">
      <c r="B65" s="2" t="s">
        <v>3223</v>
      </c>
      <c r="C65" s="5" t="s">
        <v>301</v>
      </c>
      <c r="D65" s="2" t="s">
        <v>1046</v>
      </c>
      <c r="E65" s="2" t="s">
        <v>2263</v>
      </c>
      <c r="F65" s="8">
        <v>2912</v>
      </c>
      <c r="G65" s="8">
        <v>51.07</v>
      </c>
      <c r="H65" s="8">
        <v>0.66</v>
      </c>
    </row>
    <row r="66" spans="2:8">
      <c r="B66" s="2" t="s">
        <v>3224</v>
      </c>
      <c r="C66" s="5" t="s">
        <v>301</v>
      </c>
      <c r="D66" s="2" t="s">
        <v>1154</v>
      </c>
      <c r="E66" s="2" t="s">
        <v>1495</v>
      </c>
      <c r="F66" s="8">
        <v>5563</v>
      </c>
      <c r="G66" s="8">
        <v>44.95</v>
      </c>
      <c r="H66" s="8">
        <v>0.59</v>
      </c>
    </row>
    <row r="67" spans="2:8">
      <c r="B67" s="2" t="s">
        <v>3225</v>
      </c>
      <c r="C67" s="5" t="s">
        <v>301</v>
      </c>
      <c r="D67" s="2" t="s">
        <v>1154</v>
      </c>
      <c r="E67" s="2" t="s">
        <v>2335</v>
      </c>
      <c r="F67" s="8">
        <v>44400</v>
      </c>
      <c r="G67" s="8">
        <v>43.63</v>
      </c>
      <c r="H67" s="8">
        <v>0.56999999999999995</v>
      </c>
    </row>
    <row r="68" spans="2:8">
      <c r="B68" s="2" t="s">
        <v>3226</v>
      </c>
      <c r="C68" s="5" t="s">
        <v>301</v>
      </c>
      <c r="D68" s="2" t="s">
        <v>239</v>
      </c>
      <c r="E68" s="2" t="s">
        <v>2311</v>
      </c>
      <c r="F68" s="8">
        <v>9231</v>
      </c>
      <c r="G68" s="8">
        <v>43.56</v>
      </c>
      <c r="H68" s="8">
        <v>0.56999999999999995</v>
      </c>
    </row>
    <row r="69" spans="2:8">
      <c r="B69" s="2" t="s">
        <v>3227</v>
      </c>
      <c r="C69" s="5" t="s">
        <v>301</v>
      </c>
      <c r="D69" s="2" t="s">
        <v>247</v>
      </c>
      <c r="E69" s="2" t="s">
        <v>1826</v>
      </c>
      <c r="F69" s="8">
        <v>298</v>
      </c>
      <c r="G69" s="8">
        <v>41.94</v>
      </c>
      <c r="H69" s="8">
        <v>0.55000000000000004</v>
      </c>
    </row>
    <row r="70" spans="2:8">
      <c r="B70" s="2" t="s">
        <v>3228</v>
      </c>
      <c r="C70" s="5" t="s">
        <v>301</v>
      </c>
      <c r="D70" s="2" t="s">
        <v>230</v>
      </c>
      <c r="E70" s="2" t="s">
        <v>1187</v>
      </c>
      <c r="F70" s="8">
        <v>14284</v>
      </c>
      <c r="G70" s="8">
        <v>41.41</v>
      </c>
      <c r="H70" s="8">
        <v>0.54</v>
      </c>
    </row>
    <row r="71" spans="2:8">
      <c r="B71" s="2" t="s">
        <v>3181</v>
      </c>
      <c r="C71" s="5" t="s">
        <v>301</v>
      </c>
      <c r="D71" s="2" t="s">
        <v>1183</v>
      </c>
      <c r="E71" s="2" t="s">
        <v>1688</v>
      </c>
      <c r="F71" s="8">
        <v>27040</v>
      </c>
      <c r="G71" s="8">
        <v>41.15</v>
      </c>
      <c r="H71" s="8">
        <v>0.54</v>
      </c>
    </row>
    <row r="72" spans="2:8">
      <c r="B72" s="2" t="s">
        <v>3180</v>
      </c>
      <c r="C72" s="5" t="s">
        <v>301</v>
      </c>
      <c r="D72" s="2" t="s">
        <v>226</v>
      </c>
      <c r="E72" s="2" t="s">
        <v>1611</v>
      </c>
      <c r="F72" s="8">
        <v>20748</v>
      </c>
      <c r="G72" s="8">
        <v>40.92</v>
      </c>
      <c r="H72" s="8">
        <v>0.53</v>
      </c>
    </row>
    <row r="73" spans="2:8">
      <c r="B73" s="2" t="s">
        <v>3229</v>
      </c>
      <c r="C73" s="5" t="s">
        <v>301</v>
      </c>
      <c r="D73" s="2" t="s">
        <v>247</v>
      </c>
      <c r="E73" s="2" t="s">
        <v>2336</v>
      </c>
      <c r="F73" s="8">
        <v>4723</v>
      </c>
      <c r="G73" s="8">
        <v>39.5</v>
      </c>
      <c r="H73" s="8">
        <v>0.51</v>
      </c>
    </row>
    <row r="74" spans="2:8">
      <c r="B74" s="2" t="s">
        <v>3230</v>
      </c>
      <c r="C74" s="5" t="s">
        <v>301</v>
      </c>
      <c r="D74" s="2" t="s">
        <v>1350</v>
      </c>
      <c r="E74" s="2" t="s">
        <v>2337</v>
      </c>
      <c r="F74" s="8">
        <v>4251</v>
      </c>
      <c r="G74" s="8">
        <v>39.42</v>
      </c>
      <c r="H74" s="8">
        <v>0.51</v>
      </c>
    </row>
    <row r="75" spans="2:8">
      <c r="B75" s="2" t="s">
        <v>3231</v>
      </c>
      <c r="C75" s="5" t="s">
        <v>301</v>
      </c>
      <c r="D75" s="2" t="s">
        <v>1183</v>
      </c>
      <c r="E75" s="2" t="s">
        <v>2338</v>
      </c>
      <c r="F75" s="8">
        <v>204509</v>
      </c>
      <c r="G75" s="8">
        <v>37.61</v>
      </c>
      <c r="H75" s="8">
        <v>0.49</v>
      </c>
    </row>
    <row r="76" spans="2:8">
      <c r="B76" s="2" t="s">
        <v>3232</v>
      </c>
      <c r="C76" s="5" t="s">
        <v>301</v>
      </c>
      <c r="D76" s="2" t="s">
        <v>230</v>
      </c>
      <c r="E76" s="2" t="s">
        <v>2339</v>
      </c>
      <c r="F76" s="8">
        <v>5389</v>
      </c>
      <c r="G76" s="8">
        <v>36.22</v>
      </c>
      <c r="H76" s="8">
        <v>0.47</v>
      </c>
    </row>
    <row r="77" spans="2:8">
      <c r="B77" s="2" t="s">
        <v>3233</v>
      </c>
      <c r="C77" s="5" t="s">
        <v>301</v>
      </c>
      <c r="D77" s="2" t="s">
        <v>1154</v>
      </c>
      <c r="E77" s="2" t="s">
        <v>2340</v>
      </c>
      <c r="F77" s="8">
        <v>17538</v>
      </c>
      <c r="G77" s="8">
        <v>35.869999999999997</v>
      </c>
      <c r="H77" s="8">
        <v>0.47</v>
      </c>
    </row>
    <row r="78" spans="2:8">
      <c r="B78" s="2" t="s">
        <v>3234</v>
      </c>
      <c r="C78" s="5" t="s">
        <v>301</v>
      </c>
      <c r="D78" s="2" t="s">
        <v>1283</v>
      </c>
      <c r="E78" s="2" t="s">
        <v>2191</v>
      </c>
      <c r="F78" s="8">
        <v>21236</v>
      </c>
      <c r="G78" s="8">
        <v>35.22</v>
      </c>
      <c r="H78" s="8">
        <v>0.46</v>
      </c>
    </row>
    <row r="79" spans="2:8">
      <c r="B79" s="2" t="s">
        <v>3235</v>
      </c>
      <c r="C79" s="5" t="s">
        <v>301</v>
      </c>
      <c r="D79" s="2" t="s">
        <v>1283</v>
      </c>
      <c r="E79" s="2" t="s">
        <v>2192</v>
      </c>
      <c r="F79" s="8">
        <v>8502</v>
      </c>
      <c r="G79" s="8">
        <v>33.92</v>
      </c>
      <c r="H79" s="8">
        <v>0.44</v>
      </c>
    </row>
    <row r="80" spans="2:8">
      <c r="B80" s="2" t="s">
        <v>3236</v>
      </c>
      <c r="C80" s="5" t="s">
        <v>301</v>
      </c>
      <c r="D80" s="2" t="s">
        <v>231</v>
      </c>
      <c r="E80" s="2" t="s">
        <v>1752</v>
      </c>
      <c r="F80" s="8">
        <v>3654</v>
      </c>
      <c r="G80" s="8">
        <v>33.299999999999997</v>
      </c>
      <c r="H80" s="8">
        <v>0.43</v>
      </c>
    </row>
    <row r="81" spans="2:8">
      <c r="B81" s="2" t="s">
        <v>3237</v>
      </c>
      <c r="C81" s="5" t="s">
        <v>301</v>
      </c>
      <c r="D81" s="2" t="s">
        <v>239</v>
      </c>
      <c r="E81" s="2" t="s">
        <v>2341</v>
      </c>
      <c r="F81" s="8">
        <v>3565</v>
      </c>
      <c r="G81" s="8">
        <v>32.03</v>
      </c>
      <c r="H81" s="8">
        <v>0.42</v>
      </c>
    </row>
    <row r="82" spans="2:8">
      <c r="B82" s="2" t="s">
        <v>3238</v>
      </c>
      <c r="C82" s="5" t="s">
        <v>301</v>
      </c>
      <c r="D82" s="2" t="s">
        <v>1390</v>
      </c>
      <c r="E82" s="2" t="s">
        <v>2342</v>
      </c>
      <c r="F82" s="8">
        <v>819</v>
      </c>
      <c r="G82" s="8">
        <v>31.44</v>
      </c>
      <c r="H82" s="8">
        <v>0.41</v>
      </c>
    </row>
    <row r="83" spans="2:8">
      <c r="B83" s="2" t="s">
        <v>2816</v>
      </c>
      <c r="C83" s="5" t="s">
        <v>301</v>
      </c>
      <c r="D83" s="2" t="s">
        <v>230</v>
      </c>
      <c r="E83" s="2" t="s">
        <v>438</v>
      </c>
      <c r="F83" s="8">
        <v>2442</v>
      </c>
      <c r="G83" s="8">
        <v>30.57</v>
      </c>
      <c r="H83" s="8">
        <v>0.4</v>
      </c>
    </row>
    <row r="84" spans="2:8">
      <c r="B84" s="2" t="s">
        <v>3239</v>
      </c>
      <c r="C84" s="5" t="s">
        <v>301</v>
      </c>
      <c r="D84" s="2" t="s">
        <v>1152</v>
      </c>
      <c r="E84" s="2" t="s">
        <v>1347</v>
      </c>
      <c r="F84" s="8">
        <v>40608</v>
      </c>
      <c r="G84" s="8">
        <v>28.52</v>
      </c>
      <c r="H84" s="8">
        <v>0.37</v>
      </c>
    </row>
    <row r="85" spans="2:8">
      <c r="B85" s="2" t="s">
        <v>1754</v>
      </c>
      <c r="C85" s="5" t="s">
        <v>301</v>
      </c>
      <c r="D85" s="2" t="s">
        <v>231</v>
      </c>
      <c r="E85" s="2" t="s">
        <v>1755</v>
      </c>
      <c r="F85" s="8">
        <v>3435</v>
      </c>
      <c r="G85" s="8">
        <v>28.36</v>
      </c>
      <c r="H85" s="8">
        <v>0.37</v>
      </c>
    </row>
    <row r="86" spans="2:8">
      <c r="B86" s="2" t="s">
        <v>3240</v>
      </c>
      <c r="C86" s="5" t="s">
        <v>301</v>
      </c>
      <c r="D86" s="2" t="s">
        <v>247</v>
      </c>
      <c r="E86" s="2" t="s">
        <v>2319</v>
      </c>
      <c r="F86" s="8">
        <v>4407</v>
      </c>
      <c r="G86" s="8">
        <v>24.97</v>
      </c>
      <c r="H86" s="8">
        <v>0.33</v>
      </c>
    </row>
    <row r="87" spans="2:8">
      <c r="B87" s="2" t="s">
        <v>2343</v>
      </c>
      <c r="C87" s="5" t="s">
        <v>301</v>
      </c>
      <c r="D87" s="2" t="s">
        <v>1154</v>
      </c>
      <c r="E87" s="2" t="s">
        <v>2344</v>
      </c>
      <c r="F87" s="8">
        <v>13972</v>
      </c>
      <c r="G87" s="8">
        <v>22.4</v>
      </c>
      <c r="H87" s="8">
        <v>0.28999999999999998</v>
      </c>
    </row>
    <row r="88" spans="2:8">
      <c r="B88" s="2" t="s">
        <v>3241</v>
      </c>
      <c r="C88" s="5" t="s">
        <v>301</v>
      </c>
      <c r="D88" s="2" t="s">
        <v>231</v>
      </c>
      <c r="E88" s="2" t="s">
        <v>2320</v>
      </c>
      <c r="F88" s="8">
        <v>5285</v>
      </c>
      <c r="G88" s="8">
        <v>20.68</v>
      </c>
      <c r="H88" s="8">
        <v>0.27</v>
      </c>
    </row>
    <row r="89" spans="2:8">
      <c r="B89" s="2" t="s">
        <v>3242</v>
      </c>
      <c r="C89" s="5" t="s">
        <v>301</v>
      </c>
      <c r="D89" s="2" t="s">
        <v>2321</v>
      </c>
      <c r="E89" s="2" t="s">
        <v>2322</v>
      </c>
      <c r="F89" s="8">
        <v>3440</v>
      </c>
      <c r="G89" s="8">
        <v>20.07</v>
      </c>
      <c r="H89" s="8">
        <v>0.26</v>
      </c>
    </row>
    <row r="90" spans="2:8" ht="13">
      <c r="B90" s="3" t="s">
        <v>254</v>
      </c>
      <c r="C90" s="7"/>
      <c r="D90" s="3"/>
      <c r="E90" s="3"/>
      <c r="F90" s="10"/>
      <c r="G90" s="10">
        <f>SUM(G12:G89)</f>
        <v>7674.7000000000025</v>
      </c>
      <c r="H90" s="10">
        <f>SUM(H12:H89)</f>
        <v>99.950000000000045</v>
      </c>
    </row>
    <row r="91" spans="2:8" ht="13">
      <c r="B91" s="3" t="s">
        <v>1589</v>
      </c>
      <c r="C91" s="7"/>
      <c r="D91" s="3"/>
      <c r="E91" s="3"/>
      <c r="F91" s="10"/>
      <c r="G91" s="10">
        <v>4.91</v>
      </c>
      <c r="H91" s="10">
        <v>0.06</v>
      </c>
    </row>
    <row r="92" spans="2:8" ht="13">
      <c r="B92" s="3" t="s">
        <v>302</v>
      </c>
      <c r="C92" s="7"/>
      <c r="D92" s="3"/>
      <c r="E92" s="3"/>
      <c r="F92" s="10"/>
      <c r="G92" s="10">
        <v>7679.61</v>
      </c>
      <c r="H92" s="10">
        <v>100.01</v>
      </c>
    </row>
    <row r="93" spans="2:8" ht="13">
      <c r="B93" s="3" t="s">
        <v>303</v>
      </c>
      <c r="C93" s="7"/>
      <c r="D93" s="3"/>
      <c r="E93" s="3"/>
      <c r="F93" s="10"/>
      <c r="G93" s="10">
        <v>0.6480762099998536</v>
      </c>
      <c r="H93" s="10">
        <v>-1.0000000000005116E-2</v>
      </c>
    </row>
    <row r="94" spans="2:8" ht="13">
      <c r="B94" s="3" t="s">
        <v>304</v>
      </c>
      <c r="C94" s="7"/>
      <c r="D94" s="3"/>
      <c r="E94" s="3"/>
      <c r="F94" s="10"/>
      <c r="G94" s="10">
        <v>7680.2580762099997</v>
      </c>
      <c r="H94" s="10">
        <v>100</v>
      </c>
    </row>
    <row r="95" spans="2:8">
      <c r="B95" s="2" t="s">
        <v>305</v>
      </c>
    </row>
    <row r="96" spans="2:8" ht="13">
      <c r="B96" s="3" t="s">
        <v>306</v>
      </c>
    </row>
    <row r="97" spans="2:3" ht="13">
      <c r="B97" s="3" t="s">
        <v>307</v>
      </c>
      <c r="C97" s="5" t="s">
        <v>873</v>
      </c>
    </row>
    <row r="98" spans="2:3" ht="13">
      <c r="B98" s="3" t="s">
        <v>309</v>
      </c>
      <c r="C98" s="5" t="s">
        <v>308</v>
      </c>
    </row>
    <row r="99" spans="2:3" ht="13">
      <c r="B99" s="3" t="s">
        <v>1216</v>
      </c>
      <c r="C99" s="5" t="s">
        <v>308</v>
      </c>
    </row>
    <row r="100" spans="2:3" ht="13">
      <c r="B100" s="3" t="s">
        <v>310</v>
      </c>
      <c r="C100" s="5" t="s">
        <v>311</v>
      </c>
    </row>
    <row r="101" spans="2:3" ht="13">
      <c r="B101" s="3" t="s">
        <v>2345</v>
      </c>
      <c r="C101" s="7"/>
    </row>
    <row r="102" spans="2:3" ht="13">
      <c r="B102" s="3" t="s">
        <v>2346</v>
      </c>
      <c r="C102" s="7"/>
    </row>
    <row r="103" spans="2:3" ht="13">
      <c r="B103" s="3" t="s">
        <v>2347</v>
      </c>
      <c r="C103" s="7"/>
    </row>
    <row r="104" spans="2:3" ht="13">
      <c r="B104" s="3" t="s">
        <v>2348</v>
      </c>
      <c r="C104" s="7"/>
    </row>
    <row r="105" spans="2:3" ht="13">
      <c r="B105" s="3" t="s">
        <v>2349</v>
      </c>
      <c r="C105" s="7"/>
    </row>
    <row r="106" spans="2:3" ht="13">
      <c r="B106" s="3" t="s">
        <v>2350</v>
      </c>
      <c r="C106" s="7"/>
    </row>
    <row r="107" spans="2:3" ht="13">
      <c r="B107" s="3" t="s">
        <v>2351</v>
      </c>
      <c r="C107" s="7"/>
    </row>
    <row r="108" spans="2:3" ht="13">
      <c r="B108" s="3" t="s">
        <v>2352</v>
      </c>
      <c r="C108" s="7"/>
    </row>
    <row r="109" spans="2:3" ht="13">
      <c r="B109" s="3" t="s">
        <v>1648</v>
      </c>
      <c r="C109" s="7"/>
    </row>
    <row r="110" spans="2:3">
      <c r="B110" s="2" t="s">
        <v>312</v>
      </c>
    </row>
    <row r="111" spans="2:3">
      <c r="B111" s="2" t="s">
        <v>1230</v>
      </c>
    </row>
    <row r="114" spans="2:6" ht="14.5">
      <c r="B114" s="24" t="s">
        <v>1231</v>
      </c>
      <c r="C114" s="64"/>
    </row>
    <row r="115" spans="2:6" ht="14.5">
      <c r="B115" s="24" t="s">
        <v>1232</v>
      </c>
      <c r="C115" s="65" t="s">
        <v>1233</v>
      </c>
    </row>
    <row r="116" spans="2:6" ht="14.5">
      <c r="B116" s="15" t="s">
        <v>1234</v>
      </c>
      <c r="C116" s="16" t="s">
        <v>1235</v>
      </c>
    </row>
    <row r="117" spans="2:6" ht="14.5">
      <c r="B117" s="15" t="s">
        <v>1236</v>
      </c>
      <c r="C117" s="16" t="s">
        <v>1235</v>
      </c>
    </row>
    <row r="118" spans="2:6" ht="14.5">
      <c r="B118" s="15" t="s">
        <v>1237</v>
      </c>
      <c r="C118" s="16" t="s">
        <v>1235</v>
      </c>
    </row>
    <row r="119" spans="2:6" ht="14.5">
      <c r="B119" s="15" t="s">
        <v>1238</v>
      </c>
      <c r="C119" s="16" t="s">
        <v>1235</v>
      </c>
    </row>
    <row r="120" spans="2:6" ht="14.5">
      <c r="B120" s="15" t="s">
        <v>1239</v>
      </c>
      <c r="C120" s="16" t="s">
        <v>1235</v>
      </c>
    </row>
    <row r="121" spans="2:6" ht="14.5">
      <c r="B121" s="15" t="s">
        <v>1240</v>
      </c>
      <c r="C121" s="16" t="s">
        <v>1235</v>
      </c>
    </row>
    <row r="122" spans="2:6" ht="14.5">
      <c r="B122" s="24" t="s">
        <v>1241</v>
      </c>
      <c r="C122" s="64" t="s">
        <v>1235</v>
      </c>
    </row>
    <row r="124" spans="2:6" ht="14.5">
      <c r="B124" s="15" t="s">
        <v>313</v>
      </c>
      <c r="C124" s="16"/>
      <c r="D124" s="15"/>
    </row>
    <row r="125" spans="2:6" ht="29">
      <c r="B125" s="18" t="s">
        <v>314</v>
      </c>
      <c r="C125" s="17" t="s">
        <v>315</v>
      </c>
      <c r="D125" s="18" t="s">
        <v>316</v>
      </c>
    </row>
    <row r="126" spans="2:6" ht="14.5">
      <c r="B126" s="15" t="s">
        <v>308</v>
      </c>
      <c r="C126" s="16" t="s">
        <v>308</v>
      </c>
      <c r="D126" s="15" t="s">
        <v>308</v>
      </c>
    </row>
    <row r="128" spans="2:6" ht="13">
      <c r="B128" s="20" t="s">
        <v>317</v>
      </c>
      <c r="C128" s="21">
        <v>45900</v>
      </c>
      <c r="D128" s="13"/>
      <c r="E128" s="55"/>
      <c r="F128" s="11"/>
    </row>
    <row r="129" spans="2:7" ht="13">
      <c r="B129" s="20" t="s">
        <v>318</v>
      </c>
      <c r="C129" s="22" t="s">
        <v>319</v>
      </c>
      <c r="D129" s="20" t="s">
        <v>320</v>
      </c>
      <c r="E129" s="60" t="s">
        <v>321</v>
      </c>
      <c r="F129" s="23" t="s">
        <v>322</v>
      </c>
      <c r="G129" s="10"/>
    </row>
    <row r="130" spans="2:7">
      <c r="B130" s="58" t="s">
        <v>308</v>
      </c>
      <c r="C130" s="59" t="s">
        <v>308</v>
      </c>
      <c r="D130" s="58" t="s">
        <v>308</v>
      </c>
      <c r="E130" s="56" t="s">
        <v>308</v>
      </c>
      <c r="F130" s="61" t="s">
        <v>308</v>
      </c>
    </row>
    <row r="133" spans="2:7" ht="13">
      <c r="B133" s="3" t="s">
        <v>323</v>
      </c>
    </row>
    <row r="134" spans="2:7" ht="13">
      <c r="B134" s="3"/>
    </row>
    <row r="135" spans="2:7" ht="13">
      <c r="B135" s="3" t="s">
        <v>891</v>
      </c>
    </row>
    <row r="136" spans="2:7" ht="13">
      <c r="B136" s="20" t="s">
        <v>324</v>
      </c>
      <c r="C136" s="22" t="s">
        <v>325</v>
      </c>
      <c r="D136" s="3"/>
    </row>
    <row r="137" spans="2:7">
      <c r="B137" s="13" t="s">
        <v>308</v>
      </c>
      <c r="C137" s="14" t="s">
        <v>308</v>
      </c>
    </row>
    <row r="139" spans="2:7" ht="13">
      <c r="B139" s="20" t="s">
        <v>326</v>
      </c>
      <c r="C139" s="22" t="s">
        <v>325</v>
      </c>
    </row>
    <row r="140" spans="2:7">
      <c r="B140" s="13" t="s">
        <v>308</v>
      </c>
      <c r="C140" s="14" t="s">
        <v>308</v>
      </c>
    </row>
    <row r="142" spans="2:7" ht="13">
      <c r="B142" s="20" t="s">
        <v>327</v>
      </c>
      <c r="C142" s="22" t="s">
        <v>328</v>
      </c>
    </row>
    <row r="143" spans="2:7">
      <c r="B143" s="13" t="s">
        <v>308</v>
      </c>
      <c r="C143" s="14" t="s">
        <v>308</v>
      </c>
    </row>
    <row r="145" spans="2:7" ht="13">
      <c r="B145" s="60" t="s">
        <v>329</v>
      </c>
      <c r="C145" s="22" t="s">
        <v>328</v>
      </c>
    </row>
    <row r="146" spans="2:7">
      <c r="B146" s="55" t="s">
        <v>308</v>
      </c>
      <c r="C146" s="14" t="s">
        <v>308</v>
      </c>
    </row>
    <row r="148" spans="2:7" ht="13">
      <c r="B148" s="20" t="s">
        <v>330</v>
      </c>
      <c r="C148" s="22" t="s">
        <v>308</v>
      </c>
    </row>
    <row r="150" spans="2:7" ht="13">
      <c r="B150" s="20" t="s">
        <v>331</v>
      </c>
      <c r="C150" s="21">
        <v>45900</v>
      </c>
      <c r="D150" s="13"/>
      <c r="E150" s="55"/>
      <c r="F150" s="11"/>
    </row>
    <row r="151" spans="2:7" ht="13">
      <c r="B151" s="20" t="s">
        <v>318</v>
      </c>
      <c r="C151" s="22" t="s">
        <v>319</v>
      </c>
      <c r="D151" s="20" t="s">
        <v>320</v>
      </c>
      <c r="E151" s="60" t="s">
        <v>321</v>
      </c>
      <c r="F151" s="23" t="s">
        <v>322</v>
      </c>
      <c r="G151" s="10"/>
    </row>
    <row r="152" spans="2:7">
      <c r="B152" s="58" t="s">
        <v>308</v>
      </c>
      <c r="C152" s="59" t="s">
        <v>308</v>
      </c>
      <c r="D152" s="58" t="s">
        <v>308</v>
      </c>
      <c r="E152" s="56" t="s">
        <v>308</v>
      </c>
      <c r="F152" s="61" t="s">
        <v>308</v>
      </c>
    </row>
    <row r="153" spans="2:7" ht="13">
      <c r="B153" s="3" t="s">
        <v>323</v>
      </c>
    </row>
    <row r="154" spans="2:7" ht="13">
      <c r="B154" s="3"/>
    </row>
    <row r="155" spans="2:7" ht="13">
      <c r="B155" s="3" t="s">
        <v>891</v>
      </c>
    </row>
    <row r="156" spans="2:7" ht="13">
      <c r="B156" s="20" t="s">
        <v>324</v>
      </c>
      <c r="C156" s="22" t="s">
        <v>325</v>
      </c>
      <c r="D156" s="3"/>
    </row>
    <row r="157" spans="2:7">
      <c r="B157" s="13" t="s">
        <v>308</v>
      </c>
      <c r="C157" s="14" t="s">
        <v>308</v>
      </c>
    </row>
    <row r="159" spans="2:7" ht="13">
      <c r="B159" s="20" t="s">
        <v>326</v>
      </c>
      <c r="C159" s="22" t="s">
        <v>325</v>
      </c>
    </row>
    <row r="160" spans="2:7">
      <c r="B160" s="13" t="s">
        <v>308</v>
      </c>
      <c r="C160" s="14" t="s">
        <v>308</v>
      </c>
    </row>
    <row r="162" spans="2:6" ht="13">
      <c r="B162" s="20" t="s">
        <v>327</v>
      </c>
      <c r="C162" s="22" t="s">
        <v>328</v>
      </c>
    </row>
    <row r="163" spans="2:6">
      <c r="B163" s="13" t="s">
        <v>308</v>
      </c>
      <c r="C163" s="14" t="s">
        <v>308</v>
      </c>
    </row>
    <row r="165" spans="2:6" ht="13">
      <c r="B165" s="60" t="s">
        <v>329</v>
      </c>
      <c r="C165" s="22" t="s">
        <v>328</v>
      </c>
    </row>
    <row r="166" spans="2:6">
      <c r="B166" s="55" t="s">
        <v>308</v>
      </c>
      <c r="C166" s="14" t="s">
        <v>308</v>
      </c>
    </row>
    <row r="168" spans="2:6" ht="13">
      <c r="B168" s="20" t="s">
        <v>330</v>
      </c>
      <c r="C168" s="22" t="s">
        <v>308</v>
      </c>
    </row>
    <row r="171" spans="2:6" ht="13">
      <c r="B171" s="3" t="s">
        <v>892</v>
      </c>
    </row>
    <row r="173" spans="2:6" ht="13">
      <c r="B173" s="20" t="s">
        <v>318</v>
      </c>
      <c r="C173" s="22" t="s">
        <v>332</v>
      </c>
      <c r="D173" s="20" t="s">
        <v>333</v>
      </c>
      <c r="E173" s="20" t="s">
        <v>334</v>
      </c>
      <c r="F173" s="10"/>
    </row>
    <row r="174" spans="2:6">
      <c r="B174" s="13" t="s">
        <v>308</v>
      </c>
      <c r="C174" s="14" t="s">
        <v>308</v>
      </c>
      <c r="D174" s="13" t="s">
        <v>308</v>
      </c>
      <c r="E174" s="13" t="s">
        <v>308</v>
      </c>
    </row>
    <row r="177" spans="2:80" ht="13">
      <c r="B177" s="3" t="s">
        <v>335</v>
      </c>
      <c r="C177" s="7" t="s">
        <v>308</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893</v>
      </c>
    </row>
    <row r="181" spans="2:80" ht="13">
      <c r="B181" s="20" t="s">
        <v>336</v>
      </c>
      <c r="C181" s="22" t="s">
        <v>325</v>
      </c>
      <c r="D181" s="3"/>
    </row>
    <row r="182" spans="2:80">
      <c r="B182" s="13" t="s">
        <v>308</v>
      </c>
      <c r="C182" s="14" t="s">
        <v>308</v>
      </c>
    </row>
    <row r="185" spans="2:80" ht="13">
      <c r="B185" s="20" t="s">
        <v>337</v>
      </c>
      <c r="C185" s="22" t="s">
        <v>338</v>
      </c>
      <c r="D185" s="3"/>
    </row>
    <row r="186" spans="2:80">
      <c r="B186" s="13" t="s">
        <v>308</v>
      </c>
      <c r="C186" s="14" t="s">
        <v>308</v>
      </c>
    </row>
    <row r="189" spans="2:80" ht="13">
      <c r="B189" s="3" t="s">
        <v>339</v>
      </c>
    </row>
    <row r="192" spans="2:80" ht="13">
      <c r="B192" s="3" t="s">
        <v>894</v>
      </c>
    </row>
    <row r="194" spans="2:80" ht="13">
      <c r="B194" s="20" t="s">
        <v>318</v>
      </c>
      <c r="C194" s="22" t="s">
        <v>340</v>
      </c>
      <c r="D194" s="20" t="s">
        <v>332</v>
      </c>
      <c r="E194" s="20" t="s">
        <v>333</v>
      </c>
      <c r="F194" s="23" t="s">
        <v>334</v>
      </c>
      <c r="G194" s="10"/>
    </row>
    <row r="195" spans="2:80">
      <c r="B195" s="13" t="s">
        <v>308</v>
      </c>
      <c r="C195" s="14" t="s">
        <v>308</v>
      </c>
      <c r="D195" s="13" t="s">
        <v>308</v>
      </c>
      <c r="E195" s="13" t="s">
        <v>308</v>
      </c>
      <c r="F195" s="19" t="s">
        <v>308</v>
      </c>
    </row>
    <row r="198" spans="2:80" ht="13">
      <c r="B198" s="3" t="s">
        <v>335</v>
      </c>
      <c r="C198" s="7" t="s">
        <v>308</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893</v>
      </c>
    </row>
    <row r="202" spans="2:80" ht="13">
      <c r="B202" s="20" t="s">
        <v>336</v>
      </c>
      <c r="C202" s="22" t="s">
        <v>325</v>
      </c>
      <c r="D202" s="3"/>
    </row>
    <row r="203" spans="2:80">
      <c r="B203" s="13" t="s">
        <v>308</v>
      </c>
      <c r="C203" s="14" t="s">
        <v>308</v>
      </c>
    </row>
    <row r="206" spans="2:80" ht="13">
      <c r="B206" s="20" t="s">
        <v>337</v>
      </c>
      <c r="C206" s="22" t="s">
        <v>338</v>
      </c>
      <c r="D206" s="3"/>
    </row>
    <row r="207" spans="2:80">
      <c r="B207" s="13" t="s">
        <v>308</v>
      </c>
      <c r="C207" s="14" t="s">
        <v>308</v>
      </c>
    </row>
    <row r="210" spans="2:7" ht="13">
      <c r="B210" s="3" t="s">
        <v>339</v>
      </c>
    </row>
    <row r="213" spans="2:7" ht="13">
      <c r="B213" s="3" t="s">
        <v>895</v>
      </c>
    </row>
    <row r="214" spans="2:7" ht="13">
      <c r="B214" s="20" t="s">
        <v>318</v>
      </c>
      <c r="C214" s="22" t="s">
        <v>341</v>
      </c>
      <c r="D214" s="20" t="s">
        <v>342</v>
      </c>
      <c r="E214" s="20" t="s">
        <v>343</v>
      </c>
      <c r="F214" s="23" t="s">
        <v>344</v>
      </c>
      <c r="G214" s="10"/>
    </row>
    <row r="215" spans="2:7">
      <c r="B215" s="13" t="s">
        <v>308</v>
      </c>
      <c r="C215" s="14" t="s">
        <v>308</v>
      </c>
      <c r="D215" s="13" t="s">
        <v>308</v>
      </c>
      <c r="E215" s="13" t="s">
        <v>308</v>
      </c>
      <c r="F215" s="19" t="s">
        <v>308</v>
      </c>
    </row>
    <row r="216" spans="2:7">
      <c r="B216" s="2" t="s">
        <v>345</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1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2305</v>
      </c>
      <c r="C1" s="230"/>
      <c r="D1" s="230"/>
      <c r="E1" s="230"/>
    </row>
    <row r="3" spans="1:9" ht="14.5">
      <c r="B3" s="25" t="s">
        <v>2305</v>
      </c>
      <c r="C3" s="231"/>
      <c r="D3" s="237"/>
    </row>
    <row r="4" spans="1:9" ht="14.5">
      <c r="B4" s="29" t="s">
        <v>2306</v>
      </c>
      <c r="C4" s="231"/>
      <c r="D4" s="237"/>
    </row>
    <row r="5" spans="1:9" ht="14.5">
      <c r="B5" s="29" t="s">
        <v>677</v>
      </c>
      <c r="C5" s="231"/>
      <c r="D5" s="237"/>
    </row>
    <row r="6" spans="1:9" ht="14.5">
      <c r="B6" s="15" t="s">
        <v>2129</v>
      </c>
      <c r="C6" s="231"/>
      <c r="D6" s="237"/>
    </row>
    <row r="7" spans="1:9" ht="29">
      <c r="B7" s="18" t="s">
        <v>2307</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2808</v>
      </c>
      <c r="C15" s="5" t="s">
        <v>301</v>
      </c>
      <c r="D15" s="2" t="s">
        <v>226</v>
      </c>
      <c r="E15" s="2" t="s">
        <v>227</v>
      </c>
      <c r="F15" s="8">
        <v>82100</v>
      </c>
      <c r="G15" s="8">
        <v>1114.26</v>
      </c>
      <c r="H15" s="8">
        <v>9.34</v>
      </c>
    </row>
    <row r="16" spans="1:9">
      <c r="B16" s="2" t="s">
        <v>3243</v>
      </c>
      <c r="C16" s="5" t="s">
        <v>301</v>
      </c>
      <c r="D16" s="2" t="s">
        <v>251</v>
      </c>
      <c r="E16" s="2" t="s">
        <v>1162</v>
      </c>
      <c r="F16" s="8">
        <v>24682</v>
      </c>
      <c r="G16" s="8">
        <v>789.7</v>
      </c>
      <c r="H16" s="8">
        <v>6.62</v>
      </c>
    </row>
    <row r="17" spans="2:8">
      <c r="B17" s="2" t="s">
        <v>3244</v>
      </c>
      <c r="C17" s="5" t="s">
        <v>301</v>
      </c>
      <c r="D17" s="2" t="s">
        <v>251</v>
      </c>
      <c r="E17" s="2" t="s">
        <v>1174</v>
      </c>
      <c r="F17" s="8">
        <v>3666</v>
      </c>
      <c r="G17" s="8">
        <v>542.24</v>
      </c>
      <c r="H17" s="8">
        <v>4.54</v>
      </c>
    </row>
    <row r="18" spans="2:8">
      <c r="B18" s="2" t="s">
        <v>3245</v>
      </c>
      <c r="C18" s="5" t="s">
        <v>301</v>
      </c>
      <c r="D18" s="2" t="s">
        <v>1168</v>
      </c>
      <c r="E18" s="2" t="s">
        <v>1376</v>
      </c>
      <c r="F18" s="8">
        <v>30119</v>
      </c>
      <c r="G18" s="8">
        <v>480.25</v>
      </c>
      <c r="H18" s="8">
        <v>4.0199999999999996</v>
      </c>
    </row>
    <row r="19" spans="2:8">
      <c r="B19" s="2" t="s">
        <v>3246</v>
      </c>
      <c r="C19" s="5" t="s">
        <v>301</v>
      </c>
      <c r="D19" s="2" t="s">
        <v>251</v>
      </c>
      <c r="E19" s="2" t="s">
        <v>1257</v>
      </c>
      <c r="F19" s="8">
        <v>58302</v>
      </c>
      <c r="G19" s="8">
        <v>390.04</v>
      </c>
      <c r="H19" s="8">
        <v>3.27</v>
      </c>
    </row>
    <row r="20" spans="2:8">
      <c r="B20" s="2" t="s">
        <v>3247</v>
      </c>
      <c r="C20" s="5" t="s">
        <v>301</v>
      </c>
      <c r="D20" s="2" t="s">
        <v>1247</v>
      </c>
      <c r="E20" s="2" t="s">
        <v>1324</v>
      </c>
      <c r="F20" s="8">
        <v>100050</v>
      </c>
      <c r="G20" s="8">
        <v>369.58</v>
      </c>
      <c r="H20" s="8">
        <v>3.1</v>
      </c>
    </row>
    <row r="21" spans="2:8">
      <c r="B21" s="2" t="s">
        <v>3162</v>
      </c>
      <c r="C21" s="5" t="s">
        <v>301</v>
      </c>
      <c r="D21" s="2" t="s">
        <v>1255</v>
      </c>
      <c r="E21" s="2" t="s">
        <v>1341</v>
      </c>
      <c r="F21" s="8">
        <v>231000</v>
      </c>
      <c r="G21" s="8">
        <v>356.85</v>
      </c>
      <c r="H21" s="8">
        <v>2.99</v>
      </c>
    </row>
    <row r="22" spans="2:8">
      <c r="B22" s="2" t="s">
        <v>2821</v>
      </c>
      <c r="C22" s="5" t="s">
        <v>301</v>
      </c>
      <c r="D22" s="2" t="s">
        <v>228</v>
      </c>
      <c r="E22" s="2" t="s">
        <v>229</v>
      </c>
      <c r="F22" s="8">
        <v>1826</v>
      </c>
      <c r="G22" s="8">
        <v>304.76</v>
      </c>
      <c r="H22" s="8">
        <v>2.5499999999999998</v>
      </c>
    </row>
    <row r="23" spans="2:8">
      <c r="B23" s="2" t="s">
        <v>3105</v>
      </c>
      <c r="C23" s="5" t="s">
        <v>301</v>
      </c>
      <c r="D23" s="2" t="s">
        <v>1303</v>
      </c>
      <c r="E23" s="2" t="s">
        <v>1329</v>
      </c>
      <c r="F23" s="8">
        <v>40452</v>
      </c>
      <c r="G23" s="8">
        <v>284.76</v>
      </c>
      <c r="H23" s="8">
        <v>2.39</v>
      </c>
    </row>
    <row r="24" spans="2:8">
      <c r="B24" s="2" t="s">
        <v>3165</v>
      </c>
      <c r="C24" s="5" t="s">
        <v>301</v>
      </c>
      <c r="D24" s="2" t="s">
        <v>1255</v>
      </c>
      <c r="E24" s="2" t="s">
        <v>1256</v>
      </c>
      <c r="F24" s="8">
        <v>26512</v>
      </c>
      <c r="G24" s="8">
        <v>272.17</v>
      </c>
      <c r="H24" s="8">
        <v>2.2799999999999998</v>
      </c>
    </row>
    <row r="25" spans="2:8">
      <c r="B25" s="2" t="s">
        <v>3096</v>
      </c>
      <c r="C25" s="5" t="s">
        <v>301</v>
      </c>
      <c r="D25" s="2" t="s">
        <v>251</v>
      </c>
      <c r="E25" s="2" t="s">
        <v>1385</v>
      </c>
      <c r="F25" s="8">
        <v>3094</v>
      </c>
      <c r="G25" s="8">
        <v>267.06</v>
      </c>
      <c r="H25" s="8">
        <v>2.2400000000000002</v>
      </c>
    </row>
    <row r="26" spans="2:8">
      <c r="B26" s="2" t="s">
        <v>3248</v>
      </c>
      <c r="C26" s="5" t="s">
        <v>301</v>
      </c>
      <c r="D26" s="2" t="s">
        <v>1168</v>
      </c>
      <c r="E26" s="2" t="s">
        <v>1337</v>
      </c>
      <c r="F26" s="8">
        <v>15712</v>
      </c>
      <c r="G26" s="8">
        <v>249.73</v>
      </c>
      <c r="H26" s="8">
        <v>2.09</v>
      </c>
    </row>
    <row r="27" spans="2:8">
      <c r="B27" s="2" t="s">
        <v>3197</v>
      </c>
      <c r="C27" s="5" t="s">
        <v>301</v>
      </c>
      <c r="D27" s="2" t="s">
        <v>239</v>
      </c>
      <c r="E27" s="2" t="s">
        <v>1179</v>
      </c>
      <c r="F27" s="8">
        <v>6338</v>
      </c>
      <c r="G27" s="8">
        <v>242.5</v>
      </c>
      <c r="H27" s="8">
        <v>2.0299999999999998</v>
      </c>
    </row>
    <row r="28" spans="2:8">
      <c r="B28" s="2" t="s">
        <v>3249</v>
      </c>
      <c r="C28" s="5" t="s">
        <v>301</v>
      </c>
      <c r="D28" s="2" t="s">
        <v>251</v>
      </c>
      <c r="E28" s="2" t="s">
        <v>1336</v>
      </c>
      <c r="F28" s="8">
        <v>3841</v>
      </c>
      <c r="G28" s="8">
        <v>234.42</v>
      </c>
      <c r="H28" s="8">
        <v>1.96</v>
      </c>
    </row>
    <row r="29" spans="2:8">
      <c r="B29" s="2" t="s">
        <v>3086</v>
      </c>
      <c r="C29" s="5" t="s">
        <v>301</v>
      </c>
      <c r="D29" s="2" t="s">
        <v>1247</v>
      </c>
      <c r="E29" s="2" t="s">
        <v>1248</v>
      </c>
      <c r="F29" s="8">
        <v>5304</v>
      </c>
      <c r="G29" s="8">
        <v>229.8</v>
      </c>
      <c r="H29" s="8">
        <v>1.93</v>
      </c>
    </row>
    <row r="30" spans="2:8">
      <c r="B30" s="2" t="s">
        <v>3250</v>
      </c>
      <c r="C30" s="5" t="s">
        <v>301</v>
      </c>
      <c r="D30" s="2" t="s">
        <v>1168</v>
      </c>
      <c r="E30" s="2" t="s">
        <v>1171</v>
      </c>
      <c r="F30" s="8">
        <v>11342</v>
      </c>
      <c r="G30" s="8">
        <v>214.92</v>
      </c>
      <c r="H30" s="8">
        <v>1.8</v>
      </c>
    </row>
    <row r="31" spans="2:8">
      <c r="B31" s="2" t="s">
        <v>3085</v>
      </c>
      <c r="C31" s="5" t="s">
        <v>301</v>
      </c>
      <c r="D31" s="2" t="s">
        <v>1168</v>
      </c>
      <c r="E31" s="2" t="s">
        <v>1681</v>
      </c>
      <c r="F31" s="8">
        <v>17009</v>
      </c>
      <c r="G31" s="8">
        <v>214.33</v>
      </c>
      <c r="H31" s="8">
        <v>1.8</v>
      </c>
    </row>
    <row r="32" spans="2:8">
      <c r="B32" s="2" t="s">
        <v>3251</v>
      </c>
      <c r="C32" s="5" t="s">
        <v>301</v>
      </c>
      <c r="D32" s="2" t="s">
        <v>1168</v>
      </c>
      <c r="E32" s="2" t="s">
        <v>1310</v>
      </c>
      <c r="F32" s="8">
        <v>23992</v>
      </c>
      <c r="G32" s="8">
        <v>205.59</v>
      </c>
      <c r="H32" s="8">
        <v>1.72</v>
      </c>
    </row>
    <row r="33" spans="2:8">
      <c r="B33" s="2" t="s">
        <v>3186</v>
      </c>
      <c r="C33" s="5" t="s">
        <v>301</v>
      </c>
      <c r="D33" s="2" t="s">
        <v>224</v>
      </c>
      <c r="E33" s="2" t="s">
        <v>1378</v>
      </c>
      <c r="F33" s="8">
        <v>6806</v>
      </c>
      <c r="G33" s="8">
        <v>193.05</v>
      </c>
      <c r="H33" s="8">
        <v>1.62</v>
      </c>
    </row>
    <row r="34" spans="2:8">
      <c r="B34" s="2" t="s">
        <v>2838</v>
      </c>
      <c r="C34" s="5" t="s">
        <v>301</v>
      </c>
      <c r="D34" s="2" t="s">
        <v>251</v>
      </c>
      <c r="E34" s="2" t="s">
        <v>253</v>
      </c>
      <c r="F34" s="8">
        <v>3626</v>
      </c>
      <c r="G34" s="8">
        <v>184.48</v>
      </c>
      <c r="H34" s="8">
        <v>1.55</v>
      </c>
    </row>
    <row r="35" spans="2:8">
      <c r="B35" s="2" t="s">
        <v>3199</v>
      </c>
      <c r="C35" s="5" t="s">
        <v>301</v>
      </c>
      <c r="D35" s="2" t="s">
        <v>1390</v>
      </c>
      <c r="E35" s="2" t="s">
        <v>1391</v>
      </c>
      <c r="F35" s="8">
        <v>134197</v>
      </c>
      <c r="G35" s="8">
        <v>170.4</v>
      </c>
      <c r="H35" s="8">
        <v>1.43</v>
      </c>
    </row>
    <row r="36" spans="2:8">
      <c r="B36" s="2" t="s">
        <v>3166</v>
      </c>
      <c r="C36" s="5" t="s">
        <v>301</v>
      </c>
      <c r="D36" s="2" t="s">
        <v>250</v>
      </c>
      <c r="E36" s="2" t="s">
        <v>1274</v>
      </c>
      <c r="F36" s="8">
        <v>23737</v>
      </c>
      <c r="G36" s="8">
        <v>169.9</v>
      </c>
      <c r="H36" s="8">
        <v>1.42</v>
      </c>
    </row>
    <row r="37" spans="2:8">
      <c r="B37" s="2" t="s">
        <v>3173</v>
      </c>
      <c r="C37" s="5" t="s">
        <v>301</v>
      </c>
      <c r="D37" s="2" t="s">
        <v>226</v>
      </c>
      <c r="E37" s="2" t="s">
        <v>1309</v>
      </c>
      <c r="F37" s="8">
        <v>45059</v>
      </c>
      <c r="G37" s="8">
        <v>169.38</v>
      </c>
      <c r="H37" s="8">
        <v>1.42</v>
      </c>
    </row>
    <row r="38" spans="2:8">
      <c r="B38" s="2" t="s">
        <v>2828</v>
      </c>
      <c r="C38" s="5" t="s">
        <v>301</v>
      </c>
      <c r="D38" s="2" t="s">
        <v>239</v>
      </c>
      <c r="E38" s="2" t="s">
        <v>240</v>
      </c>
      <c r="F38" s="8">
        <v>2365</v>
      </c>
      <c r="G38" s="8">
        <v>167.7</v>
      </c>
      <c r="H38" s="8">
        <v>1.41</v>
      </c>
    </row>
    <row r="39" spans="2:8">
      <c r="B39" s="2" t="s">
        <v>3202</v>
      </c>
      <c r="C39" s="5" t="s">
        <v>301</v>
      </c>
      <c r="D39" s="2" t="s">
        <v>247</v>
      </c>
      <c r="E39" s="2" t="s">
        <v>1374</v>
      </c>
      <c r="F39" s="8">
        <v>5007</v>
      </c>
      <c r="G39" s="8">
        <v>148.29</v>
      </c>
      <c r="H39" s="8">
        <v>1.24</v>
      </c>
    </row>
    <row r="40" spans="2:8">
      <c r="B40" s="2" t="s">
        <v>3252</v>
      </c>
      <c r="C40" s="5" t="s">
        <v>301</v>
      </c>
      <c r="D40" s="2" t="s">
        <v>228</v>
      </c>
      <c r="E40" s="2" t="s">
        <v>1628</v>
      </c>
      <c r="F40" s="8">
        <v>10679</v>
      </c>
      <c r="G40" s="8">
        <v>146.72999999999999</v>
      </c>
      <c r="H40" s="8">
        <v>1.23</v>
      </c>
    </row>
    <row r="41" spans="2:8">
      <c r="B41" s="2" t="s">
        <v>3253</v>
      </c>
      <c r="C41" s="5" t="s">
        <v>301</v>
      </c>
      <c r="D41" s="2" t="s">
        <v>250</v>
      </c>
      <c r="E41" s="2" t="s">
        <v>1164</v>
      </c>
      <c r="F41" s="8">
        <v>3799</v>
      </c>
      <c r="G41" s="8">
        <v>140.37</v>
      </c>
      <c r="H41" s="8">
        <v>1.18</v>
      </c>
    </row>
    <row r="42" spans="2:8">
      <c r="B42" s="2" t="s">
        <v>3203</v>
      </c>
      <c r="C42" s="5" t="s">
        <v>301</v>
      </c>
      <c r="D42" s="2" t="s">
        <v>247</v>
      </c>
      <c r="E42" s="2" t="s">
        <v>1349</v>
      </c>
      <c r="F42" s="8">
        <v>12506</v>
      </c>
      <c r="G42" s="8">
        <v>138.4</v>
      </c>
      <c r="H42" s="8">
        <v>1.1599999999999999</v>
      </c>
    </row>
    <row r="43" spans="2:8">
      <c r="B43" s="2" t="s">
        <v>3254</v>
      </c>
      <c r="C43" s="5" t="s">
        <v>301</v>
      </c>
      <c r="D43" s="2" t="s">
        <v>1168</v>
      </c>
      <c r="E43" s="2" t="s">
        <v>1288</v>
      </c>
      <c r="F43" s="8">
        <v>7063</v>
      </c>
      <c r="G43" s="8">
        <v>135.88999999999999</v>
      </c>
      <c r="H43" s="8">
        <v>1.1399999999999999</v>
      </c>
    </row>
    <row r="44" spans="2:8">
      <c r="B44" s="2" t="s">
        <v>3255</v>
      </c>
      <c r="C44" s="5" t="s">
        <v>301</v>
      </c>
      <c r="D44" s="2" t="s">
        <v>239</v>
      </c>
      <c r="E44" s="2" t="s">
        <v>1352</v>
      </c>
      <c r="F44" s="8">
        <v>3032</v>
      </c>
      <c r="G44" s="8">
        <v>135.57</v>
      </c>
      <c r="H44" s="8">
        <v>1.1399999999999999</v>
      </c>
    </row>
    <row r="45" spans="2:8">
      <c r="B45" s="2" t="s">
        <v>3256</v>
      </c>
      <c r="C45" s="5" t="s">
        <v>301</v>
      </c>
      <c r="D45" s="2" t="s">
        <v>1168</v>
      </c>
      <c r="E45" s="2" t="s">
        <v>1186</v>
      </c>
      <c r="F45" s="8">
        <v>13118</v>
      </c>
      <c r="G45" s="8">
        <v>134.84</v>
      </c>
      <c r="H45" s="8">
        <v>1.1299999999999999</v>
      </c>
    </row>
    <row r="46" spans="2:8">
      <c r="B46" s="2" t="s">
        <v>3204</v>
      </c>
      <c r="C46" s="5" t="s">
        <v>301</v>
      </c>
      <c r="D46" s="2" t="s">
        <v>247</v>
      </c>
      <c r="E46" s="2" t="s">
        <v>1685</v>
      </c>
      <c r="F46" s="8">
        <v>95</v>
      </c>
      <c r="G46" s="8">
        <v>133.91</v>
      </c>
      <c r="H46" s="8">
        <v>1.1200000000000001</v>
      </c>
    </row>
    <row r="47" spans="2:8">
      <c r="B47" s="2" t="s">
        <v>3257</v>
      </c>
      <c r="C47" s="5" t="s">
        <v>301</v>
      </c>
      <c r="D47" s="2" t="s">
        <v>1168</v>
      </c>
      <c r="E47" s="2" t="s">
        <v>1319</v>
      </c>
      <c r="F47" s="8">
        <v>2523</v>
      </c>
      <c r="G47" s="8">
        <v>133.81</v>
      </c>
      <c r="H47" s="8">
        <v>1.1200000000000001</v>
      </c>
    </row>
    <row r="48" spans="2:8">
      <c r="B48" s="2" t="s">
        <v>3258</v>
      </c>
      <c r="C48" s="5" t="s">
        <v>301</v>
      </c>
      <c r="D48" s="2" t="s">
        <v>1604</v>
      </c>
      <c r="E48" s="2" t="s">
        <v>1605</v>
      </c>
      <c r="F48" s="8">
        <v>295</v>
      </c>
      <c r="G48" s="8">
        <v>130.79</v>
      </c>
      <c r="H48" s="8">
        <v>1.1000000000000001</v>
      </c>
    </row>
    <row r="49" spans="2:8">
      <c r="B49" s="2" t="s">
        <v>3259</v>
      </c>
      <c r="C49" s="5" t="s">
        <v>301</v>
      </c>
      <c r="D49" s="2" t="s">
        <v>228</v>
      </c>
      <c r="E49" s="2" t="s">
        <v>1271</v>
      </c>
      <c r="F49" s="8">
        <v>39396</v>
      </c>
      <c r="G49" s="8">
        <v>130.01</v>
      </c>
      <c r="H49" s="8">
        <v>1.0900000000000001</v>
      </c>
    </row>
    <row r="50" spans="2:8">
      <c r="B50" s="2" t="s">
        <v>3206</v>
      </c>
      <c r="C50" s="5" t="s">
        <v>301</v>
      </c>
      <c r="D50" s="2" t="s">
        <v>1278</v>
      </c>
      <c r="E50" s="2" t="s">
        <v>1291</v>
      </c>
      <c r="F50" s="8">
        <v>60291</v>
      </c>
      <c r="G50" s="8">
        <v>125.41</v>
      </c>
      <c r="H50" s="8">
        <v>1.05</v>
      </c>
    </row>
    <row r="51" spans="2:8">
      <c r="B51" s="2" t="s">
        <v>1363</v>
      </c>
      <c r="C51" s="5" t="s">
        <v>301</v>
      </c>
      <c r="D51" s="2" t="s">
        <v>231</v>
      </c>
      <c r="E51" s="2" t="s">
        <v>1364</v>
      </c>
      <c r="F51" s="8">
        <v>1664</v>
      </c>
      <c r="G51" s="8">
        <v>101.89</v>
      </c>
      <c r="H51" s="8">
        <v>0.85</v>
      </c>
    </row>
    <row r="52" spans="2:8">
      <c r="B52" s="2" t="s">
        <v>3164</v>
      </c>
      <c r="C52" s="5" t="s">
        <v>301</v>
      </c>
      <c r="D52" s="2" t="s">
        <v>224</v>
      </c>
      <c r="E52" s="2" t="s">
        <v>1745</v>
      </c>
      <c r="F52" s="8">
        <v>2140</v>
      </c>
      <c r="G52" s="8">
        <v>100.31</v>
      </c>
      <c r="H52" s="8">
        <v>0.84</v>
      </c>
    </row>
    <row r="53" spans="2:8">
      <c r="B53" s="2" t="s">
        <v>3212</v>
      </c>
      <c r="C53" s="5" t="s">
        <v>301</v>
      </c>
      <c r="D53" s="2" t="s">
        <v>247</v>
      </c>
      <c r="E53" s="2" t="s">
        <v>1321</v>
      </c>
      <c r="F53" s="8">
        <v>21021</v>
      </c>
      <c r="G53" s="8">
        <v>93.13</v>
      </c>
      <c r="H53" s="8">
        <v>0.78</v>
      </c>
    </row>
    <row r="54" spans="2:8">
      <c r="B54" s="2" t="s">
        <v>3260</v>
      </c>
      <c r="C54" s="5" t="s">
        <v>301</v>
      </c>
      <c r="D54" s="2" t="s">
        <v>228</v>
      </c>
      <c r="E54" s="2" t="s">
        <v>449</v>
      </c>
      <c r="F54" s="8">
        <v>1255</v>
      </c>
      <c r="G54" s="8">
        <v>91.21</v>
      </c>
      <c r="H54" s="8">
        <v>0.76</v>
      </c>
    </row>
    <row r="55" spans="2:8">
      <c r="B55" s="2" t="s">
        <v>3261</v>
      </c>
      <c r="C55" s="5" t="s">
        <v>301</v>
      </c>
      <c r="D55" s="2" t="s">
        <v>224</v>
      </c>
      <c r="E55" s="2" t="s">
        <v>1356</v>
      </c>
      <c r="F55" s="8">
        <v>9590</v>
      </c>
      <c r="G55" s="8">
        <v>88.3</v>
      </c>
      <c r="H55" s="8">
        <v>0.74</v>
      </c>
    </row>
    <row r="56" spans="2:8">
      <c r="B56" s="2" t="s">
        <v>3216</v>
      </c>
      <c r="C56" s="5" t="s">
        <v>301</v>
      </c>
      <c r="D56" s="2" t="s">
        <v>247</v>
      </c>
      <c r="E56" s="2" t="s">
        <v>2047</v>
      </c>
      <c r="F56" s="8">
        <v>3757</v>
      </c>
      <c r="G56" s="8">
        <v>86.01</v>
      </c>
      <c r="H56" s="8">
        <v>0.72</v>
      </c>
    </row>
    <row r="57" spans="2:8">
      <c r="B57" s="2" t="s">
        <v>3262</v>
      </c>
      <c r="C57" s="5" t="s">
        <v>301</v>
      </c>
      <c r="D57" s="2" t="s">
        <v>1168</v>
      </c>
      <c r="E57" s="2" t="s">
        <v>1831</v>
      </c>
      <c r="F57" s="8">
        <v>4966</v>
      </c>
      <c r="G57" s="8">
        <v>85.63</v>
      </c>
      <c r="H57" s="8">
        <v>0.72</v>
      </c>
    </row>
    <row r="58" spans="2:8">
      <c r="B58" s="2" t="s">
        <v>2820</v>
      </c>
      <c r="C58" s="5" t="s">
        <v>301</v>
      </c>
      <c r="D58" s="2" t="s">
        <v>247</v>
      </c>
      <c r="E58" s="2" t="s">
        <v>294</v>
      </c>
      <c r="F58" s="8">
        <v>21347</v>
      </c>
      <c r="G58" s="8">
        <v>84.59</v>
      </c>
      <c r="H58" s="8">
        <v>0.71</v>
      </c>
    </row>
    <row r="59" spans="2:8">
      <c r="B59" s="2" t="s">
        <v>1394</v>
      </c>
      <c r="C59" s="5" t="s">
        <v>301</v>
      </c>
      <c r="D59" s="2" t="s">
        <v>1278</v>
      </c>
      <c r="E59" s="2" t="s">
        <v>1395</v>
      </c>
      <c r="F59" s="8">
        <v>59103</v>
      </c>
      <c r="G59" s="8">
        <v>81.63</v>
      </c>
      <c r="H59" s="8">
        <v>0.68</v>
      </c>
    </row>
    <row r="60" spans="2:8">
      <c r="B60" s="2" t="s">
        <v>3263</v>
      </c>
      <c r="C60" s="5" t="s">
        <v>301</v>
      </c>
      <c r="D60" s="2" t="s">
        <v>239</v>
      </c>
      <c r="E60" s="2" t="s">
        <v>1342</v>
      </c>
      <c r="F60" s="8">
        <v>5779</v>
      </c>
      <c r="G60" s="8">
        <v>78.58</v>
      </c>
      <c r="H60" s="8">
        <v>0.66</v>
      </c>
    </row>
    <row r="61" spans="2:8">
      <c r="B61" s="2" t="s">
        <v>3264</v>
      </c>
      <c r="C61" s="5" t="s">
        <v>301</v>
      </c>
      <c r="D61" s="2" t="s">
        <v>1303</v>
      </c>
      <c r="E61" s="2" t="s">
        <v>1311</v>
      </c>
      <c r="F61" s="8">
        <v>42065</v>
      </c>
      <c r="G61" s="8">
        <v>78.319999999999993</v>
      </c>
      <c r="H61" s="8">
        <v>0.66</v>
      </c>
    </row>
    <row r="62" spans="2:8">
      <c r="B62" s="2" t="s">
        <v>3222</v>
      </c>
      <c r="C62" s="5" t="s">
        <v>301</v>
      </c>
      <c r="D62" s="2" t="s">
        <v>247</v>
      </c>
      <c r="E62" s="2" t="s">
        <v>2308</v>
      </c>
      <c r="F62" s="8">
        <v>7509</v>
      </c>
      <c r="G62" s="8">
        <v>74.36</v>
      </c>
      <c r="H62" s="8">
        <v>0.62</v>
      </c>
    </row>
    <row r="63" spans="2:8">
      <c r="B63" s="2" t="s">
        <v>3265</v>
      </c>
      <c r="C63" s="5" t="s">
        <v>301</v>
      </c>
      <c r="D63" s="2" t="s">
        <v>1168</v>
      </c>
      <c r="E63" s="2" t="s">
        <v>2264</v>
      </c>
      <c r="F63" s="8">
        <v>525</v>
      </c>
      <c r="G63" s="8">
        <v>70.64</v>
      </c>
      <c r="H63" s="8">
        <v>0.59</v>
      </c>
    </row>
    <row r="64" spans="2:8">
      <c r="B64" s="2" t="s">
        <v>1861</v>
      </c>
      <c r="C64" s="5" t="s">
        <v>301</v>
      </c>
      <c r="D64" s="2" t="s">
        <v>1168</v>
      </c>
      <c r="E64" s="2" t="s">
        <v>1862</v>
      </c>
      <c r="F64" s="8">
        <v>37956</v>
      </c>
      <c r="G64" s="8">
        <v>69.63</v>
      </c>
      <c r="H64" s="8">
        <v>0.57999999999999996</v>
      </c>
    </row>
    <row r="65" spans="2:8">
      <c r="B65" s="2" t="s">
        <v>3135</v>
      </c>
      <c r="C65" s="5" t="s">
        <v>301</v>
      </c>
      <c r="D65" s="2" t="s">
        <v>1168</v>
      </c>
      <c r="E65" s="2" t="s">
        <v>1928</v>
      </c>
      <c r="F65" s="8">
        <v>7831</v>
      </c>
      <c r="G65" s="8">
        <v>68.959999999999994</v>
      </c>
      <c r="H65" s="8">
        <v>0.57999999999999996</v>
      </c>
    </row>
    <row r="66" spans="2:8">
      <c r="B66" s="2" t="s">
        <v>3266</v>
      </c>
      <c r="C66" s="5" t="s">
        <v>301</v>
      </c>
      <c r="D66" s="2" t="s">
        <v>239</v>
      </c>
      <c r="E66" s="2" t="s">
        <v>2309</v>
      </c>
      <c r="F66" s="8">
        <v>8036</v>
      </c>
      <c r="G66" s="8">
        <v>67.7</v>
      </c>
      <c r="H66" s="8">
        <v>0.56999999999999995</v>
      </c>
    </row>
    <row r="67" spans="2:8">
      <c r="B67" s="2" t="s">
        <v>3267</v>
      </c>
      <c r="C67" s="5" t="s">
        <v>301</v>
      </c>
      <c r="D67" s="2" t="s">
        <v>224</v>
      </c>
      <c r="E67" s="2" t="s">
        <v>2310</v>
      </c>
      <c r="F67" s="8">
        <v>14379</v>
      </c>
      <c r="G67" s="8">
        <v>64.12</v>
      </c>
      <c r="H67" s="8">
        <v>0.54</v>
      </c>
    </row>
    <row r="68" spans="2:8">
      <c r="B68" s="2" t="s">
        <v>3117</v>
      </c>
      <c r="C68" s="5" t="s">
        <v>301</v>
      </c>
      <c r="D68" s="2" t="s">
        <v>239</v>
      </c>
      <c r="E68" s="2" t="s">
        <v>1829</v>
      </c>
      <c r="F68" s="8">
        <v>6975</v>
      </c>
      <c r="G68" s="8">
        <v>63.58</v>
      </c>
      <c r="H68" s="8">
        <v>0.53</v>
      </c>
    </row>
    <row r="69" spans="2:8">
      <c r="B69" s="2" t="s">
        <v>3268</v>
      </c>
      <c r="C69" s="5" t="s">
        <v>301</v>
      </c>
      <c r="D69" s="2" t="s">
        <v>239</v>
      </c>
      <c r="E69" s="2" t="s">
        <v>1976</v>
      </c>
      <c r="F69" s="8">
        <v>2200</v>
      </c>
      <c r="G69" s="8">
        <v>63.54</v>
      </c>
      <c r="H69" s="8">
        <v>0.53</v>
      </c>
    </row>
    <row r="70" spans="2:8">
      <c r="B70" s="2" t="s">
        <v>3269</v>
      </c>
      <c r="C70" s="5" t="s">
        <v>301</v>
      </c>
      <c r="D70" s="2" t="s">
        <v>239</v>
      </c>
      <c r="E70" s="2" t="s">
        <v>1968</v>
      </c>
      <c r="F70" s="8">
        <v>1424</v>
      </c>
      <c r="G70" s="8">
        <v>63.23</v>
      </c>
      <c r="H70" s="8">
        <v>0.53</v>
      </c>
    </row>
    <row r="71" spans="2:8">
      <c r="B71" s="2" t="s">
        <v>3226</v>
      </c>
      <c r="C71" s="5" t="s">
        <v>301</v>
      </c>
      <c r="D71" s="2" t="s">
        <v>239</v>
      </c>
      <c r="E71" s="2" t="s">
        <v>2311</v>
      </c>
      <c r="F71" s="8">
        <v>13197</v>
      </c>
      <c r="G71" s="8">
        <v>62.27</v>
      </c>
      <c r="H71" s="8">
        <v>0.52</v>
      </c>
    </row>
    <row r="72" spans="2:8">
      <c r="B72" s="2" t="s">
        <v>3270</v>
      </c>
      <c r="C72" s="5" t="s">
        <v>301</v>
      </c>
      <c r="D72" s="2" t="s">
        <v>228</v>
      </c>
      <c r="E72" s="2" t="s">
        <v>1927</v>
      </c>
      <c r="F72" s="8">
        <v>5097</v>
      </c>
      <c r="G72" s="8">
        <v>61.65</v>
      </c>
      <c r="H72" s="8">
        <v>0.52</v>
      </c>
    </row>
    <row r="73" spans="2:8">
      <c r="B73" s="2" t="s">
        <v>3271</v>
      </c>
      <c r="C73" s="5" t="s">
        <v>301</v>
      </c>
      <c r="D73" s="2" t="s">
        <v>224</v>
      </c>
      <c r="E73" s="2" t="s">
        <v>2312</v>
      </c>
      <c r="F73" s="8">
        <v>975</v>
      </c>
      <c r="G73" s="8">
        <v>61.22</v>
      </c>
      <c r="H73" s="8">
        <v>0.51</v>
      </c>
    </row>
    <row r="74" spans="2:8">
      <c r="B74" s="2" t="s">
        <v>3180</v>
      </c>
      <c r="C74" s="5" t="s">
        <v>301</v>
      </c>
      <c r="D74" s="2" t="s">
        <v>226</v>
      </c>
      <c r="E74" s="2" t="s">
        <v>1611</v>
      </c>
      <c r="F74" s="8">
        <v>29663</v>
      </c>
      <c r="G74" s="8">
        <v>58.5</v>
      </c>
      <c r="H74" s="8">
        <v>0.49</v>
      </c>
    </row>
    <row r="75" spans="2:8">
      <c r="B75" s="2" t="s">
        <v>3190</v>
      </c>
      <c r="C75" s="5" t="s">
        <v>301</v>
      </c>
      <c r="D75" s="2" t="s">
        <v>224</v>
      </c>
      <c r="E75" s="2" t="s">
        <v>2224</v>
      </c>
      <c r="F75" s="8">
        <v>3222</v>
      </c>
      <c r="G75" s="8">
        <v>57.61</v>
      </c>
      <c r="H75" s="8">
        <v>0.48</v>
      </c>
    </row>
    <row r="76" spans="2:8">
      <c r="B76" s="2" t="s">
        <v>3272</v>
      </c>
      <c r="C76" s="5" t="s">
        <v>301</v>
      </c>
      <c r="D76" s="2" t="s">
        <v>1662</v>
      </c>
      <c r="E76" s="2" t="s">
        <v>1663</v>
      </c>
      <c r="F76" s="8">
        <v>3206</v>
      </c>
      <c r="G76" s="8">
        <v>56.11</v>
      </c>
      <c r="H76" s="8">
        <v>0.47</v>
      </c>
    </row>
    <row r="77" spans="2:8">
      <c r="B77" s="2" t="s">
        <v>3188</v>
      </c>
      <c r="C77" s="5" t="s">
        <v>301</v>
      </c>
      <c r="D77" s="2" t="s">
        <v>250</v>
      </c>
      <c r="E77" s="2" t="s">
        <v>2313</v>
      </c>
      <c r="F77" s="8">
        <v>9343</v>
      </c>
      <c r="G77" s="8">
        <v>50.46</v>
      </c>
      <c r="H77" s="8">
        <v>0.42</v>
      </c>
    </row>
    <row r="78" spans="2:8">
      <c r="B78" s="2" t="s">
        <v>3273</v>
      </c>
      <c r="C78" s="5" t="s">
        <v>301</v>
      </c>
      <c r="D78" s="2" t="s">
        <v>228</v>
      </c>
      <c r="E78" s="2" t="s">
        <v>1693</v>
      </c>
      <c r="F78" s="8">
        <v>3797</v>
      </c>
      <c r="G78" s="8">
        <v>49.38</v>
      </c>
      <c r="H78" s="8">
        <v>0.41</v>
      </c>
    </row>
    <row r="79" spans="2:8">
      <c r="B79" s="2" t="s">
        <v>3091</v>
      </c>
      <c r="C79" s="5" t="s">
        <v>301</v>
      </c>
      <c r="D79" s="2" t="s">
        <v>1168</v>
      </c>
      <c r="E79" s="2" t="s">
        <v>2266</v>
      </c>
      <c r="F79" s="8">
        <v>5492</v>
      </c>
      <c r="G79" s="8">
        <v>47.34</v>
      </c>
      <c r="H79" s="8">
        <v>0.4</v>
      </c>
    </row>
    <row r="80" spans="2:8">
      <c r="B80" s="2" t="s">
        <v>3171</v>
      </c>
      <c r="C80" s="5" t="s">
        <v>301</v>
      </c>
      <c r="D80" s="2" t="s">
        <v>224</v>
      </c>
      <c r="E80" s="2" t="s">
        <v>2314</v>
      </c>
      <c r="F80" s="8">
        <v>12574</v>
      </c>
      <c r="G80" s="8">
        <v>47.29</v>
      </c>
      <c r="H80" s="8">
        <v>0.4</v>
      </c>
    </row>
    <row r="81" spans="2:8">
      <c r="B81" s="2" t="s">
        <v>3274</v>
      </c>
      <c r="C81" s="5" t="s">
        <v>301</v>
      </c>
      <c r="D81" s="2" t="s">
        <v>1303</v>
      </c>
      <c r="E81" s="2" t="s">
        <v>2315</v>
      </c>
      <c r="F81" s="8">
        <v>20118</v>
      </c>
      <c r="G81" s="8">
        <v>46.25</v>
      </c>
      <c r="H81" s="8">
        <v>0.39</v>
      </c>
    </row>
    <row r="82" spans="2:8">
      <c r="B82" s="2" t="s">
        <v>3275</v>
      </c>
      <c r="C82" s="5" t="s">
        <v>301</v>
      </c>
      <c r="D82" s="2" t="s">
        <v>1168</v>
      </c>
      <c r="E82" s="2" t="s">
        <v>1170</v>
      </c>
      <c r="F82" s="8">
        <v>8890</v>
      </c>
      <c r="G82" s="8">
        <v>43.76</v>
      </c>
      <c r="H82" s="8">
        <v>0.37</v>
      </c>
    </row>
    <row r="83" spans="2:8">
      <c r="B83" s="2" t="s">
        <v>3276</v>
      </c>
      <c r="C83" s="5" t="s">
        <v>301</v>
      </c>
      <c r="D83" s="2" t="s">
        <v>228</v>
      </c>
      <c r="E83" s="2" t="s">
        <v>2316</v>
      </c>
      <c r="F83" s="8">
        <v>3914</v>
      </c>
      <c r="G83" s="8">
        <v>42.98</v>
      </c>
      <c r="H83" s="8">
        <v>0.36</v>
      </c>
    </row>
    <row r="84" spans="2:8">
      <c r="B84" s="2" t="s">
        <v>1754</v>
      </c>
      <c r="C84" s="5" t="s">
        <v>301</v>
      </c>
      <c r="D84" s="2" t="s">
        <v>231</v>
      </c>
      <c r="E84" s="2" t="s">
        <v>1755</v>
      </c>
      <c r="F84" s="8">
        <v>4911</v>
      </c>
      <c r="G84" s="8">
        <v>40.54</v>
      </c>
      <c r="H84" s="8">
        <v>0.34</v>
      </c>
    </row>
    <row r="85" spans="2:8">
      <c r="B85" s="2" t="s">
        <v>3144</v>
      </c>
      <c r="C85" s="5" t="s">
        <v>301</v>
      </c>
      <c r="D85" s="2" t="s">
        <v>239</v>
      </c>
      <c r="E85" s="2" t="s">
        <v>2317</v>
      </c>
      <c r="F85" s="8">
        <v>4641</v>
      </c>
      <c r="G85" s="8">
        <v>38.07</v>
      </c>
      <c r="H85" s="8">
        <v>0.32</v>
      </c>
    </row>
    <row r="86" spans="2:8">
      <c r="B86" s="2" t="s">
        <v>3277</v>
      </c>
      <c r="C86" s="5" t="s">
        <v>301</v>
      </c>
      <c r="D86" s="2" t="s">
        <v>239</v>
      </c>
      <c r="E86" s="2" t="s">
        <v>2318</v>
      </c>
      <c r="F86" s="8">
        <v>17256</v>
      </c>
      <c r="G86" s="8">
        <v>36.57</v>
      </c>
      <c r="H86" s="8">
        <v>0.31</v>
      </c>
    </row>
    <row r="87" spans="2:8">
      <c r="B87" s="2" t="s">
        <v>3240</v>
      </c>
      <c r="C87" s="5" t="s">
        <v>301</v>
      </c>
      <c r="D87" s="2" t="s">
        <v>247</v>
      </c>
      <c r="E87" s="2" t="s">
        <v>2319</v>
      </c>
      <c r="F87" s="8">
        <v>6301</v>
      </c>
      <c r="G87" s="8">
        <v>35.700000000000003</v>
      </c>
      <c r="H87" s="8">
        <v>0.3</v>
      </c>
    </row>
    <row r="88" spans="2:8">
      <c r="B88" s="2" t="s">
        <v>3241</v>
      </c>
      <c r="C88" s="5" t="s">
        <v>301</v>
      </c>
      <c r="D88" s="2" t="s">
        <v>231</v>
      </c>
      <c r="E88" s="2" t="s">
        <v>2320</v>
      </c>
      <c r="F88" s="8">
        <v>7555</v>
      </c>
      <c r="G88" s="8">
        <v>29.56</v>
      </c>
      <c r="H88" s="8">
        <v>0.25</v>
      </c>
    </row>
    <row r="89" spans="2:8">
      <c r="B89" s="2" t="s">
        <v>3242</v>
      </c>
      <c r="C89" s="5" t="s">
        <v>301</v>
      </c>
      <c r="D89" s="2" t="s">
        <v>2321</v>
      </c>
      <c r="E89" s="2" t="s">
        <v>2322</v>
      </c>
      <c r="F89" s="8">
        <v>4918</v>
      </c>
      <c r="G89" s="8">
        <v>28.7</v>
      </c>
      <c r="H89" s="8">
        <v>0.24</v>
      </c>
    </row>
    <row r="90" spans="2:8" ht="13">
      <c r="B90" s="3" t="s">
        <v>254</v>
      </c>
      <c r="C90" s="7"/>
      <c r="D90" s="3"/>
      <c r="E90" s="3"/>
      <c r="F90" s="10"/>
      <c r="G90" s="10">
        <f>SUM(G12:G89)</f>
        <v>11921.209999999994</v>
      </c>
      <c r="H90" s="10">
        <f>SUM(H12:H89)</f>
        <v>99.91</v>
      </c>
    </row>
    <row r="91" spans="2:8" ht="13">
      <c r="B91" s="3" t="s">
        <v>1589</v>
      </c>
      <c r="C91" s="7"/>
      <c r="D91" s="3"/>
      <c r="E91" s="3"/>
      <c r="F91" s="10"/>
      <c r="G91" s="10">
        <v>16.68</v>
      </c>
      <c r="H91" s="10">
        <v>0.14000000000000001</v>
      </c>
    </row>
    <row r="92" spans="2:8" ht="13">
      <c r="B92" s="3" t="s">
        <v>302</v>
      </c>
      <c r="C92" s="7"/>
      <c r="D92" s="3"/>
      <c r="E92" s="3"/>
      <c r="F92" s="10"/>
      <c r="G92" s="10">
        <v>11937.89</v>
      </c>
      <c r="H92" s="10">
        <v>100.05</v>
      </c>
    </row>
    <row r="93" spans="2:8" ht="13">
      <c r="B93" s="3" t="s">
        <v>195</v>
      </c>
      <c r="C93" s="7"/>
      <c r="D93" s="3"/>
      <c r="E93" s="3"/>
      <c r="F93" s="10"/>
      <c r="G93" s="10">
        <v>-4.9350458099995009</v>
      </c>
      <c r="H93" s="10">
        <v>-4.9999999999997158E-2</v>
      </c>
    </row>
    <row r="94" spans="2:8" ht="13">
      <c r="B94" s="3" t="s">
        <v>304</v>
      </c>
      <c r="C94" s="7"/>
      <c r="D94" s="3"/>
      <c r="E94" s="3"/>
      <c r="F94" s="10"/>
      <c r="G94" s="10">
        <v>11932.95495419</v>
      </c>
      <c r="H94" s="10">
        <v>100</v>
      </c>
    </row>
    <row r="95" spans="2:8">
      <c r="B95" s="2" t="s">
        <v>305</v>
      </c>
    </row>
    <row r="96" spans="2:8" ht="13">
      <c r="B96" s="3" t="s">
        <v>306</v>
      </c>
    </row>
    <row r="97" spans="2:3" ht="13">
      <c r="B97" s="3" t="s">
        <v>307</v>
      </c>
      <c r="C97" s="5" t="s">
        <v>873</v>
      </c>
    </row>
    <row r="98" spans="2:3" ht="13">
      <c r="B98" s="3" t="s">
        <v>309</v>
      </c>
      <c r="C98" s="5" t="s">
        <v>308</v>
      </c>
    </row>
    <row r="99" spans="2:3" ht="13">
      <c r="B99" s="3" t="s">
        <v>1216</v>
      </c>
      <c r="C99" s="5" t="s">
        <v>308</v>
      </c>
    </row>
    <row r="100" spans="2:3" ht="13">
      <c r="B100" s="3" t="s">
        <v>310</v>
      </c>
      <c r="C100" s="5" t="s">
        <v>311</v>
      </c>
    </row>
    <row r="101" spans="2:3" ht="13">
      <c r="B101" s="3" t="s">
        <v>2323</v>
      </c>
      <c r="C101" s="7"/>
    </row>
    <row r="102" spans="2:3" ht="13">
      <c r="B102" s="3" t="s">
        <v>2324</v>
      </c>
      <c r="C102" s="7"/>
    </row>
    <row r="103" spans="2:3" ht="13">
      <c r="B103" s="3" t="s">
        <v>2325</v>
      </c>
      <c r="C103" s="7"/>
    </row>
    <row r="104" spans="2:3" ht="13">
      <c r="B104" s="3" t="s">
        <v>2326</v>
      </c>
      <c r="C104" s="7"/>
    </row>
    <row r="105" spans="2:3" ht="13">
      <c r="B105" s="3" t="s">
        <v>2327</v>
      </c>
      <c r="C105" s="7"/>
    </row>
    <row r="106" spans="2:3" ht="13">
      <c r="B106" s="3" t="s">
        <v>2328</v>
      </c>
      <c r="C106" s="7"/>
    </row>
    <row r="107" spans="2:3" ht="13">
      <c r="B107" s="3" t="s">
        <v>2329</v>
      </c>
      <c r="C107" s="7"/>
    </row>
    <row r="108" spans="2:3" ht="13">
      <c r="B108" s="3" t="s">
        <v>2330</v>
      </c>
      <c r="C108" s="7"/>
    </row>
    <row r="109" spans="2:3" ht="13">
      <c r="B109" s="3" t="s">
        <v>4034</v>
      </c>
      <c r="C109" s="7"/>
    </row>
    <row r="110" spans="2:3">
      <c r="B110" s="2" t="s">
        <v>312</v>
      </c>
    </row>
    <row r="111" spans="2:3">
      <c r="B111" s="2" t="s">
        <v>1230</v>
      </c>
    </row>
    <row r="114" spans="2:6" ht="14.5">
      <c r="B114" s="24" t="s">
        <v>1231</v>
      </c>
      <c r="C114" s="64"/>
    </row>
    <row r="115" spans="2:6" ht="14.5">
      <c r="B115" s="24" t="s">
        <v>1232</v>
      </c>
      <c r="C115" s="65" t="s">
        <v>1233</v>
      </c>
    </row>
    <row r="116" spans="2:6" ht="14.5">
      <c r="B116" s="15" t="s">
        <v>1234</v>
      </c>
      <c r="C116" s="16" t="s">
        <v>1235</v>
      </c>
    </row>
    <row r="117" spans="2:6" ht="14.5">
      <c r="B117" s="15" t="s">
        <v>1236</v>
      </c>
      <c r="C117" s="16" t="s">
        <v>1235</v>
      </c>
    </row>
    <row r="118" spans="2:6" ht="14.5">
      <c r="B118" s="15" t="s">
        <v>1237</v>
      </c>
      <c r="C118" s="16" t="s">
        <v>1235</v>
      </c>
    </row>
    <row r="119" spans="2:6" ht="14.5">
      <c r="B119" s="15" t="s">
        <v>1238</v>
      </c>
      <c r="C119" s="16" t="s">
        <v>1235</v>
      </c>
    </row>
    <row r="120" spans="2:6" ht="14.5">
      <c r="B120" s="15" t="s">
        <v>1239</v>
      </c>
      <c r="C120" s="16" t="s">
        <v>1235</v>
      </c>
    </row>
    <row r="121" spans="2:6" ht="14.5">
      <c r="B121" s="15" t="s">
        <v>1240</v>
      </c>
      <c r="C121" s="16" t="s">
        <v>1235</v>
      </c>
    </row>
    <row r="122" spans="2:6" ht="14.5">
      <c r="B122" s="24" t="s">
        <v>1241</v>
      </c>
      <c r="C122" s="64" t="s">
        <v>1235</v>
      </c>
    </row>
    <row r="124" spans="2:6" ht="14.5">
      <c r="B124" s="15" t="s">
        <v>313</v>
      </c>
      <c r="C124" s="16"/>
      <c r="D124" s="15"/>
    </row>
    <row r="125" spans="2:6" ht="29">
      <c r="B125" s="18" t="s">
        <v>314</v>
      </c>
      <c r="C125" s="17" t="s">
        <v>315</v>
      </c>
      <c r="D125" s="18" t="s">
        <v>316</v>
      </c>
    </row>
    <row r="126" spans="2:6" ht="14.5">
      <c r="B126" s="15" t="s">
        <v>308</v>
      </c>
      <c r="C126" s="16" t="s">
        <v>308</v>
      </c>
      <c r="D126" s="15" t="s">
        <v>308</v>
      </c>
    </row>
    <row r="128" spans="2:6" ht="13">
      <c r="B128" s="20" t="s">
        <v>317</v>
      </c>
      <c r="C128" s="21">
        <v>45900</v>
      </c>
      <c r="D128" s="13"/>
      <c r="E128" s="55"/>
      <c r="F128" s="11"/>
    </row>
    <row r="129" spans="2:7" ht="13">
      <c r="B129" s="20" t="s">
        <v>318</v>
      </c>
      <c r="C129" s="22" t="s">
        <v>319</v>
      </c>
      <c r="D129" s="20" t="s">
        <v>320</v>
      </c>
      <c r="E129" s="60" t="s">
        <v>321</v>
      </c>
      <c r="F129" s="23" t="s">
        <v>322</v>
      </c>
      <c r="G129" s="10"/>
    </row>
    <row r="130" spans="2:7">
      <c r="B130" s="58" t="s">
        <v>308</v>
      </c>
      <c r="C130" s="59" t="s">
        <v>308</v>
      </c>
      <c r="D130" s="58" t="s">
        <v>308</v>
      </c>
      <c r="E130" s="56" t="s">
        <v>308</v>
      </c>
      <c r="F130" s="61" t="s">
        <v>308</v>
      </c>
    </row>
    <row r="133" spans="2:7" ht="13">
      <c r="B133" s="3" t="s">
        <v>323</v>
      </c>
    </row>
    <row r="134" spans="2:7" ht="13">
      <c r="B134" s="3"/>
    </row>
    <row r="135" spans="2:7" ht="13">
      <c r="B135" s="3" t="s">
        <v>891</v>
      </c>
    </row>
    <row r="136" spans="2:7" ht="13">
      <c r="B136" s="20" t="s">
        <v>324</v>
      </c>
      <c r="C136" s="22" t="s">
        <v>325</v>
      </c>
      <c r="D136" s="3"/>
    </row>
    <row r="137" spans="2:7">
      <c r="B137" s="13" t="s">
        <v>308</v>
      </c>
      <c r="C137" s="14" t="s">
        <v>308</v>
      </c>
    </row>
    <row r="139" spans="2:7" ht="13">
      <c r="B139" s="20" t="s">
        <v>326</v>
      </c>
      <c r="C139" s="22" t="s">
        <v>325</v>
      </c>
    </row>
    <row r="140" spans="2:7">
      <c r="B140" s="13" t="s">
        <v>308</v>
      </c>
      <c r="C140" s="14" t="s">
        <v>308</v>
      </c>
    </row>
    <row r="142" spans="2:7" ht="13">
      <c r="B142" s="20" t="s">
        <v>327</v>
      </c>
      <c r="C142" s="22" t="s">
        <v>328</v>
      </c>
    </row>
    <row r="143" spans="2:7">
      <c r="B143" s="13" t="s">
        <v>308</v>
      </c>
      <c r="C143" s="14" t="s">
        <v>308</v>
      </c>
    </row>
    <row r="145" spans="2:7" ht="13">
      <c r="B145" s="60" t="s">
        <v>329</v>
      </c>
      <c r="C145" s="22" t="s">
        <v>328</v>
      </c>
    </row>
    <row r="146" spans="2:7">
      <c r="B146" s="55" t="s">
        <v>308</v>
      </c>
      <c r="C146" s="14" t="s">
        <v>308</v>
      </c>
    </row>
    <row r="148" spans="2:7" ht="13">
      <c r="B148" s="20" t="s">
        <v>330</v>
      </c>
      <c r="C148" s="22" t="s">
        <v>308</v>
      </c>
    </row>
    <row r="150" spans="2:7" ht="13">
      <c r="B150" s="20" t="s">
        <v>331</v>
      </c>
      <c r="C150" s="21">
        <v>45900</v>
      </c>
      <c r="D150" s="13"/>
      <c r="E150" s="55"/>
      <c r="F150" s="11"/>
    </row>
    <row r="151" spans="2:7" ht="13">
      <c r="B151" s="20" t="s">
        <v>318</v>
      </c>
      <c r="C151" s="22" t="s">
        <v>319</v>
      </c>
      <c r="D151" s="20" t="s">
        <v>320</v>
      </c>
      <c r="E151" s="60" t="s">
        <v>321</v>
      </c>
      <c r="F151" s="23" t="s">
        <v>322</v>
      </c>
      <c r="G151" s="10"/>
    </row>
    <row r="152" spans="2:7">
      <c r="B152" s="58" t="s">
        <v>308</v>
      </c>
      <c r="C152" s="59" t="s">
        <v>308</v>
      </c>
      <c r="D152" s="58" t="s">
        <v>308</v>
      </c>
      <c r="E152" s="56" t="s">
        <v>308</v>
      </c>
      <c r="F152" s="61" t="s">
        <v>308</v>
      </c>
    </row>
    <row r="153" spans="2:7" ht="13">
      <c r="B153" s="3" t="s">
        <v>323</v>
      </c>
    </row>
    <row r="154" spans="2:7" ht="13">
      <c r="B154" s="3"/>
    </row>
    <row r="155" spans="2:7" ht="13">
      <c r="B155" s="3" t="s">
        <v>891</v>
      </c>
    </row>
    <row r="156" spans="2:7" ht="13">
      <c r="B156" s="20" t="s">
        <v>324</v>
      </c>
      <c r="C156" s="22" t="s">
        <v>325</v>
      </c>
      <c r="D156" s="3"/>
    </row>
    <row r="157" spans="2:7">
      <c r="B157" s="13" t="s">
        <v>308</v>
      </c>
      <c r="C157" s="14" t="s">
        <v>308</v>
      </c>
    </row>
    <row r="159" spans="2:7" ht="13">
      <c r="B159" s="20" t="s">
        <v>326</v>
      </c>
      <c r="C159" s="22" t="s">
        <v>325</v>
      </c>
    </row>
    <row r="160" spans="2:7">
      <c r="B160" s="13" t="s">
        <v>308</v>
      </c>
      <c r="C160" s="14" t="s">
        <v>308</v>
      </c>
    </row>
    <row r="162" spans="2:6" ht="13">
      <c r="B162" s="20" t="s">
        <v>327</v>
      </c>
      <c r="C162" s="22" t="s">
        <v>328</v>
      </c>
    </row>
    <row r="163" spans="2:6">
      <c r="B163" s="13" t="s">
        <v>308</v>
      </c>
      <c r="C163" s="14" t="s">
        <v>308</v>
      </c>
    </row>
    <row r="165" spans="2:6" ht="13">
      <c r="B165" s="60" t="s">
        <v>329</v>
      </c>
      <c r="C165" s="22" t="s">
        <v>328</v>
      </c>
    </row>
    <row r="166" spans="2:6">
      <c r="B166" s="55" t="s">
        <v>308</v>
      </c>
      <c r="C166" s="14" t="s">
        <v>308</v>
      </c>
    </row>
    <row r="168" spans="2:6" ht="13">
      <c r="B168" s="20" t="s">
        <v>330</v>
      </c>
      <c r="C168" s="22" t="s">
        <v>308</v>
      </c>
    </row>
    <row r="171" spans="2:6" ht="13">
      <c r="B171" s="3" t="s">
        <v>892</v>
      </c>
    </row>
    <row r="173" spans="2:6" ht="13">
      <c r="B173" s="20" t="s">
        <v>318</v>
      </c>
      <c r="C173" s="22" t="s">
        <v>332</v>
      </c>
      <c r="D173" s="20" t="s">
        <v>333</v>
      </c>
      <c r="E173" s="20" t="s">
        <v>334</v>
      </c>
      <c r="F173" s="10"/>
    </row>
    <row r="174" spans="2:6">
      <c r="B174" s="13" t="s">
        <v>308</v>
      </c>
      <c r="C174" s="14" t="s">
        <v>308</v>
      </c>
      <c r="D174" s="13" t="s">
        <v>308</v>
      </c>
      <c r="E174" s="13" t="s">
        <v>308</v>
      </c>
    </row>
    <row r="177" spans="2:80" ht="13">
      <c r="B177" s="3" t="s">
        <v>335</v>
      </c>
      <c r="C177" s="7" t="s">
        <v>308</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893</v>
      </c>
    </row>
    <row r="181" spans="2:80" ht="13">
      <c r="B181" s="20" t="s">
        <v>336</v>
      </c>
      <c r="C181" s="22" t="s">
        <v>325</v>
      </c>
      <c r="D181" s="3"/>
    </row>
    <row r="182" spans="2:80">
      <c r="B182" s="13" t="s">
        <v>308</v>
      </c>
      <c r="C182" s="14" t="s">
        <v>308</v>
      </c>
    </row>
    <row r="185" spans="2:80" ht="13">
      <c r="B185" s="20" t="s">
        <v>337</v>
      </c>
      <c r="C185" s="22" t="s">
        <v>338</v>
      </c>
      <c r="D185" s="3"/>
    </row>
    <row r="186" spans="2:80">
      <c r="B186" s="13" t="s">
        <v>308</v>
      </c>
      <c r="C186" s="14" t="s">
        <v>308</v>
      </c>
    </row>
    <row r="189" spans="2:80" ht="13">
      <c r="B189" s="3" t="s">
        <v>339</v>
      </c>
    </row>
    <row r="192" spans="2:80" ht="13">
      <c r="B192" s="3" t="s">
        <v>894</v>
      </c>
    </row>
    <row r="194" spans="2:80" ht="13">
      <c r="B194" s="20" t="s">
        <v>318</v>
      </c>
      <c r="C194" s="22" t="s">
        <v>340</v>
      </c>
      <c r="D194" s="20" t="s">
        <v>332</v>
      </c>
      <c r="E194" s="20" t="s">
        <v>333</v>
      </c>
      <c r="F194" s="23" t="s">
        <v>334</v>
      </c>
      <c r="G194" s="10"/>
    </row>
    <row r="195" spans="2:80">
      <c r="B195" s="13" t="s">
        <v>308</v>
      </c>
      <c r="C195" s="14" t="s">
        <v>308</v>
      </c>
      <c r="D195" s="13" t="s">
        <v>308</v>
      </c>
      <c r="E195" s="13" t="s">
        <v>308</v>
      </c>
      <c r="F195" s="19" t="s">
        <v>308</v>
      </c>
    </row>
    <row r="198" spans="2:80" ht="13">
      <c r="B198" s="3" t="s">
        <v>335</v>
      </c>
      <c r="C198" s="7" t="s">
        <v>308</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893</v>
      </c>
    </row>
    <row r="202" spans="2:80" ht="13">
      <c r="B202" s="20" t="s">
        <v>336</v>
      </c>
      <c r="C202" s="22" t="s">
        <v>325</v>
      </c>
      <c r="D202" s="3"/>
    </row>
    <row r="203" spans="2:80">
      <c r="B203" s="13" t="s">
        <v>308</v>
      </c>
      <c r="C203" s="14" t="s">
        <v>308</v>
      </c>
    </row>
    <row r="206" spans="2:80" ht="13">
      <c r="B206" s="20" t="s">
        <v>337</v>
      </c>
      <c r="C206" s="22" t="s">
        <v>338</v>
      </c>
      <c r="D206" s="3"/>
    </row>
    <row r="207" spans="2:80">
      <c r="B207" s="13" t="s">
        <v>308</v>
      </c>
      <c r="C207" s="14" t="s">
        <v>308</v>
      </c>
    </row>
    <row r="210" spans="2:7" ht="13">
      <c r="B210" s="3" t="s">
        <v>339</v>
      </c>
    </row>
    <row r="213" spans="2:7" ht="13">
      <c r="B213" s="3" t="s">
        <v>895</v>
      </c>
    </row>
    <row r="214" spans="2:7" ht="13">
      <c r="B214" s="20" t="s">
        <v>318</v>
      </c>
      <c r="C214" s="22" t="s">
        <v>341</v>
      </c>
      <c r="D214" s="20" t="s">
        <v>342</v>
      </c>
      <c r="E214" s="20" t="s">
        <v>343</v>
      </c>
      <c r="F214" s="23" t="s">
        <v>344</v>
      </c>
      <c r="G214" s="10"/>
    </row>
    <row r="215" spans="2:7">
      <c r="B215" s="13" t="s">
        <v>308</v>
      </c>
      <c r="C215" s="14" t="s">
        <v>308</v>
      </c>
      <c r="D215" s="13" t="s">
        <v>308</v>
      </c>
      <c r="E215" s="13" t="s">
        <v>308</v>
      </c>
      <c r="F215" s="19" t="s">
        <v>308</v>
      </c>
    </row>
    <row r="216" spans="2:7">
      <c r="B216" s="2" t="s">
        <v>345</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7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2294</v>
      </c>
      <c r="C1" s="230"/>
      <c r="D1" s="230"/>
      <c r="E1" s="230"/>
    </row>
    <row r="3" spans="1:9" ht="14.5">
      <c r="B3" s="25" t="s">
        <v>2294</v>
      </c>
      <c r="C3" s="231"/>
      <c r="D3" s="237"/>
    </row>
    <row r="4" spans="1:9" ht="14.5">
      <c r="B4" s="29" t="s">
        <v>2295</v>
      </c>
      <c r="C4" s="231"/>
      <c r="D4" s="237"/>
    </row>
    <row r="5" spans="1:9" ht="14.5">
      <c r="B5" s="29" t="s">
        <v>677</v>
      </c>
      <c r="C5" s="231"/>
      <c r="D5" s="237"/>
    </row>
    <row r="6" spans="1:9" ht="14.5">
      <c r="B6" s="15" t="s">
        <v>2129</v>
      </c>
      <c r="C6" s="231"/>
      <c r="D6" s="237"/>
    </row>
    <row r="7" spans="1:9" ht="14.5">
      <c r="B7" s="18" t="s">
        <v>2296</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3278</v>
      </c>
      <c r="C15" s="5" t="s">
        <v>301</v>
      </c>
      <c r="D15" s="2" t="s">
        <v>1249</v>
      </c>
      <c r="E15" s="2" t="s">
        <v>1250</v>
      </c>
      <c r="F15" s="8">
        <v>122878</v>
      </c>
      <c r="G15" s="8">
        <v>1483.14</v>
      </c>
      <c r="H15" s="8">
        <v>7.06</v>
      </c>
    </row>
    <row r="16" spans="1:9">
      <c r="B16" s="2" t="s">
        <v>2821</v>
      </c>
      <c r="C16" s="5" t="s">
        <v>301</v>
      </c>
      <c r="D16" s="2" t="s">
        <v>228</v>
      </c>
      <c r="E16" s="2" t="s">
        <v>229</v>
      </c>
      <c r="F16" s="8">
        <v>7143</v>
      </c>
      <c r="G16" s="8">
        <v>1192.17</v>
      </c>
      <c r="H16" s="8">
        <v>5.68</v>
      </c>
    </row>
    <row r="17" spans="2:8">
      <c r="B17" s="2" t="s">
        <v>3279</v>
      </c>
      <c r="C17" s="5" t="s">
        <v>301</v>
      </c>
      <c r="D17" s="2" t="s">
        <v>236</v>
      </c>
      <c r="E17" s="2" t="s">
        <v>1359</v>
      </c>
      <c r="F17" s="8">
        <v>67538</v>
      </c>
      <c r="G17" s="8">
        <v>1082.0899999999999</v>
      </c>
      <c r="H17" s="8">
        <v>5.15</v>
      </c>
    </row>
    <row r="18" spans="2:8">
      <c r="B18" s="2" t="s">
        <v>3280</v>
      </c>
      <c r="C18" s="5" t="s">
        <v>301</v>
      </c>
      <c r="D18" s="2" t="s">
        <v>1168</v>
      </c>
      <c r="E18" s="2" t="s">
        <v>1305</v>
      </c>
      <c r="F18" s="8">
        <v>16691</v>
      </c>
      <c r="G18" s="8">
        <v>1023.41</v>
      </c>
      <c r="H18" s="8">
        <v>4.87</v>
      </c>
    </row>
    <row r="19" spans="2:8">
      <c r="B19" s="2" t="s">
        <v>3281</v>
      </c>
      <c r="C19" s="5" t="s">
        <v>301</v>
      </c>
      <c r="D19" s="2" t="s">
        <v>218</v>
      </c>
      <c r="E19" s="2" t="s">
        <v>1358</v>
      </c>
      <c r="F19" s="8">
        <v>58478</v>
      </c>
      <c r="G19" s="8">
        <v>1008.34</v>
      </c>
      <c r="H19" s="8">
        <v>4.8</v>
      </c>
    </row>
    <row r="20" spans="2:8">
      <c r="B20" s="2" t="s">
        <v>3282</v>
      </c>
      <c r="C20" s="5" t="s">
        <v>301</v>
      </c>
      <c r="D20" s="2" t="s">
        <v>218</v>
      </c>
      <c r="E20" s="2" t="s">
        <v>1388</v>
      </c>
      <c r="F20" s="8">
        <v>17997</v>
      </c>
      <c r="G20" s="8">
        <v>954.83</v>
      </c>
      <c r="H20" s="8">
        <v>4.55</v>
      </c>
    </row>
    <row r="21" spans="2:8">
      <c r="B21" s="2" t="s">
        <v>3195</v>
      </c>
      <c r="C21" s="5" t="s">
        <v>301</v>
      </c>
      <c r="D21" s="2" t="s">
        <v>1046</v>
      </c>
      <c r="E21" s="2" t="s">
        <v>1292</v>
      </c>
      <c r="F21" s="8">
        <v>80220</v>
      </c>
      <c r="G21" s="8">
        <v>925.98</v>
      </c>
      <c r="H21" s="8">
        <v>4.41</v>
      </c>
    </row>
    <row r="22" spans="2:8">
      <c r="B22" s="2" t="s">
        <v>2807</v>
      </c>
      <c r="C22" s="5" t="s">
        <v>301</v>
      </c>
      <c r="D22" s="2" t="s">
        <v>224</v>
      </c>
      <c r="E22" s="2" t="s">
        <v>431</v>
      </c>
      <c r="F22" s="8">
        <v>6467</v>
      </c>
      <c r="G22" s="8">
        <v>892.12</v>
      </c>
      <c r="H22" s="8">
        <v>4.25</v>
      </c>
    </row>
    <row r="23" spans="2:8">
      <c r="B23" s="2" t="s">
        <v>2813</v>
      </c>
      <c r="C23" s="5" t="s">
        <v>301</v>
      </c>
      <c r="D23" s="2" t="s">
        <v>222</v>
      </c>
      <c r="E23" s="2" t="s">
        <v>432</v>
      </c>
      <c r="F23" s="8">
        <v>39418</v>
      </c>
      <c r="G23" s="8">
        <v>826.28</v>
      </c>
      <c r="H23" s="8">
        <v>3.93</v>
      </c>
    </row>
    <row r="24" spans="2:8">
      <c r="B24" s="2" t="s">
        <v>1379</v>
      </c>
      <c r="C24" s="5" t="s">
        <v>301</v>
      </c>
      <c r="D24" s="2" t="s">
        <v>231</v>
      </c>
      <c r="E24" s="2" t="s">
        <v>1380</v>
      </c>
      <c r="F24" s="8">
        <v>31470</v>
      </c>
      <c r="G24" s="8">
        <v>819.2</v>
      </c>
      <c r="H24" s="8">
        <v>3.9</v>
      </c>
    </row>
    <row r="25" spans="2:8">
      <c r="B25" s="2" t="s">
        <v>2837</v>
      </c>
      <c r="C25" s="5" t="s">
        <v>301</v>
      </c>
      <c r="D25" s="2" t="s">
        <v>236</v>
      </c>
      <c r="E25" s="2" t="s">
        <v>244</v>
      </c>
      <c r="F25" s="8">
        <v>104435</v>
      </c>
      <c r="G25" s="8">
        <v>806.29</v>
      </c>
      <c r="H25" s="8">
        <v>3.84</v>
      </c>
    </row>
    <row r="26" spans="2:8">
      <c r="B26" s="2" t="s">
        <v>1325</v>
      </c>
      <c r="C26" s="5" t="s">
        <v>301</v>
      </c>
      <c r="D26" s="2" t="s">
        <v>228</v>
      </c>
      <c r="E26" s="2" t="s">
        <v>1326</v>
      </c>
      <c r="F26" s="8">
        <v>152713</v>
      </c>
      <c r="G26" s="8">
        <v>769.9</v>
      </c>
      <c r="H26" s="8">
        <v>3.67</v>
      </c>
    </row>
    <row r="27" spans="2:8">
      <c r="B27" s="2" t="s">
        <v>2809</v>
      </c>
      <c r="C27" s="5" t="s">
        <v>301</v>
      </c>
      <c r="D27" s="2" t="s">
        <v>220</v>
      </c>
      <c r="E27" s="2" t="s">
        <v>221</v>
      </c>
      <c r="F27" s="8">
        <v>225143</v>
      </c>
      <c r="G27" s="8">
        <v>706.84</v>
      </c>
      <c r="H27" s="8">
        <v>3.37</v>
      </c>
    </row>
    <row r="28" spans="2:8">
      <c r="B28" s="2" t="s">
        <v>3283</v>
      </c>
      <c r="C28" s="5" t="s">
        <v>301</v>
      </c>
      <c r="D28" s="2" t="s">
        <v>245</v>
      </c>
      <c r="E28" s="2" t="s">
        <v>1262</v>
      </c>
      <c r="F28" s="8">
        <v>72523</v>
      </c>
      <c r="G28" s="8">
        <v>636.64</v>
      </c>
      <c r="H28" s="8">
        <v>3.03</v>
      </c>
    </row>
    <row r="29" spans="2:8">
      <c r="B29" s="2" t="s">
        <v>3201</v>
      </c>
      <c r="C29" s="5" t="s">
        <v>301</v>
      </c>
      <c r="D29" s="2" t="s">
        <v>1283</v>
      </c>
      <c r="E29" s="2" t="s">
        <v>1284</v>
      </c>
      <c r="F29" s="8">
        <v>83901</v>
      </c>
      <c r="G29" s="8">
        <v>636.35</v>
      </c>
      <c r="H29" s="8">
        <v>3.03</v>
      </c>
    </row>
    <row r="30" spans="2:8">
      <c r="B30" s="2" t="s">
        <v>3193</v>
      </c>
      <c r="C30" s="5" t="s">
        <v>301</v>
      </c>
      <c r="D30" s="2" t="s">
        <v>1152</v>
      </c>
      <c r="E30" s="2" t="s">
        <v>1153</v>
      </c>
      <c r="F30" s="8">
        <v>32864</v>
      </c>
      <c r="G30" s="8">
        <v>620.74</v>
      </c>
      <c r="H30" s="8">
        <v>2.96</v>
      </c>
    </row>
    <row r="31" spans="2:8">
      <c r="B31" s="2" t="s">
        <v>3095</v>
      </c>
      <c r="C31" s="5" t="s">
        <v>301</v>
      </c>
      <c r="D31" s="2" t="s">
        <v>1249</v>
      </c>
      <c r="E31" s="2" t="s">
        <v>1261</v>
      </c>
      <c r="F31" s="8">
        <v>34219</v>
      </c>
      <c r="G31" s="8">
        <v>605.95000000000005</v>
      </c>
      <c r="H31" s="8">
        <v>2.89</v>
      </c>
    </row>
    <row r="32" spans="2:8">
      <c r="B32" s="2" t="s">
        <v>2824</v>
      </c>
      <c r="C32" s="5" t="s">
        <v>301</v>
      </c>
      <c r="D32" s="2" t="s">
        <v>245</v>
      </c>
      <c r="E32" s="2" t="s">
        <v>246</v>
      </c>
      <c r="F32" s="8">
        <v>22817</v>
      </c>
      <c r="G32" s="8">
        <v>601.87</v>
      </c>
      <c r="H32" s="8">
        <v>2.87</v>
      </c>
    </row>
    <row r="33" spans="2:8">
      <c r="B33" s="2" t="s">
        <v>2842</v>
      </c>
      <c r="C33" s="5" t="s">
        <v>301</v>
      </c>
      <c r="D33" s="2" t="s">
        <v>223</v>
      </c>
      <c r="E33" s="2" t="s">
        <v>248</v>
      </c>
      <c r="F33" s="8">
        <v>41313</v>
      </c>
      <c r="G33" s="8">
        <v>541.61</v>
      </c>
      <c r="H33" s="8">
        <v>2.58</v>
      </c>
    </row>
    <row r="34" spans="2:8">
      <c r="B34" s="2" t="s">
        <v>3284</v>
      </c>
      <c r="C34" s="5" t="s">
        <v>301</v>
      </c>
      <c r="D34" s="2" t="s">
        <v>1283</v>
      </c>
      <c r="E34" s="2" t="s">
        <v>1302</v>
      </c>
      <c r="F34" s="8">
        <v>86203</v>
      </c>
      <c r="G34" s="8">
        <v>541.14</v>
      </c>
      <c r="H34" s="8">
        <v>2.58</v>
      </c>
    </row>
    <row r="35" spans="2:8">
      <c r="B35" s="2" t="s">
        <v>3285</v>
      </c>
      <c r="C35" s="5" t="s">
        <v>301</v>
      </c>
      <c r="D35" s="2" t="s">
        <v>245</v>
      </c>
      <c r="E35" s="2" t="s">
        <v>1574</v>
      </c>
      <c r="F35" s="8">
        <v>64273</v>
      </c>
      <c r="G35" s="8">
        <v>516.42999999999995</v>
      </c>
      <c r="H35" s="8">
        <v>2.46</v>
      </c>
    </row>
    <row r="36" spans="2:8">
      <c r="B36" s="2" t="s">
        <v>3254</v>
      </c>
      <c r="C36" s="5" t="s">
        <v>301</v>
      </c>
      <c r="D36" s="2" t="s">
        <v>1168</v>
      </c>
      <c r="E36" s="2" t="s">
        <v>1288</v>
      </c>
      <c r="F36" s="8">
        <v>26191</v>
      </c>
      <c r="G36" s="8">
        <v>503.89</v>
      </c>
      <c r="H36" s="8">
        <v>2.4</v>
      </c>
    </row>
    <row r="37" spans="2:8">
      <c r="B37" s="2" t="s">
        <v>3081</v>
      </c>
      <c r="C37" s="5" t="s">
        <v>301</v>
      </c>
      <c r="D37" s="2" t="s">
        <v>245</v>
      </c>
      <c r="E37" s="2" t="s">
        <v>1252</v>
      </c>
      <c r="F37" s="8">
        <v>81962</v>
      </c>
      <c r="G37" s="8">
        <v>475.58</v>
      </c>
      <c r="H37" s="8">
        <v>2.2599999999999998</v>
      </c>
    </row>
    <row r="38" spans="2:8">
      <c r="B38" s="2" t="s">
        <v>3196</v>
      </c>
      <c r="C38" s="5" t="s">
        <v>301</v>
      </c>
      <c r="D38" s="2" t="s">
        <v>1350</v>
      </c>
      <c r="E38" s="2" t="s">
        <v>1351</v>
      </c>
      <c r="F38" s="8">
        <v>8306</v>
      </c>
      <c r="G38" s="8">
        <v>468.96</v>
      </c>
      <c r="H38" s="8">
        <v>2.23</v>
      </c>
    </row>
    <row r="39" spans="2:8">
      <c r="B39" s="2" t="s">
        <v>3166</v>
      </c>
      <c r="C39" s="5" t="s">
        <v>301</v>
      </c>
      <c r="D39" s="2" t="s">
        <v>250</v>
      </c>
      <c r="E39" s="2" t="s">
        <v>1274</v>
      </c>
      <c r="F39" s="8">
        <v>61992</v>
      </c>
      <c r="G39" s="8">
        <v>443.71</v>
      </c>
      <c r="H39" s="8">
        <v>2.11</v>
      </c>
    </row>
    <row r="40" spans="2:8">
      <c r="B40" s="2" t="s">
        <v>3250</v>
      </c>
      <c r="C40" s="5" t="s">
        <v>301</v>
      </c>
      <c r="D40" s="2" t="s">
        <v>1168</v>
      </c>
      <c r="E40" s="2" t="s">
        <v>1171</v>
      </c>
      <c r="F40" s="8">
        <v>22461</v>
      </c>
      <c r="G40" s="8">
        <v>425.61</v>
      </c>
      <c r="H40" s="8">
        <v>2.0299999999999998</v>
      </c>
    </row>
    <row r="41" spans="2:8">
      <c r="B41" s="2" t="s">
        <v>3286</v>
      </c>
      <c r="C41" s="5" t="s">
        <v>301</v>
      </c>
      <c r="D41" s="2" t="s">
        <v>245</v>
      </c>
      <c r="E41" s="2" t="s">
        <v>1373</v>
      </c>
      <c r="F41" s="8">
        <v>29487</v>
      </c>
      <c r="G41" s="8">
        <v>418.92</v>
      </c>
      <c r="H41" s="8">
        <v>1.99</v>
      </c>
    </row>
    <row r="42" spans="2:8">
      <c r="B42" s="2" t="s">
        <v>3247</v>
      </c>
      <c r="C42" s="5" t="s">
        <v>301</v>
      </c>
      <c r="D42" s="2" t="s">
        <v>1247</v>
      </c>
      <c r="E42" s="2" t="s">
        <v>1324</v>
      </c>
      <c r="F42" s="8">
        <v>108576</v>
      </c>
      <c r="G42" s="8">
        <v>401.08</v>
      </c>
      <c r="H42" s="8">
        <v>1.91</v>
      </c>
    </row>
    <row r="43" spans="2:8">
      <c r="B43" s="2" t="s">
        <v>3287</v>
      </c>
      <c r="C43" s="5" t="s">
        <v>301</v>
      </c>
      <c r="D43" s="2" t="s">
        <v>220</v>
      </c>
      <c r="E43" s="2" t="s">
        <v>1265</v>
      </c>
      <c r="F43" s="8">
        <v>27222</v>
      </c>
      <c r="G43" s="8">
        <v>369.7</v>
      </c>
      <c r="H43" s="8">
        <v>1.76</v>
      </c>
    </row>
    <row r="44" spans="2:8">
      <c r="B44" s="2" t="s">
        <v>2832</v>
      </c>
      <c r="C44" s="5" t="s">
        <v>301</v>
      </c>
      <c r="D44" s="2" t="s">
        <v>220</v>
      </c>
      <c r="E44" s="2" t="s">
        <v>193</v>
      </c>
      <c r="F44" s="8">
        <v>6316</v>
      </c>
      <c r="G44" s="8">
        <v>334.62</v>
      </c>
      <c r="H44" s="8">
        <v>1.59</v>
      </c>
    </row>
    <row r="45" spans="2:8" ht="13">
      <c r="B45" s="3" t="s">
        <v>254</v>
      </c>
      <c r="C45" s="7"/>
      <c r="D45" s="3"/>
      <c r="E45" s="3"/>
      <c r="F45" s="10"/>
      <c r="G45" s="10">
        <f>SUM(G12:G44)</f>
        <v>21033.390000000003</v>
      </c>
      <c r="H45" s="10">
        <f>SUM(H12:H44)</f>
        <v>100.16</v>
      </c>
    </row>
    <row r="46" spans="2:8" ht="13">
      <c r="B46" s="3" t="s">
        <v>1589</v>
      </c>
      <c r="C46" s="7"/>
      <c r="D46" s="3"/>
      <c r="E46" s="3"/>
      <c r="F46" s="10"/>
      <c r="G46" s="10">
        <v>26.49</v>
      </c>
      <c r="H46" s="10">
        <v>0.13</v>
      </c>
    </row>
    <row r="47" spans="2:8" ht="13">
      <c r="B47" s="3" t="s">
        <v>302</v>
      </c>
      <c r="C47" s="7"/>
      <c r="D47" s="3"/>
      <c r="E47" s="3"/>
      <c r="F47" s="10"/>
      <c r="G47" s="10">
        <v>21059.88</v>
      </c>
      <c r="H47" s="10">
        <v>100.29</v>
      </c>
    </row>
    <row r="48" spans="2:8" ht="13">
      <c r="B48" s="3" t="s">
        <v>195</v>
      </c>
      <c r="C48" s="7"/>
      <c r="D48" s="3"/>
      <c r="E48" s="3"/>
      <c r="F48" s="10"/>
      <c r="G48" s="10">
        <v>-60.330310489998951</v>
      </c>
      <c r="H48" s="10">
        <v>-0.29000000000000625</v>
      </c>
    </row>
    <row r="49" spans="2:8" ht="13">
      <c r="B49" s="3" t="s">
        <v>304</v>
      </c>
      <c r="C49" s="7"/>
      <c r="D49" s="3"/>
      <c r="E49" s="3"/>
      <c r="F49" s="10"/>
      <c r="G49" s="10">
        <v>20999.54968951</v>
      </c>
      <c r="H49" s="10">
        <v>100</v>
      </c>
    </row>
    <row r="50" spans="2:8">
      <c r="B50" s="2" t="s">
        <v>305</v>
      </c>
    </row>
    <row r="51" spans="2:8" ht="13">
      <c r="B51" s="3" t="s">
        <v>306</v>
      </c>
    </row>
    <row r="52" spans="2:8" ht="13">
      <c r="B52" s="3" t="s">
        <v>307</v>
      </c>
      <c r="C52" s="5" t="s">
        <v>873</v>
      </c>
    </row>
    <row r="53" spans="2:8" ht="13">
      <c r="B53" s="3" t="s">
        <v>309</v>
      </c>
      <c r="C53" s="5" t="s">
        <v>308</v>
      </c>
    </row>
    <row r="54" spans="2:8" ht="13">
      <c r="B54" s="3" t="s">
        <v>1216</v>
      </c>
      <c r="C54" s="5" t="s">
        <v>308</v>
      </c>
    </row>
    <row r="55" spans="2:8" ht="13">
      <c r="B55" s="3" t="s">
        <v>310</v>
      </c>
      <c r="C55" s="5" t="s">
        <v>311</v>
      </c>
    </row>
    <row r="56" spans="2:8" ht="13">
      <c r="B56" s="3" t="s">
        <v>2297</v>
      </c>
      <c r="C56" s="7"/>
    </row>
    <row r="57" spans="2:8" ht="13">
      <c r="B57" s="3" t="s">
        <v>2298</v>
      </c>
      <c r="C57" s="7"/>
    </row>
    <row r="58" spans="2:8" ht="13">
      <c r="B58" s="3" t="s">
        <v>2299</v>
      </c>
      <c r="C58" s="7"/>
    </row>
    <row r="59" spans="2:8" ht="13">
      <c r="B59" s="3" t="s">
        <v>2300</v>
      </c>
      <c r="C59" s="7"/>
    </row>
    <row r="60" spans="2:8" ht="13">
      <c r="B60" s="3" t="s">
        <v>2301</v>
      </c>
      <c r="C60" s="7"/>
    </row>
    <row r="61" spans="2:8" ht="13">
      <c r="B61" s="3" t="s">
        <v>2302</v>
      </c>
      <c r="C61" s="7"/>
    </row>
    <row r="62" spans="2:8" ht="13">
      <c r="B62" s="3" t="s">
        <v>2303</v>
      </c>
      <c r="C62" s="7"/>
    </row>
    <row r="63" spans="2:8" ht="13">
      <c r="B63" s="3" t="s">
        <v>2304</v>
      </c>
      <c r="C63" s="7"/>
    </row>
    <row r="64" spans="2:8" ht="13">
      <c r="B64" s="3" t="s">
        <v>4049</v>
      </c>
      <c r="C64" s="7"/>
    </row>
    <row r="65" spans="2:4">
      <c r="B65" s="2" t="s">
        <v>312</v>
      </c>
    </row>
    <row r="66" spans="2:4">
      <c r="B66" s="2" t="s">
        <v>1230</v>
      </c>
    </row>
    <row r="69" spans="2:4" ht="14.5">
      <c r="B69" s="24" t="s">
        <v>1231</v>
      </c>
      <c r="C69" s="64"/>
    </row>
    <row r="70" spans="2:4" ht="14.5">
      <c r="B70" s="24" t="s">
        <v>1232</v>
      </c>
      <c r="C70" s="65" t="s">
        <v>1233</v>
      </c>
    </row>
    <row r="71" spans="2:4" ht="14.5">
      <c r="B71" s="15" t="s">
        <v>1234</v>
      </c>
      <c r="C71" s="16" t="s">
        <v>1235</v>
      </c>
    </row>
    <row r="72" spans="2:4" ht="14.5">
      <c r="B72" s="15" t="s">
        <v>1236</v>
      </c>
      <c r="C72" s="16" t="s">
        <v>1235</v>
      </c>
    </row>
    <row r="73" spans="2:4" ht="14.5">
      <c r="B73" s="15" t="s">
        <v>1237</v>
      </c>
      <c r="C73" s="16" t="s">
        <v>1235</v>
      </c>
    </row>
    <row r="74" spans="2:4" ht="14.5">
      <c r="B74" s="15" t="s">
        <v>1238</v>
      </c>
      <c r="C74" s="16" t="s">
        <v>1235</v>
      </c>
    </row>
    <row r="75" spans="2:4" ht="14.5">
      <c r="B75" s="15" t="s">
        <v>1239</v>
      </c>
      <c r="C75" s="16" t="s">
        <v>1235</v>
      </c>
    </row>
    <row r="76" spans="2:4" ht="14.5">
      <c r="B76" s="15" t="s">
        <v>1240</v>
      </c>
      <c r="C76" s="16" t="s">
        <v>1235</v>
      </c>
    </row>
    <row r="77" spans="2:4" ht="14.5">
      <c r="B77" s="24" t="s">
        <v>1241</v>
      </c>
      <c r="C77" s="64" t="s">
        <v>1235</v>
      </c>
    </row>
    <row r="79" spans="2:4" ht="14.5">
      <c r="B79" s="15" t="s">
        <v>313</v>
      </c>
      <c r="C79" s="16"/>
      <c r="D79" s="15"/>
    </row>
    <row r="80" spans="2:4" ht="29">
      <c r="B80" s="18" t="s">
        <v>314</v>
      </c>
      <c r="C80" s="17" t="s">
        <v>315</v>
      </c>
      <c r="D80" s="18" t="s">
        <v>316</v>
      </c>
    </row>
    <row r="81" spans="2:7" ht="14.5">
      <c r="B81" s="15" t="s">
        <v>308</v>
      </c>
      <c r="C81" s="16" t="s">
        <v>308</v>
      </c>
      <c r="D81" s="15" t="s">
        <v>308</v>
      </c>
    </row>
    <row r="83" spans="2:7" ht="13">
      <c r="B83" s="20" t="s">
        <v>317</v>
      </c>
      <c r="C83" s="21">
        <v>45900</v>
      </c>
      <c r="D83" s="13"/>
      <c r="E83" s="55"/>
      <c r="F83" s="11"/>
    </row>
    <row r="84" spans="2:7" ht="13">
      <c r="B84" s="20" t="s">
        <v>318</v>
      </c>
      <c r="C84" s="22" t="s">
        <v>319</v>
      </c>
      <c r="D84" s="20" t="s">
        <v>320</v>
      </c>
      <c r="E84" s="60" t="s">
        <v>321</v>
      </c>
      <c r="F84" s="23" t="s">
        <v>322</v>
      </c>
      <c r="G84" s="10"/>
    </row>
    <row r="85" spans="2:7">
      <c r="B85" s="58" t="s">
        <v>308</v>
      </c>
      <c r="C85" s="59" t="s">
        <v>308</v>
      </c>
      <c r="D85" s="58" t="s">
        <v>308</v>
      </c>
      <c r="E85" s="56" t="s">
        <v>308</v>
      </c>
      <c r="F85" s="61" t="s">
        <v>308</v>
      </c>
    </row>
    <row r="88" spans="2:7" ht="13">
      <c r="B88" s="3" t="s">
        <v>323</v>
      </c>
    </row>
    <row r="89" spans="2:7" ht="13">
      <c r="B89" s="3"/>
    </row>
    <row r="90" spans="2:7" ht="13">
      <c r="B90" s="3" t="s">
        <v>891</v>
      </c>
    </row>
    <row r="91" spans="2:7" ht="13">
      <c r="B91" s="20" t="s">
        <v>324</v>
      </c>
      <c r="C91" s="22" t="s">
        <v>325</v>
      </c>
      <c r="D91" s="3"/>
    </row>
    <row r="92" spans="2:7">
      <c r="B92" s="13" t="s">
        <v>308</v>
      </c>
      <c r="C92" s="14" t="s">
        <v>308</v>
      </c>
    </row>
    <row r="94" spans="2:7" ht="13">
      <c r="B94" s="20" t="s">
        <v>326</v>
      </c>
      <c r="C94" s="22" t="s">
        <v>325</v>
      </c>
    </row>
    <row r="95" spans="2:7">
      <c r="B95" s="13" t="s">
        <v>308</v>
      </c>
      <c r="C95" s="14" t="s">
        <v>308</v>
      </c>
    </row>
    <row r="97" spans="2:7" ht="13">
      <c r="B97" s="20" t="s">
        <v>327</v>
      </c>
      <c r="C97" s="22" t="s">
        <v>328</v>
      </c>
    </row>
    <row r="98" spans="2:7">
      <c r="B98" s="13" t="s">
        <v>308</v>
      </c>
      <c r="C98" s="14" t="s">
        <v>308</v>
      </c>
    </row>
    <row r="100" spans="2:7" ht="13">
      <c r="B100" s="60" t="s">
        <v>329</v>
      </c>
      <c r="C100" s="22" t="s">
        <v>328</v>
      </c>
    </row>
    <row r="101" spans="2:7">
      <c r="B101" s="55" t="s">
        <v>308</v>
      </c>
      <c r="C101" s="14" t="s">
        <v>308</v>
      </c>
    </row>
    <row r="103" spans="2:7" ht="13">
      <c r="B103" s="20" t="s">
        <v>330</v>
      </c>
      <c r="C103" s="22" t="s">
        <v>308</v>
      </c>
    </row>
    <row r="105" spans="2:7" ht="13">
      <c r="B105" s="20" t="s">
        <v>331</v>
      </c>
      <c r="C105" s="21">
        <v>45900</v>
      </c>
      <c r="D105" s="13"/>
      <c r="E105" s="55"/>
      <c r="F105" s="11"/>
    </row>
    <row r="106" spans="2:7" ht="13">
      <c r="B106" s="20" t="s">
        <v>318</v>
      </c>
      <c r="C106" s="22" t="s">
        <v>319</v>
      </c>
      <c r="D106" s="20" t="s">
        <v>320</v>
      </c>
      <c r="E106" s="60" t="s">
        <v>321</v>
      </c>
      <c r="F106" s="23" t="s">
        <v>322</v>
      </c>
      <c r="G106" s="10"/>
    </row>
    <row r="107" spans="2:7">
      <c r="B107" s="58" t="s">
        <v>308</v>
      </c>
      <c r="C107" s="59" t="s">
        <v>308</v>
      </c>
      <c r="D107" s="58" t="s">
        <v>308</v>
      </c>
      <c r="E107" s="56" t="s">
        <v>308</v>
      </c>
      <c r="F107" s="61" t="s">
        <v>308</v>
      </c>
    </row>
    <row r="108" spans="2:7" ht="13">
      <c r="B108" s="3" t="s">
        <v>323</v>
      </c>
    </row>
    <row r="109" spans="2:7" ht="13">
      <c r="B109" s="3"/>
    </row>
    <row r="110" spans="2:7" ht="13">
      <c r="B110" s="3" t="s">
        <v>891</v>
      </c>
    </row>
    <row r="111" spans="2:7" ht="13">
      <c r="B111" s="20" t="s">
        <v>324</v>
      </c>
      <c r="C111" s="22" t="s">
        <v>325</v>
      </c>
      <c r="D111" s="3"/>
    </row>
    <row r="112" spans="2:7">
      <c r="B112" s="13" t="s">
        <v>308</v>
      </c>
      <c r="C112" s="14" t="s">
        <v>308</v>
      </c>
    </row>
    <row r="114" spans="2:6" ht="13">
      <c r="B114" s="20" t="s">
        <v>326</v>
      </c>
      <c r="C114" s="22" t="s">
        <v>325</v>
      </c>
    </row>
    <row r="115" spans="2:6">
      <c r="B115" s="13" t="s">
        <v>308</v>
      </c>
      <c r="C115" s="14" t="s">
        <v>308</v>
      </c>
    </row>
    <row r="117" spans="2:6" ht="13">
      <c r="B117" s="20" t="s">
        <v>327</v>
      </c>
      <c r="C117" s="22" t="s">
        <v>328</v>
      </c>
    </row>
    <row r="118" spans="2:6">
      <c r="B118" s="13" t="s">
        <v>308</v>
      </c>
      <c r="C118" s="14" t="s">
        <v>308</v>
      </c>
    </row>
    <row r="120" spans="2:6" ht="13">
      <c r="B120" s="60" t="s">
        <v>329</v>
      </c>
      <c r="C120" s="22" t="s">
        <v>328</v>
      </c>
    </row>
    <row r="121" spans="2:6">
      <c r="B121" s="55" t="s">
        <v>308</v>
      </c>
      <c r="C121" s="14" t="s">
        <v>308</v>
      </c>
    </row>
    <row r="123" spans="2:6" ht="13">
      <c r="B123" s="20" t="s">
        <v>330</v>
      </c>
      <c r="C123" s="22" t="s">
        <v>308</v>
      </c>
    </row>
    <row r="126" spans="2:6" ht="13">
      <c r="B126" s="3" t="s">
        <v>892</v>
      </c>
    </row>
    <row r="128" spans="2:6" ht="13">
      <c r="B128" s="20" t="s">
        <v>318</v>
      </c>
      <c r="C128" s="22" t="s">
        <v>332</v>
      </c>
      <c r="D128" s="20" t="s">
        <v>333</v>
      </c>
      <c r="E128" s="20" t="s">
        <v>334</v>
      </c>
      <c r="F128" s="10"/>
    </row>
    <row r="129" spans="2:80">
      <c r="B129" s="13" t="s">
        <v>308</v>
      </c>
      <c r="C129" s="14" t="s">
        <v>308</v>
      </c>
      <c r="D129" s="13" t="s">
        <v>308</v>
      </c>
      <c r="E129" s="13" t="s">
        <v>308</v>
      </c>
    </row>
    <row r="132" spans="2:80" ht="13">
      <c r="B132" s="3" t="s">
        <v>335</v>
      </c>
      <c r="C132" s="7" t="s">
        <v>308</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893</v>
      </c>
    </row>
    <row r="136" spans="2:80" ht="13">
      <c r="B136" s="20" t="s">
        <v>336</v>
      </c>
      <c r="C136" s="22" t="s">
        <v>325</v>
      </c>
      <c r="D136" s="3"/>
    </row>
    <row r="137" spans="2:80">
      <c r="B137" s="13" t="s">
        <v>308</v>
      </c>
      <c r="C137" s="14" t="s">
        <v>308</v>
      </c>
    </row>
    <row r="140" spans="2:80" ht="13">
      <c r="B140" s="20" t="s">
        <v>337</v>
      </c>
      <c r="C140" s="22" t="s">
        <v>338</v>
      </c>
      <c r="D140" s="3"/>
    </row>
    <row r="141" spans="2:80">
      <c r="B141" s="13" t="s">
        <v>308</v>
      </c>
      <c r="C141" s="14" t="s">
        <v>308</v>
      </c>
    </row>
    <row r="144" spans="2:80" ht="13">
      <c r="B144" s="3" t="s">
        <v>339</v>
      </c>
    </row>
    <row r="147" spans="2:80" ht="13">
      <c r="B147" s="3" t="s">
        <v>894</v>
      </c>
    </row>
    <row r="149" spans="2:80" ht="13">
      <c r="B149" s="20" t="s">
        <v>318</v>
      </c>
      <c r="C149" s="22" t="s">
        <v>340</v>
      </c>
      <c r="D149" s="20" t="s">
        <v>332</v>
      </c>
      <c r="E149" s="20" t="s">
        <v>333</v>
      </c>
      <c r="F149" s="23" t="s">
        <v>334</v>
      </c>
      <c r="G149" s="10"/>
    </row>
    <row r="150" spans="2:80">
      <c r="B150" s="13" t="s">
        <v>308</v>
      </c>
      <c r="C150" s="14" t="s">
        <v>308</v>
      </c>
      <c r="D150" s="13" t="s">
        <v>308</v>
      </c>
      <c r="E150" s="13" t="s">
        <v>308</v>
      </c>
      <c r="F150" s="19" t="s">
        <v>308</v>
      </c>
    </row>
    <row r="153" spans="2:80" ht="13">
      <c r="B153" s="3" t="s">
        <v>335</v>
      </c>
      <c r="C153" s="7" t="s">
        <v>308</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893</v>
      </c>
    </row>
    <row r="157" spans="2:80" ht="13">
      <c r="B157" s="20" t="s">
        <v>336</v>
      </c>
      <c r="C157" s="22" t="s">
        <v>325</v>
      </c>
      <c r="D157" s="3"/>
    </row>
    <row r="158" spans="2:80">
      <c r="B158" s="13" t="s">
        <v>308</v>
      </c>
      <c r="C158" s="14" t="s">
        <v>308</v>
      </c>
    </row>
    <row r="161" spans="2:7" ht="13">
      <c r="B161" s="20" t="s">
        <v>337</v>
      </c>
      <c r="C161" s="22" t="s">
        <v>338</v>
      </c>
      <c r="D161" s="3"/>
    </row>
    <row r="162" spans="2:7">
      <c r="B162" s="13" t="s">
        <v>308</v>
      </c>
      <c r="C162" s="14" t="s">
        <v>308</v>
      </c>
    </row>
    <row r="165" spans="2:7" ht="13">
      <c r="B165" s="3" t="s">
        <v>339</v>
      </c>
    </row>
    <row r="168" spans="2:7" ht="13">
      <c r="B168" s="3" t="s">
        <v>895</v>
      </c>
    </row>
    <row r="169" spans="2:7" ht="13">
      <c r="B169" s="20" t="s">
        <v>318</v>
      </c>
      <c r="C169" s="22" t="s">
        <v>341</v>
      </c>
      <c r="D169" s="20" t="s">
        <v>342</v>
      </c>
      <c r="E169" s="20" t="s">
        <v>343</v>
      </c>
      <c r="F169" s="23" t="s">
        <v>344</v>
      </c>
      <c r="G169" s="10"/>
    </row>
    <row r="170" spans="2:7">
      <c r="B170" s="13" t="s">
        <v>308</v>
      </c>
      <c r="C170" s="14" t="s">
        <v>308</v>
      </c>
      <c r="D170" s="13" t="s">
        <v>308</v>
      </c>
      <c r="E170" s="13" t="s">
        <v>308</v>
      </c>
      <c r="F170" s="19" t="s">
        <v>308</v>
      </c>
    </row>
    <row r="171" spans="2:7">
      <c r="B171" s="2" t="s">
        <v>345</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5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2282</v>
      </c>
      <c r="C1" s="230"/>
      <c r="D1" s="230"/>
      <c r="E1" s="230"/>
    </row>
    <row r="3" spans="1:9" ht="14.5">
      <c r="B3" s="25" t="s">
        <v>2282</v>
      </c>
      <c r="C3" s="231"/>
      <c r="D3" s="237"/>
    </row>
    <row r="4" spans="1:9" ht="14.5">
      <c r="B4" s="29" t="s">
        <v>2283</v>
      </c>
      <c r="C4" s="231"/>
      <c r="D4" s="237"/>
    </row>
    <row r="5" spans="1:9" ht="14.5">
      <c r="B5" s="29" t="s">
        <v>677</v>
      </c>
      <c r="C5" s="231"/>
      <c r="D5" s="237"/>
    </row>
    <row r="6" spans="1:9" ht="14.5">
      <c r="B6" s="15" t="s">
        <v>2129</v>
      </c>
      <c r="C6" s="231"/>
      <c r="D6" s="237"/>
    </row>
    <row r="7" spans="1:9" ht="14.5">
      <c r="B7" s="15" t="s">
        <v>2284</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3288</v>
      </c>
      <c r="C15" s="5" t="s">
        <v>301</v>
      </c>
      <c r="D15" s="2" t="s">
        <v>249</v>
      </c>
      <c r="E15" s="2" t="s">
        <v>1259</v>
      </c>
      <c r="F15" s="8">
        <v>236927</v>
      </c>
      <c r="G15" s="8">
        <v>1751.01</v>
      </c>
      <c r="H15" s="8">
        <v>22.41</v>
      </c>
    </row>
    <row r="16" spans="1:9">
      <c r="B16" s="2" t="s">
        <v>3289</v>
      </c>
      <c r="C16" s="5" t="s">
        <v>301</v>
      </c>
      <c r="D16" s="2" t="s">
        <v>249</v>
      </c>
      <c r="E16" s="2" t="s">
        <v>1339</v>
      </c>
      <c r="F16" s="8">
        <v>103403</v>
      </c>
      <c r="G16" s="8">
        <v>1232.8699999999999</v>
      </c>
      <c r="H16" s="8">
        <v>15.78</v>
      </c>
    </row>
    <row r="17" spans="2:8">
      <c r="B17" s="2" t="s">
        <v>2836</v>
      </c>
      <c r="C17" s="5" t="s">
        <v>301</v>
      </c>
      <c r="D17" s="2" t="s">
        <v>249</v>
      </c>
      <c r="E17" s="2" t="s">
        <v>1044</v>
      </c>
      <c r="F17" s="8">
        <v>55509</v>
      </c>
      <c r="G17" s="8">
        <v>1081.1500000000001</v>
      </c>
      <c r="H17" s="8">
        <v>13.84</v>
      </c>
    </row>
    <row r="18" spans="2:8">
      <c r="B18" s="2" t="s">
        <v>3205</v>
      </c>
      <c r="C18" s="5" t="s">
        <v>301</v>
      </c>
      <c r="D18" s="2" t="s">
        <v>249</v>
      </c>
      <c r="E18" s="2" t="s">
        <v>1333</v>
      </c>
      <c r="F18" s="8">
        <v>68872</v>
      </c>
      <c r="G18" s="8">
        <v>1035.28</v>
      </c>
      <c r="H18" s="8">
        <v>13.25</v>
      </c>
    </row>
    <row r="19" spans="2:8">
      <c r="B19" s="2" t="s">
        <v>3207</v>
      </c>
      <c r="C19" s="5" t="s">
        <v>301</v>
      </c>
      <c r="D19" s="2" t="s">
        <v>249</v>
      </c>
      <c r="E19" s="2" t="s">
        <v>1340</v>
      </c>
      <c r="F19" s="8">
        <v>62296</v>
      </c>
      <c r="G19" s="8">
        <v>972.94</v>
      </c>
      <c r="H19" s="8">
        <v>12.45</v>
      </c>
    </row>
    <row r="20" spans="2:8">
      <c r="B20" s="2" t="s">
        <v>3214</v>
      </c>
      <c r="C20" s="5" t="s">
        <v>301</v>
      </c>
      <c r="D20" s="2" t="s">
        <v>249</v>
      </c>
      <c r="E20" s="2" t="s">
        <v>1972</v>
      </c>
      <c r="F20" s="8">
        <v>43465</v>
      </c>
      <c r="G20" s="8">
        <v>700.13</v>
      </c>
      <c r="H20" s="8">
        <v>8.9600000000000009</v>
      </c>
    </row>
    <row r="21" spans="2:8">
      <c r="B21" s="2" t="s">
        <v>3220</v>
      </c>
      <c r="C21" s="5" t="s">
        <v>301</v>
      </c>
      <c r="D21" s="2" t="s">
        <v>249</v>
      </c>
      <c r="E21" s="2" t="s">
        <v>1779</v>
      </c>
      <c r="F21" s="8">
        <v>51260</v>
      </c>
      <c r="G21" s="8">
        <v>473.18</v>
      </c>
      <c r="H21" s="8">
        <v>6.06</v>
      </c>
    </row>
    <row r="22" spans="2:8">
      <c r="B22" s="2" t="s">
        <v>3123</v>
      </c>
      <c r="C22" s="5" t="s">
        <v>301</v>
      </c>
      <c r="D22" s="2" t="s">
        <v>249</v>
      </c>
      <c r="E22" s="2" t="s">
        <v>1181</v>
      </c>
      <c r="F22" s="8">
        <v>50229</v>
      </c>
      <c r="G22" s="8">
        <v>259.36</v>
      </c>
      <c r="H22" s="8">
        <v>3.32</v>
      </c>
    </row>
    <row r="23" spans="2:8">
      <c r="B23" s="2" t="s">
        <v>3290</v>
      </c>
      <c r="C23" s="5" t="s">
        <v>301</v>
      </c>
      <c r="D23" s="2" t="s">
        <v>249</v>
      </c>
      <c r="E23" s="2" t="s">
        <v>1756</v>
      </c>
      <c r="F23" s="8">
        <v>16442</v>
      </c>
      <c r="G23" s="8">
        <v>235.12</v>
      </c>
      <c r="H23" s="8">
        <v>3.01</v>
      </c>
    </row>
    <row r="24" spans="2:8">
      <c r="B24" s="2" t="s">
        <v>3291</v>
      </c>
      <c r="C24" s="5" t="s">
        <v>301</v>
      </c>
      <c r="D24" s="2" t="s">
        <v>249</v>
      </c>
      <c r="E24" s="2" t="s">
        <v>2285</v>
      </c>
      <c r="F24" s="8">
        <v>12348</v>
      </c>
      <c r="G24" s="8">
        <v>74.040000000000006</v>
      </c>
      <c r="H24" s="8">
        <v>0.95</v>
      </c>
    </row>
    <row r="25" spans="2:8" ht="13">
      <c r="B25" s="3" t="s">
        <v>254</v>
      </c>
      <c r="C25" s="7"/>
      <c r="D25" s="3"/>
      <c r="E25" s="3"/>
      <c r="F25" s="10"/>
      <c r="G25" s="10">
        <f>SUM(G12:G24)</f>
        <v>7815.08</v>
      </c>
      <c r="H25" s="10">
        <f>SUM(H12:H24)</f>
        <v>100.03</v>
      </c>
    </row>
    <row r="26" spans="2:8" ht="13">
      <c r="B26" s="3" t="s">
        <v>302</v>
      </c>
      <c r="C26" s="7"/>
      <c r="D26" s="3"/>
      <c r="E26" s="3"/>
      <c r="F26" s="10"/>
      <c r="G26" s="10">
        <v>7815.08</v>
      </c>
      <c r="H26" s="10">
        <v>100.03</v>
      </c>
    </row>
    <row r="27" spans="2:8" ht="13">
      <c r="B27" s="3" t="s">
        <v>195</v>
      </c>
      <c r="C27" s="7"/>
      <c r="D27" s="3"/>
      <c r="E27" s="3"/>
      <c r="F27" s="10"/>
      <c r="G27" s="10">
        <v>-2.4320120900001712</v>
      </c>
      <c r="H27" s="10">
        <v>-3.0000000000001137E-2</v>
      </c>
    </row>
    <row r="28" spans="2:8" ht="13">
      <c r="B28" s="3" t="s">
        <v>304</v>
      </c>
      <c r="C28" s="7"/>
      <c r="D28" s="3"/>
      <c r="E28" s="3"/>
      <c r="F28" s="10"/>
      <c r="G28" s="10">
        <v>7812.6479879099998</v>
      </c>
      <c r="H28" s="10">
        <v>100</v>
      </c>
    </row>
    <row r="29" spans="2:8">
      <c r="B29" s="2" t="s">
        <v>305</v>
      </c>
    </row>
    <row r="30" spans="2:8" ht="13">
      <c r="B30" s="3" t="s">
        <v>306</v>
      </c>
    </row>
    <row r="31" spans="2:8" ht="13">
      <c r="B31" s="3" t="s">
        <v>307</v>
      </c>
      <c r="C31" s="5" t="s">
        <v>873</v>
      </c>
    </row>
    <row r="32" spans="2:8" ht="13">
      <c r="B32" s="3" t="s">
        <v>309</v>
      </c>
      <c r="C32" s="5" t="s">
        <v>308</v>
      </c>
    </row>
    <row r="33" spans="2:3" ht="13">
      <c r="B33" s="3" t="s">
        <v>1216</v>
      </c>
      <c r="C33" s="5" t="s">
        <v>308</v>
      </c>
    </row>
    <row r="34" spans="2:3" ht="13">
      <c r="B34" s="3" t="s">
        <v>310</v>
      </c>
      <c r="C34" s="5" t="s">
        <v>311</v>
      </c>
    </row>
    <row r="35" spans="2:3" ht="13">
      <c r="B35" s="3" t="s">
        <v>2286</v>
      </c>
      <c r="C35" s="7"/>
    </row>
    <row r="36" spans="2:3" ht="13">
      <c r="B36" s="3" t="s">
        <v>2287</v>
      </c>
      <c r="C36" s="7"/>
    </row>
    <row r="37" spans="2:3" ht="13">
      <c r="B37" s="3" t="s">
        <v>2288</v>
      </c>
      <c r="C37" s="7"/>
    </row>
    <row r="38" spans="2:3" ht="13">
      <c r="B38" s="3" t="s">
        <v>2289</v>
      </c>
      <c r="C38" s="7"/>
    </row>
    <row r="39" spans="2:3" ht="13">
      <c r="B39" s="3" t="s">
        <v>2290</v>
      </c>
      <c r="C39" s="7"/>
    </row>
    <row r="40" spans="2:3" ht="13">
      <c r="B40" s="3" t="s">
        <v>2291</v>
      </c>
      <c r="C40" s="7"/>
    </row>
    <row r="41" spans="2:3" ht="13">
      <c r="B41" s="3" t="s">
        <v>2292</v>
      </c>
      <c r="C41" s="7"/>
    </row>
    <row r="42" spans="2:3" ht="13">
      <c r="B42" s="3" t="s">
        <v>2293</v>
      </c>
      <c r="C42" s="7"/>
    </row>
    <row r="43" spans="2:3" ht="13">
      <c r="B43" s="3" t="s">
        <v>2057</v>
      </c>
      <c r="C43" s="7"/>
    </row>
    <row r="44" spans="2:3">
      <c r="B44" s="2" t="s">
        <v>312</v>
      </c>
    </row>
    <row r="45" spans="2:3">
      <c r="B45" s="2" t="s">
        <v>1230</v>
      </c>
    </row>
    <row r="48" spans="2:3" ht="14.5">
      <c r="B48" s="24" t="s">
        <v>1231</v>
      </c>
      <c r="C48" s="64"/>
    </row>
    <row r="49" spans="2:7" ht="14.5">
      <c r="B49" s="24" t="s">
        <v>1232</v>
      </c>
      <c r="C49" s="65" t="s">
        <v>1233</v>
      </c>
    </row>
    <row r="50" spans="2:7" ht="14.5">
      <c r="B50" s="15" t="s">
        <v>1234</v>
      </c>
      <c r="C50" s="16" t="s">
        <v>1235</v>
      </c>
    </row>
    <row r="51" spans="2:7" ht="14.5">
      <c r="B51" s="15" t="s">
        <v>1236</v>
      </c>
      <c r="C51" s="16" t="s">
        <v>1235</v>
      </c>
    </row>
    <row r="52" spans="2:7" ht="14.5">
      <c r="B52" s="15" t="s">
        <v>1237</v>
      </c>
      <c r="C52" s="16" t="s">
        <v>1235</v>
      </c>
    </row>
    <row r="53" spans="2:7" ht="14.5">
      <c r="B53" s="15" t="s">
        <v>1238</v>
      </c>
      <c r="C53" s="16" t="s">
        <v>1235</v>
      </c>
    </row>
    <row r="54" spans="2:7" ht="14.5">
      <c r="B54" s="15" t="s">
        <v>1239</v>
      </c>
      <c r="C54" s="16" t="s">
        <v>1235</v>
      </c>
    </row>
    <row r="55" spans="2:7" ht="14.5">
      <c r="B55" s="15" t="s">
        <v>1240</v>
      </c>
      <c r="C55" s="16" t="s">
        <v>1235</v>
      </c>
    </row>
    <row r="56" spans="2:7" ht="14.5">
      <c r="B56" s="24" t="s">
        <v>1241</v>
      </c>
      <c r="C56" s="64" t="s">
        <v>1235</v>
      </c>
    </row>
    <row r="58" spans="2:7" ht="14.5">
      <c r="B58" s="15" t="s">
        <v>313</v>
      </c>
      <c r="C58" s="16"/>
      <c r="D58" s="15"/>
    </row>
    <row r="59" spans="2:7" ht="29">
      <c r="B59" s="18" t="s">
        <v>314</v>
      </c>
      <c r="C59" s="17" t="s">
        <v>315</v>
      </c>
      <c r="D59" s="18" t="s">
        <v>316</v>
      </c>
    </row>
    <row r="60" spans="2:7" ht="14.5">
      <c r="B60" s="15" t="s">
        <v>308</v>
      </c>
      <c r="C60" s="16" t="s">
        <v>308</v>
      </c>
      <c r="D60" s="15" t="s">
        <v>308</v>
      </c>
    </row>
    <row r="62" spans="2:7" ht="13">
      <c r="B62" s="20" t="s">
        <v>317</v>
      </c>
      <c r="C62" s="21">
        <v>45900</v>
      </c>
      <c r="D62" s="13"/>
      <c r="E62" s="55"/>
      <c r="F62" s="11"/>
    </row>
    <row r="63" spans="2:7" ht="13">
      <c r="B63" s="20" t="s">
        <v>318</v>
      </c>
      <c r="C63" s="22" t="s">
        <v>319</v>
      </c>
      <c r="D63" s="20" t="s">
        <v>320</v>
      </c>
      <c r="E63" s="60" t="s">
        <v>321</v>
      </c>
      <c r="F63" s="23" t="s">
        <v>322</v>
      </c>
      <c r="G63" s="10"/>
    </row>
    <row r="64" spans="2:7">
      <c r="B64" s="58" t="s">
        <v>308</v>
      </c>
      <c r="C64" s="59" t="s">
        <v>308</v>
      </c>
      <c r="D64" s="58" t="s">
        <v>308</v>
      </c>
      <c r="E64" s="56" t="s">
        <v>308</v>
      </c>
      <c r="F64" s="61" t="s">
        <v>308</v>
      </c>
    </row>
    <row r="67" spans="2:4" ht="13">
      <c r="B67" s="3" t="s">
        <v>323</v>
      </c>
    </row>
    <row r="68" spans="2:4" ht="13">
      <c r="B68" s="3"/>
    </row>
    <row r="69" spans="2:4" ht="13">
      <c r="B69" s="3" t="s">
        <v>891</v>
      </c>
    </row>
    <row r="70" spans="2:4" ht="13">
      <c r="B70" s="20" t="s">
        <v>324</v>
      </c>
      <c r="C70" s="22" t="s">
        <v>325</v>
      </c>
      <c r="D70" s="3"/>
    </row>
    <row r="71" spans="2:4">
      <c r="B71" s="13" t="s">
        <v>308</v>
      </c>
      <c r="C71" s="14" t="s">
        <v>308</v>
      </c>
    </row>
    <row r="73" spans="2:4" ht="13">
      <c r="B73" s="20" t="s">
        <v>326</v>
      </c>
      <c r="C73" s="22" t="s">
        <v>325</v>
      </c>
    </row>
    <row r="74" spans="2:4">
      <c r="B74" s="13" t="s">
        <v>308</v>
      </c>
      <c r="C74" s="14" t="s">
        <v>308</v>
      </c>
    </row>
    <row r="76" spans="2:4" ht="13">
      <c r="B76" s="20" t="s">
        <v>327</v>
      </c>
      <c r="C76" s="22" t="s">
        <v>328</v>
      </c>
    </row>
    <row r="77" spans="2:4">
      <c r="B77" s="13" t="s">
        <v>308</v>
      </c>
      <c r="C77" s="14" t="s">
        <v>308</v>
      </c>
    </row>
    <row r="79" spans="2:4" ht="13">
      <c r="B79" s="60" t="s">
        <v>329</v>
      </c>
      <c r="C79" s="22" t="s">
        <v>328</v>
      </c>
    </row>
    <row r="80" spans="2:4">
      <c r="B80" s="55" t="s">
        <v>308</v>
      </c>
      <c r="C80" s="14" t="s">
        <v>308</v>
      </c>
    </row>
    <row r="82" spans="2:7" ht="13">
      <c r="B82" s="20" t="s">
        <v>330</v>
      </c>
      <c r="C82" s="22" t="s">
        <v>308</v>
      </c>
    </row>
    <row r="84" spans="2:7" ht="13">
      <c r="B84" s="20" t="s">
        <v>331</v>
      </c>
      <c r="C84" s="21">
        <v>45900</v>
      </c>
      <c r="D84" s="13"/>
      <c r="E84" s="55"/>
      <c r="F84" s="11"/>
    </row>
    <row r="85" spans="2:7" ht="13">
      <c r="B85" s="20" t="s">
        <v>318</v>
      </c>
      <c r="C85" s="22" t="s">
        <v>319</v>
      </c>
      <c r="D85" s="20" t="s">
        <v>320</v>
      </c>
      <c r="E85" s="60" t="s">
        <v>321</v>
      </c>
      <c r="F85" s="23" t="s">
        <v>322</v>
      </c>
      <c r="G85" s="10"/>
    </row>
    <row r="86" spans="2:7">
      <c r="B86" s="58" t="s">
        <v>308</v>
      </c>
      <c r="C86" s="59" t="s">
        <v>308</v>
      </c>
      <c r="D86" s="58" t="s">
        <v>308</v>
      </c>
      <c r="E86" s="56" t="s">
        <v>308</v>
      </c>
      <c r="F86" s="61" t="s">
        <v>308</v>
      </c>
    </row>
    <row r="87" spans="2:7" ht="13">
      <c r="B87" s="3" t="s">
        <v>323</v>
      </c>
    </row>
    <row r="88" spans="2:7" ht="13">
      <c r="B88" s="3"/>
    </row>
    <row r="89" spans="2:7" ht="13">
      <c r="B89" s="3" t="s">
        <v>891</v>
      </c>
    </row>
    <row r="90" spans="2:7" ht="13">
      <c r="B90" s="20" t="s">
        <v>324</v>
      </c>
      <c r="C90" s="22" t="s">
        <v>325</v>
      </c>
      <c r="D90" s="3"/>
    </row>
    <row r="91" spans="2:7">
      <c r="B91" s="13" t="s">
        <v>308</v>
      </c>
      <c r="C91" s="14" t="s">
        <v>308</v>
      </c>
    </row>
    <row r="93" spans="2:7" ht="13">
      <c r="B93" s="20" t="s">
        <v>326</v>
      </c>
      <c r="C93" s="22" t="s">
        <v>325</v>
      </c>
    </row>
    <row r="94" spans="2:7">
      <c r="B94" s="13" t="s">
        <v>308</v>
      </c>
      <c r="C94" s="14" t="s">
        <v>308</v>
      </c>
    </row>
    <row r="96" spans="2:7" ht="13">
      <c r="B96" s="20" t="s">
        <v>327</v>
      </c>
      <c r="C96" s="22" t="s">
        <v>328</v>
      </c>
    </row>
    <row r="97" spans="2:80">
      <c r="B97" s="13" t="s">
        <v>308</v>
      </c>
      <c r="C97" s="14" t="s">
        <v>308</v>
      </c>
    </row>
    <row r="99" spans="2:80" ht="13">
      <c r="B99" s="60" t="s">
        <v>329</v>
      </c>
      <c r="C99" s="22" t="s">
        <v>328</v>
      </c>
    </row>
    <row r="100" spans="2:80">
      <c r="B100" s="55" t="s">
        <v>308</v>
      </c>
      <c r="C100" s="14" t="s">
        <v>308</v>
      </c>
    </row>
    <row r="102" spans="2:80" ht="13">
      <c r="B102" s="20" t="s">
        <v>330</v>
      </c>
      <c r="C102" s="22" t="s">
        <v>308</v>
      </c>
    </row>
    <row r="105" spans="2:80" ht="13">
      <c r="B105" s="3" t="s">
        <v>892</v>
      </c>
    </row>
    <row r="107" spans="2:80" ht="13">
      <c r="B107" s="20" t="s">
        <v>318</v>
      </c>
      <c r="C107" s="22" t="s">
        <v>332</v>
      </c>
      <c r="D107" s="20" t="s">
        <v>333</v>
      </c>
      <c r="E107" s="20" t="s">
        <v>334</v>
      </c>
      <c r="F107" s="10"/>
    </row>
    <row r="108" spans="2:80">
      <c r="B108" s="13" t="s">
        <v>308</v>
      </c>
      <c r="C108" s="14" t="s">
        <v>308</v>
      </c>
      <c r="D108" s="13" t="s">
        <v>308</v>
      </c>
      <c r="E108" s="13" t="s">
        <v>308</v>
      </c>
    </row>
    <row r="111" spans="2:80" ht="13">
      <c r="B111" s="3" t="s">
        <v>335</v>
      </c>
      <c r="C111" s="7" t="s">
        <v>308</v>
      </c>
      <c r="D111" s="3"/>
      <c r="E111" s="3"/>
      <c r="F111" s="10"/>
      <c r="G111" s="10"/>
      <c r="H111" s="10"/>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row>
    <row r="113" spans="2:7" ht="13">
      <c r="B113" s="3" t="s">
        <v>893</v>
      </c>
    </row>
    <row r="115" spans="2:7" ht="13">
      <c r="B115" s="20" t="s">
        <v>336</v>
      </c>
      <c r="C115" s="22" t="s">
        <v>325</v>
      </c>
      <c r="D115" s="3"/>
    </row>
    <row r="116" spans="2:7">
      <c r="B116" s="13" t="s">
        <v>308</v>
      </c>
      <c r="C116" s="14" t="s">
        <v>308</v>
      </c>
    </row>
    <row r="119" spans="2:7" ht="13">
      <c r="B119" s="20" t="s">
        <v>337</v>
      </c>
      <c r="C119" s="22" t="s">
        <v>338</v>
      </c>
      <c r="D119" s="3"/>
    </row>
    <row r="120" spans="2:7">
      <c r="B120" s="13" t="s">
        <v>308</v>
      </c>
      <c r="C120" s="14" t="s">
        <v>308</v>
      </c>
    </row>
    <row r="123" spans="2:7" ht="13">
      <c r="B123" s="3" t="s">
        <v>339</v>
      </c>
    </row>
    <row r="126" spans="2:7" ht="13">
      <c r="B126" s="3" t="s">
        <v>894</v>
      </c>
    </row>
    <row r="128" spans="2:7" ht="13">
      <c r="B128" s="20" t="s">
        <v>318</v>
      </c>
      <c r="C128" s="22" t="s">
        <v>340</v>
      </c>
      <c r="D128" s="20" t="s">
        <v>332</v>
      </c>
      <c r="E128" s="20" t="s">
        <v>333</v>
      </c>
      <c r="F128" s="23" t="s">
        <v>334</v>
      </c>
      <c r="G128" s="10"/>
    </row>
    <row r="129" spans="2:80">
      <c r="B129" s="13" t="s">
        <v>308</v>
      </c>
      <c r="C129" s="14" t="s">
        <v>308</v>
      </c>
      <c r="D129" s="13" t="s">
        <v>308</v>
      </c>
      <c r="E129" s="13" t="s">
        <v>308</v>
      </c>
      <c r="F129" s="19" t="s">
        <v>308</v>
      </c>
    </row>
    <row r="132" spans="2:80" ht="13">
      <c r="B132" s="3" t="s">
        <v>335</v>
      </c>
      <c r="C132" s="7" t="s">
        <v>308</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893</v>
      </c>
    </row>
    <row r="136" spans="2:80" ht="13">
      <c r="B136" s="20" t="s">
        <v>336</v>
      </c>
      <c r="C136" s="22" t="s">
        <v>325</v>
      </c>
      <c r="D136" s="3"/>
    </row>
    <row r="137" spans="2:80">
      <c r="B137" s="13" t="s">
        <v>308</v>
      </c>
      <c r="C137" s="14" t="s">
        <v>308</v>
      </c>
    </row>
    <row r="140" spans="2:80" ht="13">
      <c r="B140" s="20" t="s">
        <v>337</v>
      </c>
      <c r="C140" s="22" t="s">
        <v>338</v>
      </c>
      <c r="D140" s="3"/>
    </row>
    <row r="141" spans="2:80">
      <c r="B141" s="13" t="s">
        <v>308</v>
      </c>
      <c r="C141" s="14" t="s">
        <v>308</v>
      </c>
    </row>
    <row r="144" spans="2:80" ht="13">
      <c r="B144" s="3" t="s">
        <v>339</v>
      </c>
    </row>
    <row r="147" spans="2:7" ht="13">
      <c r="B147" s="3" t="s">
        <v>895</v>
      </c>
    </row>
    <row r="148" spans="2:7" ht="13">
      <c r="B148" s="20" t="s">
        <v>318</v>
      </c>
      <c r="C148" s="22" t="s">
        <v>341</v>
      </c>
      <c r="D148" s="20" t="s">
        <v>342</v>
      </c>
      <c r="E148" s="20" t="s">
        <v>343</v>
      </c>
      <c r="F148" s="23" t="s">
        <v>344</v>
      </c>
      <c r="G148" s="10"/>
    </row>
    <row r="149" spans="2:7">
      <c r="B149" s="13" t="s">
        <v>308</v>
      </c>
      <c r="C149" s="14" t="s">
        <v>308</v>
      </c>
      <c r="D149" s="13" t="s">
        <v>308</v>
      </c>
      <c r="E149" s="13" t="s">
        <v>308</v>
      </c>
      <c r="F149" s="19" t="s">
        <v>308</v>
      </c>
    </row>
    <row r="150" spans="2:7">
      <c r="B150" s="2" t="s">
        <v>345</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4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2276</v>
      </c>
      <c r="C1" s="230"/>
      <c r="D1" s="230"/>
      <c r="E1" s="230"/>
    </row>
    <row r="3" spans="1:9" ht="14.5">
      <c r="B3" s="25" t="s">
        <v>2277</v>
      </c>
      <c r="C3" s="231"/>
      <c r="D3" s="232"/>
      <c r="E3" s="1"/>
    </row>
    <row r="4" spans="1:9" ht="14.5">
      <c r="B4" s="29" t="s">
        <v>2278</v>
      </c>
      <c r="C4" s="231"/>
      <c r="D4" s="232"/>
      <c r="E4" s="1"/>
    </row>
    <row r="5" spans="1:9" ht="14.5">
      <c r="B5" s="53" t="s">
        <v>677</v>
      </c>
      <c r="C5" s="231"/>
      <c r="D5" s="232"/>
      <c r="E5" s="1"/>
    </row>
    <row r="6" spans="1:9" ht="14.5">
      <c r="B6" s="53" t="s">
        <v>2116</v>
      </c>
      <c r="C6" s="231"/>
      <c r="D6" s="232"/>
      <c r="E6" s="1"/>
    </row>
    <row r="7" spans="1:9" ht="29">
      <c r="B7" s="29" t="s">
        <v>2279</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2819</v>
      </c>
      <c r="C15" s="5" t="s">
        <v>301</v>
      </c>
      <c r="D15" s="2" t="s">
        <v>214</v>
      </c>
      <c r="E15" s="2" t="s">
        <v>232</v>
      </c>
      <c r="F15" s="8">
        <v>17871</v>
      </c>
      <c r="G15" s="8">
        <v>249.8</v>
      </c>
      <c r="H15" s="8">
        <v>22.44</v>
      </c>
    </row>
    <row r="16" spans="1:9">
      <c r="B16" s="2" t="s">
        <v>2806</v>
      </c>
      <c r="C16" s="5" t="s">
        <v>301</v>
      </c>
      <c r="D16" s="2" t="s">
        <v>214</v>
      </c>
      <c r="E16" s="2" t="s">
        <v>215</v>
      </c>
      <c r="F16" s="8">
        <v>25736</v>
      </c>
      <c r="G16" s="8">
        <v>244.9</v>
      </c>
      <c r="H16" s="8">
        <v>22</v>
      </c>
    </row>
    <row r="17" spans="2:8">
      <c r="B17" s="2" t="s">
        <v>3077</v>
      </c>
      <c r="C17" s="5" t="s">
        <v>301</v>
      </c>
      <c r="D17" s="2" t="s">
        <v>214</v>
      </c>
      <c r="E17" s="2" t="s">
        <v>1159</v>
      </c>
      <c r="F17" s="8">
        <v>10596</v>
      </c>
      <c r="G17" s="8">
        <v>207.71</v>
      </c>
      <c r="H17" s="8">
        <v>18.66</v>
      </c>
    </row>
    <row r="18" spans="2:8">
      <c r="B18" s="2" t="s">
        <v>3292</v>
      </c>
      <c r="C18" s="5" t="s">
        <v>301</v>
      </c>
      <c r="D18" s="2" t="s">
        <v>214</v>
      </c>
      <c r="E18" s="2" t="s">
        <v>1167</v>
      </c>
      <c r="F18" s="8">
        <v>19198</v>
      </c>
      <c r="G18" s="8">
        <v>200.66</v>
      </c>
      <c r="H18" s="8">
        <v>18.03</v>
      </c>
    </row>
    <row r="19" spans="2:8">
      <c r="B19" s="2" t="s">
        <v>3293</v>
      </c>
      <c r="C19" s="5" t="s">
        <v>301</v>
      </c>
      <c r="D19" s="2" t="s">
        <v>214</v>
      </c>
      <c r="E19" s="2" t="s">
        <v>1253</v>
      </c>
      <c r="F19" s="8">
        <v>6608</v>
      </c>
      <c r="G19" s="8">
        <v>48.87</v>
      </c>
      <c r="H19" s="8">
        <v>4.3899999999999997</v>
      </c>
    </row>
    <row r="20" spans="2:8">
      <c r="B20" s="2" t="s">
        <v>3294</v>
      </c>
      <c r="C20" s="5" t="s">
        <v>301</v>
      </c>
      <c r="D20" s="2" t="s">
        <v>214</v>
      </c>
      <c r="E20" s="2" t="s">
        <v>1266</v>
      </c>
      <c r="F20" s="8">
        <v>24617</v>
      </c>
      <c r="G20" s="8">
        <v>47.19</v>
      </c>
      <c r="H20" s="8">
        <v>4.24</v>
      </c>
    </row>
    <row r="21" spans="2:8">
      <c r="B21" s="2" t="s">
        <v>3108</v>
      </c>
      <c r="C21" s="5" t="s">
        <v>301</v>
      </c>
      <c r="D21" s="2" t="s">
        <v>214</v>
      </c>
      <c r="E21" s="2" t="s">
        <v>1177</v>
      </c>
      <c r="F21" s="8">
        <v>66302</v>
      </c>
      <c r="G21" s="8">
        <v>45.08</v>
      </c>
      <c r="H21" s="8">
        <v>4.05</v>
      </c>
    </row>
    <row r="22" spans="2:8">
      <c r="B22" s="2" t="s">
        <v>3295</v>
      </c>
      <c r="C22" s="5" t="s">
        <v>301</v>
      </c>
      <c r="D22" s="2" t="s">
        <v>214</v>
      </c>
      <c r="E22" s="2" t="s">
        <v>1282</v>
      </c>
      <c r="F22" s="8">
        <v>189230</v>
      </c>
      <c r="G22" s="8">
        <v>36.14</v>
      </c>
      <c r="H22" s="8">
        <v>3.25</v>
      </c>
    </row>
    <row r="23" spans="2:8">
      <c r="B23" s="2" t="s">
        <v>3296</v>
      </c>
      <c r="C23" s="5" t="s">
        <v>301</v>
      </c>
      <c r="D23" s="2" t="s">
        <v>214</v>
      </c>
      <c r="E23" s="2" t="s">
        <v>1156</v>
      </c>
      <c r="F23" s="8">
        <v>5960</v>
      </c>
      <c r="G23" s="8">
        <v>15.56</v>
      </c>
      <c r="H23" s="8">
        <v>1.4</v>
      </c>
    </row>
    <row r="24" spans="2:8">
      <c r="B24" s="2" t="s">
        <v>3297</v>
      </c>
      <c r="C24" s="5" t="s">
        <v>301</v>
      </c>
      <c r="D24" s="2" t="s">
        <v>214</v>
      </c>
      <c r="E24" s="2" t="s">
        <v>1331</v>
      </c>
      <c r="F24" s="8">
        <v>8498</v>
      </c>
      <c r="G24" s="8">
        <v>13.75</v>
      </c>
      <c r="H24" s="8">
        <v>1.24</v>
      </c>
    </row>
    <row r="25" spans="2:8" ht="13">
      <c r="B25" s="3" t="s">
        <v>254</v>
      </c>
      <c r="C25" s="7"/>
      <c r="D25" s="3"/>
      <c r="E25" s="3"/>
      <c r="F25" s="10"/>
      <c r="G25" s="10">
        <f>SUM(G12:G24)</f>
        <v>1109.6600000000001</v>
      </c>
      <c r="H25" s="10">
        <f>SUM(H12:H24)</f>
        <v>99.699999999999989</v>
      </c>
    </row>
    <row r="26" spans="2:8" ht="13">
      <c r="B26" s="3" t="s">
        <v>302</v>
      </c>
      <c r="C26" s="7"/>
      <c r="D26" s="3"/>
      <c r="E26" s="3"/>
      <c r="F26" s="10"/>
      <c r="G26" s="10">
        <v>1109.6600000000001</v>
      </c>
      <c r="H26" s="10">
        <v>99.7</v>
      </c>
    </row>
    <row r="27" spans="2:8" ht="13">
      <c r="B27" s="3" t="s">
        <v>303</v>
      </c>
      <c r="C27" s="7"/>
      <c r="D27" s="3"/>
      <c r="E27" s="3"/>
      <c r="F27" s="10"/>
      <c r="G27" s="10">
        <v>3.4104204000000209</v>
      </c>
      <c r="H27" s="10">
        <v>0.29999999999999716</v>
      </c>
    </row>
    <row r="28" spans="2:8" ht="13">
      <c r="B28" s="3" t="s">
        <v>304</v>
      </c>
      <c r="C28" s="7"/>
      <c r="D28" s="3"/>
      <c r="E28" s="3"/>
      <c r="F28" s="10"/>
      <c r="G28" s="10">
        <v>1113.0704204000001</v>
      </c>
      <c r="H28" s="10">
        <v>100</v>
      </c>
    </row>
    <row r="29" spans="2:8">
      <c r="B29" s="2" t="s">
        <v>305</v>
      </c>
    </row>
    <row r="30" spans="2:8" ht="13">
      <c r="B30" s="3" t="s">
        <v>306</v>
      </c>
    </row>
    <row r="31" spans="2:8" ht="13">
      <c r="B31" s="3" t="s">
        <v>307</v>
      </c>
      <c r="C31" s="5" t="s">
        <v>873</v>
      </c>
    </row>
    <row r="32" spans="2:8" ht="13">
      <c r="B32" s="3" t="s">
        <v>309</v>
      </c>
      <c r="C32" s="5" t="s">
        <v>308</v>
      </c>
    </row>
    <row r="33" spans="2:3" ht="13">
      <c r="B33" s="3" t="s">
        <v>1216</v>
      </c>
      <c r="C33" s="5" t="s">
        <v>308</v>
      </c>
    </row>
    <row r="34" spans="2:3" ht="13">
      <c r="B34" s="3" t="s">
        <v>310</v>
      </c>
      <c r="C34" s="5" t="s">
        <v>311</v>
      </c>
    </row>
    <row r="35" spans="2:3" ht="13">
      <c r="B35" s="3" t="s">
        <v>2280</v>
      </c>
      <c r="C35" s="7"/>
    </row>
    <row r="36" spans="2:3" ht="13">
      <c r="B36" s="3" t="s">
        <v>2281</v>
      </c>
      <c r="C36" s="7"/>
    </row>
    <row r="37" spans="2:3" ht="13">
      <c r="B37" s="3" t="s">
        <v>1741</v>
      </c>
      <c r="C37" s="7"/>
    </row>
    <row r="38" spans="2:3">
      <c r="B38" s="2" t="s">
        <v>312</v>
      </c>
    </row>
    <row r="39" spans="2:3">
      <c r="B39" s="2" t="s">
        <v>1230</v>
      </c>
    </row>
    <row r="42" spans="2:3" ht="14.5">
      <c r="B42" s="24" t="s">
        <v>1231</v>
      </c>
      <c r="C42" s="64"/>
    </row>
    <row r="43" spans="2:3" ht="14.5">
      <c r="B43" s="24" t="s">
        <v>1232</v>
      </c>
      <c r="C43" s="65" t="s">
        <v>1233</v>
      </c>
    </row>
    <row r="44" spans="2:3" ht="14.5">
      <c r="B44" s="15" t="s">
        <v>1234</v>
      </c>
      <c r="C44" s="16" t="s">
        <v>1235</v>
      </c>
    </row>
    <row r="45" spans="2:3" ht="14.5">
      <c r="B45" s="15" t="s">
        <v>1236</v>
      </c>
      <c r="C45" s="16" t="s">
        <v>1235</v>
      </c>
    </row>
    <row r="46" spans="2:3" ht="14.5">
      <c r="B46" s="15" t="s">
        <v>1237</v>
      </c>
      <c r="C46" s="16" t="s">
        <v>1235</v>
      </c>
    </row>
    <row r="47" spans="2:3" ht="14.5">
      <c r="B47" s="15" t="s">
        <v>1238</v>
      </c>
      <c r="C47" s="16" t="s">
        <v>1235</v>
      </c>
    </row>
    <row r="48" spans="2:3" ht="14.5">
      <c r="B48" s="15" t="s">
        <v>1239</v>
      </c>
      <c r="C48" s="16" t="s">
        <v>1235</v>
      </c>
    </row>
    <row r="49" spans="2:7" ht="14.5">
      <c r="B49" s="15" t="s">
        <v>1240</v>
      </c>
      <c r="C49" s="16" t="s">
        <v>1235</v>
      </c>
    </row>
    <row r="50" spans="2:7" ht="14.5">
      <c r="B50" s="24" t="s">
        <v>1241</v>
      </c>
      <c r="C50" s="64" t="s">
        <v>1235</v>
      </c>
    </row>
    <row r="52" spans="2:7" ht="14.5">
      <c r="B52" s="15" t="s">
        <v>313</v>
      </c>
      <c r="C52" s="16"/>
      <c r="D52" s="15"/>
    </row>
    <row r="53" spans="2:7" ht="29">
      <c r="B53" s="18" t="s">
        <v>314</v>
      </c>
      <c r="C53" s="17" t="s">
        <v>315</v>
      </c>
      <c r="D53" s="18" t="s">
        <v>316</v>
      </c>
    </row>
    <row r="54" spans="2:7" ht="14.5">
      <c r="B54" s="15" t="s">
        <v>308</v>
      </c>
      <c r="C54" s="16" t="s">
        <v>308</v>
      </c>
      <c r="D54" s="15" t="s">
        <v>308</v>
      </c>
    </row>
    <row r="56" spans="2:7" ht="13">
      <c r="B56" s="20" t="s">
        <v>317</v>
      </c>
      <c r="C56" s="21">
        <v>45900</v>
      </c>
      <c r="D56" s="13"/>
      <c r="E56" s="55"/>
      <c r="F56" s="11"/>
    </row>
    <row r="57" spans="2:7" ht="13">
      <c r="B57" s="20" t="s">
        <v>318</v>
      </c>
      <c r="C57" s="22" t="s">
        <v>319</v>
      </c>
      <c r="D57" s="20" t="s">
        <v>320</v>
      </c>
      <c r="E57" s="60" t="s">
        <v>321</v>
      </c>
      <c r="F57" s="23" t="s">
        <v>322</v>
      </c>
      <c r="G57" s="10"/>
    </row>
    <row r="58" spans="2:7">
      <c r="B58" s="58" t="s">
        <v>308</v>
      </c>
      <c r="C58" s="59" t="s">
        <v>308</v>
      </c>
      <c r="D58" s="58" t="s">
        <v>308</v>
      </c>
      <c r="E58" s="56" t="s">
        <v>308</v>
      </c>
      <c r="F58" s="61" t="s">
        <v>308</v>
      </c>
    </row>
    <row r="61" spans="2:7" ht="13">
      <c r="B61" s="3" t="s">
        <v>323</v>
      </c>
    </row>
    <row r="62" spans="2:7" ht="13">
      <c r="B62" s="3"/>
    </row>
    <row r="63" spans="2:7" ht="13">
      <c r="B63" s="3" t="s">
        <v>891</v>
      </c>
    </row>
    <row r="64" spans="2:7" ht="13">
      <c r="B64" s="20" t="s">
        <v>324</v>
      </c>
      <c r="C64" s="22" t="s">
        <v>325</v>
      </c>
      <c r="D64" s="3"/>
    </row>
    <row r="65" spans="2:7">
      <c r="B65" s="13" t="s">
        <v>308</v>
      </c>
      <c r="C65" s="14" t="s">
        <v>308</v>
      </c>
    </row>
    <row r="67" spans="2:7" ht="13">
      <c r="B67" s="20" t="s">
        <v>326</v>
      </c>
      <c r="C67" s="22" t="s">
        <v>325</v>
      </c>
    </row>
    <row r="68" spans="2:7">
      <c r="B68" s="13" t="s">
        <v>308</v>
      </c>
      <c r="C68" s="14" t="s">
        <v>308</v>
      </c>
    </row>
    <row r="70" spans="2:7" ht="13">
      <c r="B70" s="20" t="s">
        <v>327</v>
      </c>
      <c r="C70" s="22" t="s">
        <v>328</v>
      </c>
    </row>
    <row r="71" spans="2:7">
      <c r="B71" s="13" t="s">
        <v>308</v>
      </c>
      <c r="C71" s="14" t="s">
        <v>308</v>
      </c>
    </row>
    <row r="73" spans="2:7" ht="13">
      <c r="B73" s="60" t="s">
        <v>329</v>
      </c>
      <c r="C73" s="22" t="s">
        <v>328</v>
      </c>
    </row>
    <row r="74" spans="2:7">
      <c r="B74" s="55" t="s">
        <v>308</v>
      </c>
      <c r="C74" s="14" t="s">
        <v>308</v>
      </c>
    </row>
    <row r="76" spans="2:7" ht="13">
      <c r="B76" s="20" t="s">
        <v>330</v>
      </c>
      <c r="C76" s="22" t="s">
        <v>308</v>
      </c>
    </row>
    <row r="78" spans="2:7" ht="13">
      <c r="B78" s="20" t="s">
        <v>331</v>
      </c>
      <c r="C78" s="21">
        <v>45900</v>
      </c>
      <c r="D78" s="13"/>
      <c r="E78" s="55"/>
      <c r="F78" s="11"/>
    </row>
    <row r="79" spans="2:7" ht="13">
      <c r="B79" s="20" t="s">
        <v>318</v>
      </c>
      <c r="C79" s="22" t="s">
        <v>319</v>
      </c>
      <c r="D79" s="20" t="s">
        <v>320</v>
      </c>
      <c r="E79" s="60" t="s">
        <v>321</v>
      </c>
      <c r="F79" s="23" t="s">
        <v>322</v>
      </c>
      <c r="G79" s="10"/>
    </row>
    <row r="80" spans="2:7">
      <c r="B80" s="58" t="s">
        <v>308</v>
      </c>
      <c r="C80" s="59" t="s">
        <v>308</v>
      </c>
      <c r="D80" s="58" t="s">
        <v>308</v>
      </c>
      <c r="E80" s="56" t="s">
        <v>308</v>
      </c>
      <c r="F80" s="61" t="s">
        <v>308</v>
      </c>
    </row>
    <row r="81" spans="2:4" ht="13">
      <c r="B81" s="3" t="s">
        <v>323</v>
      </c>
    </row>
    <row r="82" spans="2:4" ht="13">
      <c r="B82" s="3"/>
    </row>
    <row r="83" spans="2:4" ht="13">
      <c r="B83" s="3" t="s">
        <v>891</v>
      </c>
    </row>
    <row r="84" spans="2:4" ht="13">
      <c r="B84" s="20" t="s">
        <v>324</v>
      </c>
      <c r="C84" s="22" t="s">
        <v>325</v>
      </c>
      <c r="D84" s="3"/>
    </row>
    <row r="85" spans="2:4">
      <c r="B85" s="13" t="s">
        <v>308</v>
      </c>
      <c r="C85" s="14" t="s">
        <v>308</v>
      </c>
    </row>
    <row r="87" spans="2:4" ht="13">
      <c r="B87" s="20" t="s">
        <v>326</v>
      </c>
      <c r="C87" s="22" t="s">
        <v>325</v>
      </c>
    </row>
    <row r="88" spans="2:4">
      <c r="B88" s="13" t="s">
        <v>308</v>
      </c>
      <c r="C88" s="14" t="s">
        <v>308</v>
      </c>
    </row>
    <row r="90" spans="2:4" ht="13">
      <c r="B90" s="20" t="s">
        <v>327</v>
      </c>
      <c r="C90" s="22" t="s">
        <v>328</v>
      </c>
    </row>
    <row r="91" spans="2:4">
      <c r="B91" s="13" t="s">
        <v>308</v>
      </c>
      <c r="C91" s="14" t="s">
        <v>308</v>
      </c>
    </row>
    <row r="93" spans="2:4" ht="13">
      <c r="B93" s="60" t="s">
        <v>329</v>
      </c>
      <c r="C93" s="22" t="s">
        <v>328</v>
      </c>
    </row>
    <row r="94" spans="2:4">
      <c r="B94" s="55" t="s">
        <v>308</v>
      </c>
      <c r="C94" s="14" t="s">
        <v>308</v>
      </c>
    </row>
    <row r="96" spans="2:4" ht="13">
      <c r="B96" s="20" t="s">
        <v>330</v>
      </c>
      <c r="C96" s="22" t="s">
        <v>308</v>
      </c>
    </row>
    <row r="99" spans="2:80" ht="13">
      <c r="B99" s="3" t="s">
        <v>892</v>
      </c>
    </row>
    <row r="101" spans="2:80" ht="13">
      <c r="B101" s="20" t="s">
        <v>318</v>
      </c>
      <c r="C101" s="22" t="s">
        <v>332</v>
      </c>
      <c r="D101" s="20" t="s">
        <v>333</v>
      </c>
      <c r="E101" s="20" t="s">
        <v>334</v>
      </c>
      <c r="F101" s="10"/>
    </row>
    <row r="102" spans="2:80">
      <c r="B102" s="13" t="s">
        <v>308</v>
      </c>
      <c r="C102" s="14" t="s">
        <v>308</v>
      </c>
      <c r="D102" s="13" t="s">
        <v>308</v>
      </c>
      <c r="E102" s="13" t="s">
        <v>308</v>
      </c>
    </row>
    <row r="105" spans="2:80" ht="13">
      <c r="B105" s="3" t="s">
        <v>335</v>
      </c>
      <c r="C105" s="7" t="s">
        <v>308</v>
      </c>
      <c r="D105" s="3"/>
      <c r="E105" s="3"/>
      <c r="F105" s="10"/>
      <c r="G105" s="10"/>
      <c r="H105" s="10"/>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ht="13">
      <c r="B107" s="3" t="s">
        <v>893</v>
      </c>
    </row>
    <row r="109" spans="2:80" ht="13">
      <c r="B109" s="20" t="s">
        <v>336</v>
      </c>
      <c r="C109" s="22" t="s">
        <v>325</v>
      </c>
      <c r="D109" s="3"/>
    </row>
    <row r="110" spans="2:80">
      <c r="B110" s="13" t="s">
        <v>308</v>
      </c>
      <c r="C110" s="14" t="s">
        <v>308</v>
      </c>
    </row>
    <row r="113" spans="2:80" ht="13">
      <c r="B113" s="20" t="s">
        <v>337</v>
      </c>
      <c r="C113" s="22" t="s">
        <v>338</v>
      </c>
      <c r="D113" s="3"/>
    </row>
    <row r="114" spans="2:80">
      <c r="B114" s="13" t="s">
        <v>308</v>
      </c>
      <c r="C114" s="14" t="s">
        <v>308</v>
      </c>
    </row>
    <row r="117" spans="2:80" ht="13">
      <c r="B117" s="3" t="s">
        <v>339</v>
      </c>
    </row>
    <row r="120" spans="2:80" ht="13">
      <c r="B120" s="3" t="s">
        <v>894</v>
      </c>
    </row>
    <row r="122" spans="2:80" ht="13">
      <c r="B122" s="20" t="s">
        <v>318</v>
      </c>
      <c r="C122" s="22" t="s">
        <v>340</v>
      </c>
      <c r="D122" s="20" t="s">
        <v>332</v>
      </c>
      <c r="E122" s="20" t="s">
        <v>333</v>
      </c>
      <c r="F122" s="23" t="s">
        <v>334</v>
      </c>
      <c r="G122" s="10"/>
    </row>
    <row r="123" spans="2:80">
      <c r="B123" s="13" t="s">
        <v>308</v>
      </c>
      <c r="C123" s="14" t="s">
        <v>308</v>
      </c>
      <c r="D123" s="13" t="s">
        <v>308</v>
      </c>
      <c r="E123" s="13" t="s">
        <v>308</v>
      </c>
      <c r="F123" s="19" t="s">
        <v>308</v>
      </c>
    </row>
    <row r="126" spans="2:80" ht="13">
      <c r="B126" s="3" t="s">
        <v>335</v>
      </c>
      <c r="C126" s="7" t="s">
        <v>308</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893</v>
      </c>
    </row>
    <row r="130" spans="2:7" ht="13">
      <c r="B130" s="20" t="s">
        <v>336</v>
      </c>
      <c r="C130" s="22" t="s">
        <v>325</v>
      </c>
      <c r="D130" s="3"/>
    </row>
    <row r="131" spans="2:7">
      <c r="B131" s="13" t="s">
        <v>308</v>
      </c>
      <c r="C131" s="14" t="s">
        <v>308</v>
      </c>
    </row>
    <row r="134" spans="2:7" ht="13">
      <c r="B134" s="20" t="s">
        <v>337</v>
      </c>
      <c r="C134" s="22" t="s">
        <v>338</v>
      </c>
      <c r="D134" s="3"/>
    </row>
    <row r="135" spans="2:7">
      <c r="B135" s="13" t="s">
        <v>308</v>
      </c>
      <c r="C135" s="14" t="s">
        <v>308</v>
      </c>
    </row>
    <row r="138" spans="2:7" ht="13">
      <c r="B138" s="3" t="s">
        <v>339</v>
      </c>
    </row>
    <row r="141" spans="2:7" ht="13">
      <c r="B141" s="3" t="s">
        <v>895</v>
      </c>
    </row>
    <row r="142" spans="2:7" ht="13">
      <c r="B142" s="20" t="s">
        <v>318</v>
      </c>
      <c r="C142" s="22" t="s">
        <v>341</v>
      </c>
      <c r="D142" s="20" t="s">
        <v>342</v>
      </c>
      <c r="E142" s="20" t="s">
        <v>343</v>
      </c>
      <c r="F142" s="23" t="s">
        <v>344</v>
      </c>
      <c r="G142" s="10"/>
    </row>
    <row r="143" spans="2:7">
      <c r="B143" s="13" t="s">
        <v>308</v>
      </c>
      <c r="C143" s="14" t="s">
        <v>308</v>
      </c>
      <c r="D143" s="13" t="s">
        <v>308</v>
      </c>
      <c r="E143" s="13" t="s">
        <v>308</v>
      </c>
      <c r="F143" s="19" t="s">
        <v>308</v>
      </c>
    </row>
    <row r="144" spans="2:7">
      <c r="B144" s="2" t="s">
        <v>345</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7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2260</v>
      </c>
      <c r="C1" s="230"/>
      <c r="D1" s="230"/>
      <c r="E1" s="230"/>
    </row>
    <row r="3" spans="1:9" ht="14.5">
      <c r="B3" s="25" t="s">
        <v>2260</v>
      </c>
      <c r="C3" s="231"/>
      <c r="D3" s="237"/>
    </row>
    <row r="4" spans="1:9" ht="14.5">
      <c r="B4" s="29" t="s">
        <v>2261</v>
      </c>
      <c r="C4" s="231"/>
      <c r="D4" s="237"/>
    </row>
    <row r="5" spans="1:9" ht="14.5">
      <c r="B5" s="29" t="s">
        <v>677</v>
      </c>
      <c r="C5" s="231"/>
      <c r="D5" s="237"/>
    </row>
    <row r="6" spans="1:9" ht="14.5">
      <c r="B6" s="15" t="s">
        <v>2129</v>
      </c>
      <c r="C6" s="231"/>
      <c r="D6" s="237"/>
    </row>
    <row r="7" spans="1:9" ht="14.5">
      <c r="B7" s="15" t="s">
        <v>2262</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3195</v>
      </c>
      <c r="C15" s="5" t="s">
        <v>301</v>
      </c>
      <c r="D15" s="2" t="s">
        <v>1046</v>
      </c>
      <c r="E15" s="2" t="s">
        <v>1292</v>
      </c>
      <c r="F15" s="8">
        <v>197383</v>
      </c>
      <c r="G15" s="8">
        <v>2278.39</v>
      </c>
      <c r="H15" s="8">
        <v>14.54</v>
      </c>
    </row>
    <row r="16" spans="1:9">
      <c r="B16" s="2" t="s">
        <v>3298</v>
      </c>
      <c r="C16" s="5" t="s">
        <v>301</v>
      </c>
      <c r="D16" s="2" t="s">
        <v>1046</v>
      </c>
      <c r="E16" s="2" t="s">
        <v>1370</v>
      </c>
      <c r="F16" s="8">
        <v>138393</v>
      </c>
      <c r="G16" s="8">
        <v>1261.45</v>
      </c>
      <c r="H16" s="8">
        <v>8.0500000000000007</v>
      </c>
    </row>
    <row r="17" spans="2:8">
      <c r="B17" s="2" t="s">
        <v>3250</v>
      </c>
      <c r="C17" s="5" t="s">
        <v>301</v>
      </c>
      <c r="D17" s="2" t="s">
        <v>1168</v>
      </c>
      <c r="E17" s="2" t="s">
        <v>1171</v>
      </c>
      <c r="F17" s="8">
        <v>64216</v>
      </c>
      <c r="G17" s="8">
        <v>1216.83</v>
      </c>
      <c r="H17" s="8">
        <v>7.77</v>
      </c>
    </row>
    <row r="18" spans="2:8">
      <c r="B18" s="2" t="s">
        <v>3251</v>
      </c>
      <c r="C18" s="5" t="s">
        <v>301</v>
      </c>
      <c r="D18" s="2" t="s">
        <v>1168</v>
      </c>
      <c r="E18" s="2" t="s">
        <v>1310</v>
      </c>
      <c r="F18" s="8">
        <v>103939</v>
      </c>
      <c r="G18" s="8">
        <v>890.65</v>
      </c>
      <c r="H18" s="8">
        <v>5.68</v>
      </c>
    </row>
    <row r="19" spans="2:8">
      <c r="B19" s="2" t="s">
        <v>3254</v>
      </c>
      <c r="C19" s="5" t="s">
        <v>301</v>
      </c>
      <c r="D19" s="2" t="s">
        <v>1168</v>
      </c>
      <c r="E19" s="2" t="s">
        <v>1288</v>
      </c>
      <c r="F19" s="8">
        <v>39990</v>
      </c>
      <c r="G19" s="8">
        <v>769.37</v>
      </c>
      <c r="H19" s="8">
        <v>4.91</v>
      </c>
    </row>
    <row r="20" spans="2:8">
      <c r="B20" s="2" t="s">
        <v>3256</v>
      </c>
      <c r="C20" s="5" t="s">
        <v>301</v>
      </c>
      <c r="D20" s="2" t="s">
        <v>1168</v>
      </c>
      <c r="E20" s="2" t="s">
        <v>1186</v>
      </c>
      <c r="F20" s="8">
        <v>74276</v>
      </c>
      <c r="G20" s="8">
        <v>763.48</v>
      </c>
      <c r="H20" s="8">
        <v>4.87</v>
      </c>
    </row>
    <row r="21" spans="2:8">
      <c r="B21" s="2" t="s">
        <v>3257</v>
      </c>
      <c r="C21" s="5" t="s">
        <v>301</v>
      </c>
      <c r="D21" s="2" t="s">
        <v>1168</v>
      </c>
      <c r="E21" s="2" t="s">
        <v>1319</v>
      </c>
      <c r="F21" s="8">
        <v>14287</v>
      </c>
      <c r="G21" s="8">
        <v>757.71</v>
      </c>
      <c r="H21" s="8">
        <v>4.84</v>
      </c>
    </row>
    <row r="22" spans="2:8">
      <c r="B22" s="2" t="s">
        <v>1383</v>
      </c>
      <c r="C22" s="5" t="s">
        <v>301</v>
      </c>
      <c r="D22" s="2" t="s">
        <v>1168</v>
      </c>
      <c r="E22" s="2" t="s">
        <v>1384</v>
      </c>
      <c r="F22" s="8">
        <v>29999</v>
      </c>
      <c r="G22" s="8">
        <v>741.4</v>
      </c>
      <c r="H22" s="8">
        <v>4.7300000000000004</v>
      </c>
    </row>
    <row r="23" spans="2:8">
      <c r="B23" s="2" t="s">
        <v>3299</v>
      </c>
      <c r="C23" s="5" t="s">
        <v>301</v>
      </c>
      <c r="D23" s="2" t="s">
        <v>1168</v>
      </c>
      <c r="E23" s="2" t="s">
        <v>1287</v>
      </c>
      <c r="F23" s="8">
        <v>159510</v>
      </c>
      <c r="G23" s="8">
        <v>555.65</v>
      </c>
      <c r="H23" s="8">
        <v>3.55</v>
      </c>
    </row>
    <row r="24" spans="2:8">
      <c r="B24" s="2" t="s">
        <v>3300</v>
      </c>
      <c r="C24" s="5" t="s">
        <v>301</v>
      </c>
      <c r="D24" s="2" t="s">
        <v>1168</v>
      </c>
      <c r="E24" s="2" t="s">
        <v>1827</v>
      </c>
      <c r="F24" s="8">
        <v>36910</v>
      </c>
      <c r="G24" s="8">
        <v>510.98</v>
      </c>
      <c r="H24" s="8">
        <v>3.26</v>
      </c>
    </row>
    <row r="25" spans="2:8">
      <c r="B25" s="2" t="s">
        <v>3208</v>
      </c>
      <c r="C25" s="5" t="s">
        <v>301</v>
      </c>
      <c r="D25" s="2" t="s">
        <v>1046</v>
      </c>
      <c r="E25" s="2" t="s">
        <v>1949</v>
      </c>
      <c r="F25" s="8">
        <v>65195</v>
      </c>
      <c r="G25" s="8">
        <v>471.95</v>
      </c>
      <c r="H25" s="8">
        <v>3.01</v>
      </c>
    </row>
    <row r="26" spans="2:8">
      <c r="B26" s="2" t="s">
        <v>3301</v>
      </c>
      <c r="C26" s="5" t="s">
        <v>301</v>
      </c>
      <c r="D26" s="2" t="s">
        <v>1168</v>
      </c>
      <c r="E26" s="2" t="s">
        <v>1607</v>
      </c>
      <c r="F26" s="8">
        <v>1385</v>
      </c>
      <c r="G26" s="8">
        <v>436</v>
      </c>
      <c r="H26" s="8">
        <v>2.78</v>
      </c>
    </row>
    <row r="27" spans="2:8">
      <c r="B27" s="2" t="s">
        <v>3302</v>
      </c>
      <c r="C27" s="5" t="s">
        <v>301</v>
      </c>
      <c r="D27" s="2" t="s">
        <v>1168</v>
      </c>
      <c r="E27" s="2" t="s">
        <v>2219</v>
      </c>
      <c r="F27" s="8">
        <v>21135</v>
      </c>
      <c r="G27" s="8">
        <v>395.54</v>
      </c>
      <c r="H27" s="8">
        <v>2.52</v>
      </c>
    </row>
    <row r="28" spans="2:8">
      <c r="B28" s="2" t="s">
        <v>3262</v>
      </c>
      <c r="C28" s="5" t="s">
        <v>301</v>
      </c>
      <c r="D28" s="2" t="s">
        <v>1168</v>
      </c>
      <c r="E28" s="2" t="s">
        <v>1831</v>
      </c>
      <c r="F28" s="8">
        <v>21516</v>
      </c>
      <c r="G28" s="8">
        <v>371</v>
      </c>
      <c r="H28" s="8">
        <v>2.37</v>
      </c>
    </row>
    <row r="29" spans="2:8">
      <c r="B29" s="2" t="s">
        <v>3215</v>
      </c>
      <c r="C29" s="5" t="s">
        <v>301</v>
      </c>
      <c r="D29" s="2" t="s">
        <v>1046</v>
      </c>
      <c r="E29" s="2" t="s">
        <v>1946</v>
      </c>
      <c r="F29" s="8">
        <v>59793</v>
      </c>
      <c r="G29" s="8">
        <v>359.39</v>
      </c>
      <c r="H29" s="8">
        <v>2.29</v>
      </c>
    </row>
    <row r="30" spans="2:8">
      <c r="B30" s="2" t="s">
        <v>3303</v>
      </c>
      <c r="C30" s="5" t="s">
        <v>301</v>
      </c>
      <c r="D30" s="2" t="s">
        <v>1046</v>
      </c>
      <c r="E30" s="2" t="s">
        <v>1493</v>
      </c>
      <c r="F30" s="8">
        <v>9932</v>
      </c>
      <c r="G30" s="8">
        <v>328.64</v>
      </c>
      <c r="H30" s="8">
        <v>2.1</v>
      </c>
    </row>
    <row r="31" spans="2:8">
      <c r="B31" s="2" t="s">
        <v>3223</v>
      </c>
      <c r="C31" s="5" t="s">
        <v>301</v>
      </c>
      <c r="D31" s="2" t="s">
        <v>1046</v>
      </c>
      <c r="E31" s="2" t="s">
        <v>2263</v>
      </c>
      <c r="F31" s="8">
        <v>18035</v>
      </c>
      <c r="G31" s="8">
        <v>316.3</v>
      </c>
      <c r="H31" s="8">
        <v>2.02</v>
      </c>
    </row>
    <row r="32" spans="2:8">
      <c r="B32" s="2" t="s">
        <v>3304</v>
      </c>
      <c r="C32" s="5" t="s">
        <v>301</v>
      </c>
      <c r="D32" s="2" t="s">
        <v>1046</v>
      </c>
      <c r="E32" s="2" t="s">
        <v>1368</v>
      </c>
      <c r="F32" s="8">
        <v>50337</v>
      </c>
      <c r="G32" s="8">
        <v>315.06</v>
      </c>
      <c r="H32" s="8">
        <v>2.0099999999999998</v>
      </c>
    </row>
    <row r="33" spans="2:8">
      <c r="B33" s="2" t="s">
        <v>3305</v>
      </c>
      <c r="C33" s="5" t="s">
        <v>301</v>
      </c>
      <c r="D33" s="2" t="s">
        <v>1046</v>
      </c>
      <c r="E33" s="2" t="s">
        <v>2225</v>
      </c>
      <c r="F33" s="8">
        <v>22398</v>
      </c>
      <c r="G33" s="8">
        <v>307.75</v>
      </c>
      <c r="H33" s="8">
        <v>1.96</v>
      </c>
    </row>
    <row r="34" spans="2:8">
      <c r="B34" s="2" t="s">
        <v>3306</v>
      </c>
      <c r="C34" s="5" t="s">
        <v>301</v>
      </c>
      <c r="D34" s="2" t="s">
        <v>1168</v>
      </c>
      <c r="E34" s="2" t="s">
        <v>1608</v>
      </c>
      <c r="F34" s="8">
        <v>10994</v>
      </c>
      <c r="G34" s="8">
        <v>306.18</v>
      </c>
      <c r="H34" s="8">
        <v>1.95</v>
      </c>
    </row>
    <row r="35" spans="2:8">
      <c r="B35" s="2" t="s">
        <v>3265</v>
      </c>
      <c r="C35" s="5" t="s">
        <v>301</v>
      </c>
      <c r="D35" s="2" t="s">
        <v>1168</v>
      </c>
      <c r="E35" s="2" t="s">
        <v>2264</v>
      </c>
      <c r="F35" s="8">
        <v>2274</v>
      </c>
      <c r="G35" s="8">
        <v>305.97000000000003</v>
      </c>
      <c r="H35" s="8">
        <v>1.95</v>
      </c>
    </row>
    <row r="36" spans="2:8">
      <c r="B36" s="2" t="s">
        <v>1861</v>
      </c>
      <c r="C36" s="5" t="s">
        <v>301</v>
      </c>
      <c r="D36" s="2" t="s">
        <v>1168</v>
      </c>
      <c r="E36" s="2" t="s">
        <v>1862</v>
      </c>
      <c r="F36" s="8">
        <v>164430</v>
      </c>
      <c r="G36" s="8">
        <v>301.63</v>
      </c>
      <c r="H36" s="8">
        <v>1.93</v>
      </c>
    </row>
    <row r="37" spans="2:8">
      <c r="B37" s="2" t="s">
        <v>3135</v>
      </c>
      <c r="C37" s="5" t="s">
        <v>301</v>
      </c>
      <c r="D37" s="2" t="s">
        <v>1168</v>
      </c>
      <c r="E37" s="2" t="s">
        <v>1928</v>
      </c>
      <c r="F37" s="8">
        <v>33926</v>
      </c>
      <c r="G37" s="8">
        <v>298.75</v>
      </c>
      <c r="H37" s="8">
        <v>1.91</v>
      </c>
    </row>
    <row r="38" spans="2:8">
      <c r="B38" s="2" t="s">
        <v>3307</v>
      </c>
      <c r="C38" s="5" t="s">
        <v>301</v>
      </c>
      <c r="D38" s="2" t="s">
        <v>1168</v>
      </c>
      <c r="E38" s="2" t="s">
        <v>1804</v>
      </c>
      <c r="F38" s="8">
        <v>11179</v>
      </c>
      <c r="G38" s="8">
        <v>276.97000000000003</v>
      </c>
      <c r="H38" s="8">
        <v>1.77</v>
      </c>
    </row>
    <row r="39" spans="2:8">
      <c r="B39" s="2" t="s">
        <v>3308</v>
      </c>
      <c r="C39" s="5" t="s">
        <v>301</v>
      </c>
      <c r="D39" s="2" t="s">
        <v>1787</v>
      </c>
      <c r="E39" s="2" t="s">
        <v>2265</v>
      </c>
      <c r="F39" s="8">
        <v>10134</v>
      </c>
      <c r="G39" s="8">
        <v>211.33</v>
      </c>
      <c r="H39" s="8">
        <v>1.35</v>
      </c>
    </row>
    <row r="40" spans="2:8">
      <c r="B40" s="2" t="s">
        <v>3309</v>
      </c>
      <c r="C40" s="5" t="s">
        <v>301</v>
      </c>
      <c r="D40" s="2" t="s">
        <v>1168</v>
      </c>
      <c r="E40" s="2" t="s">
        <v>1855</v>
      </c>
      <c r="F40" s="8">
        <v>4027</v>
      </c>
      <c r="G40" s="8">
        <v>207.63</v>
      </c>
      <c r="H40" s="8">
        <v>1.33</v>
      </c>
    </row>
    <row r="41" spans="2:8">
      <c r="B41" s="2" t="s">
        <v>3091</v>
      </c>
      <c r="C41" s="5" t="s">
        <v>301</v>
      </c>
      <c r="D41" s="2" t="s">
        <v>1168</v>
      </c>
      <c r="E41" s="2" t="s">
        <v>2266</v>
      </c>
      <c r="F41" s="8">
        <v>23795</v>
      </c>
      <c r="G41" s="8">
        <v>205.11</v>
      </c>
      <c r="H41" s="8">
        <v>1.31</v>
      </c>
    </row>
    <row r="42" spans="2:8">
      <c r="B42" s="2" t="s">
        <v>2846</v>
      </c>
      <c r="C42" s="5" t="s">
        <v>301</v>
      </c>
      <c r="D42" s="2" t="s">
        <v>1046</v>
      </c>
      <c r="E42" s="2" t="s">
        <v>1047</v>
      </c>
      <c r="F42" s="8">
        <v>13263</v>
      </c>
      <c r="G42" s="8">
        <v>199.22</v>
      </c>
      <c r="H42" s="8">
        <v>1.27</v>
      </c>
    </row>
    <row r="43" spans="2:8">
      <c r="B43" s="2" t="s">
        <v>3275</v>
      </c>
      <c r="C43" s="5" t="s">
        <v>301</v>
      </c>
      <c r="D43" s="2" t="s">
        <v>1168</v>
      </c>
      <c r="E43" s="2" t="s">
        <v>1170</v>
      </c>
      <c r="F43" s="8">
        <v>38514</v>
      </c>
      <c r="G43" s="8">
        <v>189.59</v>
      </c>
      <c r="H43" s="8">
        <v>1.21</v>
      </c>
    </row>
    <row r="44" spans="2:8">
      <c r="B44" s="2" t="s">
        <v>3310</v>
      </c>
      <c r="C44" s="5" t="s">
        <v>301</v>
      </c>
      <c r="D44" s="2" t="s">
        <v>1168</v>
      </c>
      <c r="E44" s="2" t="s">
        <v>2267</v>
      </c>
      <c r="F44" s="8">
        <v>14825</v>
      </c>
      <c r="G44" s="8">
        <v>138.9</v>
      </c>
      <c r="H44" s="8">
        <v>0.89</v>
      </c>
    </row>
    <row r="45" spans="2:8" ht="13">
      <c r="B45" s="3" t="s">
        <v>254</v>
      </c>
      <c r="C45" s="7"/>
      <c r="D45" s="3"/>
      <c r="E45" s="3"/>
      <c r="F45" s="10"/>
      <c r="G45" s="10">
        <f>SUM(G12:G44)</f>
        <v>15688.819999999996</v>
      </c>
      <c r="H45" s="10">
        <f>SUM(H12:H44)</f>
        <v>100.12999999999998</v>
      </c>
    </row>
    <row r="46" spans="2:8" ht="13">
      <c r="B46" s="3" t="s">
        <v>1589</v>
      </c>
      <c r="C46" s="7"/>
      <c r="D46" s="3"/>
      <c r="E46" s="3"/>
      <c r="F46" s="10"/>
      <c r="G46" s="10">
        <v>5.89</v>
      </c>
      <c r="H46" s="10">
        <v>0.04</v>
      </c>
    </row>
    <row r="47" spans="2:8" ht="13">
      <c r="B47" s="3" t="s">
        <v>302</v>
      </c>
      <c r="C47" s="7"/>
      <c r="D47" s="3"/>
      <c r="E47" s="3"/>
      <c r="F47" s="10"/>
      <c r="G47" s="10">
        <v>15694.71</v>
      </c>
      <c r="H47" s="10">
        <v>100.17</v>
      </c>
    </row>
    <row r="48" spans="2:8" ht="13">
      <c r="B48" s="3" t="s">
        <v>195</v>
      </c>
      <c r="C48" s="7"/>
      <c r="D48" s="3"/>
      <c r="E48" s="3"/>
      <c r="F48" s="10"/>
      <c r="G48" s="10">
        <v>-26.138941890000424</v>
      </c>
      <c r="H48" s="10">
        <v>-0.17000000000000171</v>
      </c>
    </row>
    <row r="49" spans="2:8" ht="13">
      <c r="B49" s="3" t="s">
        <v>304</v>
      </c>
      <c r="C49" s="7"/>
      <c r="D49" s="3"/>
      <c r="E49" s="3"/>
      <c r="F49" s="10"/>
      <c r="G49" s="10">
        <v>15668.571058109999</v>
      </c>
      <c r="H49" s="10">
        <v>100</v>
      </c>
    </row>
    <row r="50" spans="2:8">
      <c r="B50" s="2" t="s">
        <v>305</v>
      </c>
    </row>
    <row r="51" spans="2:8" ht="13">
      <c r="B51" s="3" t="s">
        <v>306</v>
      </c>
    </row>
    <row r="52" spans="2:8" ht="13">
      <c r="B52" s="3" t="s">
        <v>307</v>
      </c>
      <c r="C52" s="5" t="s">
        <v>873</v>
      </c>
    </row>
    <row r="53" spans="2:8" ht="13">
      <c r="B53" s="3" t="s">
        <v>309</v>
      </c>
      <c r="C53" s="5" t="s">
        <v>308</v>
      </c>
    </row>
    <row r="54" spans="2:8" ht="13">
      <c r="B54" s="3" t="s">
        <v>1216</v>
      </c>
      <c r="C54" s="5" t="s">
        <v>308</v>
      </c>
    </row>
    <row r="55" spans="2:8" ht="13">
      <c r="B55" s="3" t="s">
        <v>310</v>
      </c>
      <c r="C55" s="5" t="s">
        <v>311</v>
      </c>
    </row>
    <row r="56" spans="2:8" ht="13">
      <c r="B56" s="3" t="s">
        <v>2268</v>
      </c>
      <c r="C56" s="7"/>
    </row>
    <row r="57" spans="2:8" ht="13">
      <c r="B57" s="3" t="s">
        <v>2269</v>
      </c>
      <c r="C57" s="7"/>
    </row>
    <row r="58" spans="2:8" ht="13">
      <c r="B58" s="3" t="s">
        <v>2270</v>
      </c>
      <c r="C58" s="7"/>
    </row>
    <row r="59" spans="2:8" ht="13">
      <c r="B59" s="3" t="s">
        <v>2271</v>
      </c>
      <c r="C59" s="7"/>
    </row>
    <row r="60" spans="2:8" ht="13">
      <c r="B60" s="3" t="s">
        <v>2272</v>
      </c>
      <c r="C60" s="7"/>
    </row>
    <row r="61" spans="2:8" ht="13">
      <c r="B61" s="3" t="s">
        <v>2273</v>
      </c>
      <c r="C61" s="7"/>
    </row>
    <row r="62" spans="2:8" ht="13">
      <c r="B62" s="3" t="s">
        <v>2274</v>
      </c>
      <c r="C62" s="7"/>
    </row>
    <row r="63" spans="2:8" ht="13">
      <c r="B63" s="3" t="s">
        <v>2275</v>
      </c>
      <c r="C63" s="7"/>
    </row>
    <row r="64" spans="2:8" ht="13">
      <c r="B64" s="3" t="s">
        <v>1639</v>
      </c>
      <c r="C64" s="7"/>
    </row>
    <row r="65" spans="2:4">
      <c r="B65" s="2" t="s">
        <v>312</v>
      </c>
    </row>
    <row r="66" spans="2:4">
      <c r="B66" s="2" t="s">
        <v>1230</v>
      </c>
    </row>
    <row r="69" spans="2:4" ht="14.5">
      <c r="B69" s="24" t="s">
        <v>1231</v>
      </c>
      <c r="C69" s="64"/>
    </row>
    <row r="70" spans="2:4" ht="14.5">
      <c r="B70" s="24" t="s">
        <v>1232</v>
      </c>
      <c r="C70" s="65" t="s">
        <v>1233</v>
      </c>
    </row>
    <row r="71" spans="2:4" ht="14.5">
      <c r="B71" s="15" t="s">
        <v>1234</v>
      </c>
      <c r="C71" s="16" t="s">
        <v>1235</v>
      </c>
    </row>
    <row r="72" spans="2:4" ht="14.5">
      <c r="B72" s="15" t="s">
        <v>1236</v>
      </c>
      <c r="C72" s="16" t="s">
        <v>1235</v>
      </c>
    </row>
    <row r="73" spans="2:4" ht="14.5">
      <c r="B73" s="15" t="s">
        <v>1237</v>
      </c>
      <c r="C73" s="16" t="s">
        <v>1235</v>
      </c>
    </row>
    <row r="74" spans="2:4" ht="14.5">
      <c r="B74" s="15" t="s">
        <v>1238</v>
      </c>
      <c r="C74" s="16" t="s">
        <v>1235</v>
      </c>
    </row>
    <row r="75" spans="2:4" ht="14.5">
      <c r="B75" s="15" t="s">
        <v>1239</v>
      </c>
      <c r="C75" s="16" t="s">
        <v>1235</v>
      </c>
    </row>
    <row r="76" spans="2:4" ht="14.5">
      <c r="B76" s="15" t="s">
        <v>1240</v>
      </c>
      <c r="C76" s="16" t="s">
        <v>1235</v>
      </c>
    </row>
    <row r="77" spans="2:4" ht="14.5">
      <c r="B77" s="24" t="s">
        <v>1241</v>
      </c>
      <c r="C77" s="64" t="s">
        <v>1235</v>
      </c>
    </row>
    <row r="79" spans="2:4" ht="14.5">
      <c r="B79" s="15" t="s">
        <v>313</v>
      </c>
      <c r="C79" s="16"/>
      <c r="D79" s="15"/>
    </row>
    <row r="80" spans="2:4" ht="29">
      <c r="B80" s="18" t="s">
        <v>314</v>
      </c>
      <c r="C80" s="17" t="s">
        <v>315</v>
      </c>
      <c r="D80" s="18" t="s">
        <v>316</v>
      </c>
    </row>
    <row r="81" spans="2:7" ht="14.5">
      <c r="B81" s="15" t="s">
        <v>308</v>
      </c>
      <c r="C81" s="16" t="s">
        <v>308</v>
      </c>
      <c r="D81" s="15" t="s">
        <v>308</v>
      </c>
    </row>
    <row r="83" spans="2:7" ht="13">
      <c r="B83" s="20" t="s">
        <v>317</v>
      </c>
      <c r="C83" s="21">
        <v>45900</v>
      </c>
      <c r="D83" s="13"/>
      <c r="E83" s="55"/>
      <c r="F83" s="11"/>
    </row>
    <row r="84" spans="2:7" ht="13">
      <c r="B84" s="20" t="s">
        <v>318</v>
      </c>
      <c r="C84" s="22" t="s">
        <v>319</v>
      </c>
      <c r="D84" s="20" t="s">
        <v>320</v>
      </c>
      <c r="E84" s="60" t="s">
        <v>321</v>
      </c>
      <c r="F84" s="23" t="s">
        <v>322</v>
      </c>
      <c r="G84" s="10"/>
    </row>
    <row r="85" spans="2:7">
      <c r="B85" s="58" t="s">
        <v>308</v>
      </c>
      <c r="C85" s="59" t="s">
        <v>308</v>
      </c>
      <c r="D85" s="58" t="s">
        <v>308</v>
      </c>
      <c r="E85" s="56" t="s">
        <v>308</v>
      </c>
      <c r="F85" s="61" t="s">
        <v>308</v>
      </c>
    </row>
    <row r="88" spans="2:7" ht="13">
      <c r="B88" s="3" t="s">
        <v>323</v>
      </c>
    </row>
    <row r="89" spans="2:7" ht="13">
      <c r="B89" s="3"/>
    </row>
    <row r="90" spans="2:7" ht="13">
      <c r="B90" s="3" t="s">
        <v>891</v>
      </c>
    </row>
    <row r="91" spans="2:7" ht="13">
      <c r="B91" s="20" t="s">
        <v>324</v>
      </c>
      <c r="C91" s="22" t="s">
        <v>325</v>
      </c>
      <c r="D91" s="3"/>
    </row>
    <row r="92" spans="2:7">
      <c r="B92" s="13" t="s">
        <v>308</v>
      </c>
      <c r="C92" s="14" t="s">
        <v>308</v>
      </c>
    </row>
    <row r="94" spans="2:7" ht="13">
      <c r="B94" s="20" t="s">
        <v>326</v>
      </c>
      <c r="C94" s="22" t="s">
        <v>325</v>
      </c>
    </row>
    <row r="95" spans="2:7">
      <c r="B95" s="13" t="s">
        <v>308</v>
      </c>
      <c r="C95" s="14" t="s">
        <v>308</v>
      </c>
    </row>
    <row r="97" spans="2:7" ht="13">
      <c r="B97" s="20" t="s">
        <v>327</v>
      </c>
      <c r="C97" s="22" t="s">
        <v>328</v>
      </c>
    </row>
    <row r="98" spans="2:7">
      <c r="B98" s="13" t="s">
        <v>308</v>
      </c>
      <c r="C98" s="14" t="s">
        <v>308</v>
      </c>
    </row>
    <row r="100" spans="2:7" ht="13">
      <c r="B100" s="60" t="s">
        <v>329</v>
      </c>
      <c r="C100" s="22" t="s">
        <v>328</v>
      </c>
    </row>
    <row r="101" spans="2:7">
      <c r="B101" s="55" t="s">
        <v>308</v>
      </c>
      <c r="C101" s="14" t="s">
        <v>308</v>
      </c>
    </row>
    <row r="103" spans="2:7" ht="13">
      <c r="B103" s="20" t="s">
        <v>330</v>
      </c>
      <c r="C103" s="22" t="s">
        <v>308</v>
      </c>
    </row>
    <row r="105" spans="2:7" ht="13">
      <c r="B105" s="20" t="s">
        <v>331</v>
      </c>
      <c r="C105" s="21">
        <v>45900</v>
      </c>
      <c r="D105" s="13"/>
      <c r="E105" s="55"/>
      <c r="F105" s="11"/>
    </row>
    <row r="106" spans="2:7" ht="13">
      <c r="B106" s="20" t="s">
        <v>318</v>
      </c>
      <c r="C106" s="22" t="s">
        <v>319</v>
      </c>
      <c r="D106" s="20" t="s">
        <v>320</v>
      </c>
      <c r="E106" s="60" t="s">
        <v>321</v>
      </c>
      <c r="F106" s="23" t="s">
        <v>322</v>
      </c>
      <c r="G106" s="10"/>
    </row>
    <row r="107" spans="2:7">
      <c r="B107" s="58" t="s">
        <v>308</v>
      </c>
      <c r="C107" s="59" t="s">
        <v>308</v>
      </c>
      <c r="D107" s="58" t="s">
        <v>308</v>
      </c>
      <c r="E107" s="56" t="s">
        <v>308</v>
      </c>
      <c r="F107" s="61" t="s">
        <v>308</v>
      </c>
    </row>
    <row r="108" spans="2:7" ht="13">
      <c r="B108" s="3" t="s">
        <v>323</v>
      </c>
    </row>
    <row r="109" spans="2:7" ht="13">
      <c r="B109" s="3"/>
    </row>
    <row r="110" spans="2:7" ht="13">
      <c r="B110" s="3" t="s">
        <v>891</v>
      </c>
    </row>
    <row r="111" spans="2:7" ht="13">
      <c r="B111" s="20" t="s">
        <v>324</v>
      </c>
      <c r="C111" s="22" t="s">
        <v>325</v>
      </c>
      <c r="D111" s="3"/>
    </row>
    <row r="112" spans="2:7">
      <c r="B112" s="13" t="s">
        <v>308</v>
      </c>
      <c r="C112" s="14" t="s">
        <v>308</v>
      </c>
    </row>
    <row r="114" spans="2:6" ht="13">
      <c r="B114" s="20" t="s">
        <v>326</v>
      </c>
      <c r="C114" s="22" t="s">
        <v>325</v>
      </c>
    </row>
    <row r="115" spans="2:6">
      <c r="B115" s="13" t="s">
        <v>308</v>
      </c>
      <c r="C115" s="14" t="s">
        <v>308</v>
      </c>
    </row>
    <row r="117" spans="2:6" ht="13">
      <c r="B117" s="20" t="s">
        <v>327</v>
      </c>
      <c r="C117" s="22" t="s">
        <v>328</v>
      </c>
    </row>
    <row r="118" spans="2:6">
      <c r="B118" s="13" t="s">
        <v>308</v>
      </c>
      <c r="C118" s="14" t="s">
        <v>308</v>
      </c>
    </row>
    <row r="120" spans="2:6" ht="13">
      <c r="B120" s="60" t="s">
        <v>329</v>
      </c>
      <c r="C120" s="22" t="s">
        <v>328</v>
      </c>
    </row>
    <row r="121" spans="2:6">
      <c r="B121" s="55" t="s">
        <v>308</v>
      </c>
      <c r="C121" s="14" t="s">
        <v>308</v>
      </c>
    </row>
    <row r="123" spans="2:6" ht="13">
      <c r="B123" s="20" t="s">
        <v>330</v>
      </c>
      <c r="C123" s="22" t="s">
        <v>308</v>
      </c>
    </row>
    <row r="126" spans="2:6" ht="13">
      <c r="B126" s="3" t="s">
        <v>892</v>
      </c>
    </row>
    <row r="128" spans="2:6" ht="13">
      <c r="B128" s="20" t="s">
        <v>318</v>
      </c>
      <c r="C128" s="22" t="s">
        <v>332</v>
      </c>
      <c r="D128" s="20" t="s">
        <v>333</v>
      </c>
      <c r="E128" s="20" t="s">
        <v>334</v>
      </c>
      <c r="F128" s="10"/>
    </row>
    <row r="129" spans="2:80">
      <c r="B129" s="13" t="s">
        <v>308</v>
      </c>
      <c r="C129" s="14" t="s">
        <v>308</v>
      </c>
      <c r="D129" s="13" t="s">
        <v>308</v>
      </c>
      <c r="E129" s="13" t="s">
        <v>308</v>
      </c>
    </row>
    <row r="132" spans="2:80" ht="13">
      <c r="B132" s="3" t="s">
        <v>335</v>
      </c>
      <c r="C132" s="7" t="s">
        <v>308</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893</v>
      </c>
    </row>
    <row r="136" spans="2:80" ht="13">
      <c r="B136" s="20" t="s">
        <v>336</v>
      </c>
      <c r="C136" s="22" t="s">
        <v>325</v>
      </c>
      <c r="D136" s="3"/>
    </row>
    <row r="137" spans="2:80">
      <c r="B137" s="13" t="s">
        <v>308</v>
      </c>
      <c r="C137" s="14" t="s">
        <v>308</v>
      </c>
    </row>
    <row r="140" spans="2:80" ht="13">
      <c r="B140" s="20" t="s">
        <v>337</v>
      </c>
      <c r="C140" s="22" t="s">
        <v>338</v>
      </c>
      <c r="D140" s="3"/>
    </row>
    <row r="141" spans="2:80">
      <c r="B141" s="13" t="s">
        <v>308</v>
      </c>
      <c r="C141" s="14" t="s">
        <v>308</v>
      </c>
    </row>
    <row r="144" spans="2:80" ht="13">
      <c r="B144" s="3" t="s">
        <v>339</v>
      </c>
    </row>
    <row r="147" spans="2:80" ht="13">
      <c r="B147" s="3" t="s">
        <v>894</v>
      </c>
    </row>
    <row r="149" spans="2:80" ht="13">
      <c r="B149" s="20" t="s">
        <v>318</v>
      </c>
      <c r="C149" s="22" t="s">
        <v>340</v>
      </c>
      <c r="D149" s="20" t="s">
        <v>332</v>
      </c>
      <c r="E149" s="20" t="s">
        <v>333</v>
      </c>
      <c r="F149" s="23" t="s">
        <v>334</v>
      </c>
      <c r="G149" s="10"/>
    </row>
    <row r="150" spans="2:80">
      <c r="B150" s="13" t="s">
        <v>308</v>
      </c>
      <c r="C150" s="14" t="s">
        <v>308</v>
      </c>
      <c r="D150" s="13" t="s">
        <v>308</v>
      </c>
      <c r="E150" s="13" t="s">
        <v>308</v>
      </c>
      <c r="F150" s="19" t="s">
        <v>308</v>
      </c>
    </row>
    <row r="153" spans="2:80" ht="13">
      <c r="B153" s="3" t="s">
        <v>335</v>
      </c>
      <c r="C153" s="7" t="s">
        <v>308</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893</v>
      </c>
    </row>
    <row r="157" spans="2:80" ht="13">
      <c r="B157" s="20" t="s">
        <v>336</v>
      </c>
      <c r="C157" s="22" t="s">
        <v>325</v>
      </c>
      <c r="D157" s="3"/>
    </row>
    <row r="158" spans="2:80">
      <c r="B158" s="13" t="s">
        <v>308</v>
      </c>
      <c r="C158" s="14" t="s">
        <v>308</v>
      </c>
    </row>
    <row r="161" spans="2:7" ht="13">
      <c r="B161" s="20" t="s">
        <v>337</v>
      </c>
      <c r="C161" s="22" t="s">
        <v>338</v>
      </c>
      <c r="D161" s="3"/>
    </row>
    <row r="162" spans="2:7">
      <c r="B162" s="13" t="s">
        <v>308</v>
      </c>
      <c r="C162" s="14" t="s">
        <v>308</v>
      </c>
    </row>
    <row r="165" spans="2:7" ht="13">
      <c r="B165" s="3" t="s">
        <v>339</v>
      </c>
    </row>
    <row r="168" spans="2:7" ht="13">
      <c r="B168" s="3" t="s">
        <v>895</v>
      </c>
    </row>
    <row r="169" spans="2:7" ht="13">
      <c r="B169" s="20" t="s">
        <v>318</v>
      </c>
      <c r="C169" s="22" t="s">
        <v>341</v>
      </c>
      <c r="D169" s="20" t="s">
        <v>342</v>
      </c>
      <c r="E169" s="20" t="s">
        <v>343</v>
      </c>
      <c r="F169" s="23" t="s">
        <v>344</v>
      </c>
      <c r="G169" s="10"/>
    </row>
    <row r="170" spans="2:7">
      <c r="B170" s="13" t="s">
        <v>308</v>
      </c>
      <c r="C170" s="14" t="s">
        <v>308</v>
      </c>
      <c r="D170" s="13" t="s">
        <v>308</v>
      </c>
      <c r="E170" s="13" t="s">
        <v>308</v>
      </c>
      <c r="F170" s="19" t="s">
        <v>308</v>
      </c>
    </row>
    <row r="171" spans="2:7">
      <c r="B171" s="2" t="s">
        <v>345</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9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2249</v>
      </c>
      <c r="C1" s="230"/>
      <c r="D1" s="230"/>
      <c r="E1" s="230"/>
    </row>
    <row r="3" spans="1:9" ht="14.5">
      <c r="B3" s="25" t="s">
        <v>2249</v>
      </c>
      <c r="C3" s="231"/>
      <c r="D3" s="232"/>
      <c r="E3" s="1"/>
    </row>
    <row r="4" spans="1:9" ht="14.5">
      <c r="B4" s="53" t="s">
        <v>2250</v>
      </c>
      <c r="C4" s="231"/>
      <c r="D4" s="232"/>
      <c r="E4" s="1"/>
    </row>
    <row r="5" spans="1:9" ht="14.5">
      <c r="B5" s="53" t="s">
        <v>677</v>
      </c>
      <c r="C5" s="231"/>
      <c r="D5" s="232"/>
      <c r="E5" s="1"/>
    </row>
    <row r="6" spans="1:9" ht="14.5">
      <c r="B6" s="53" t="s">
        <v>2116</v>
      </c>
      <c r="C6" s="231"/>
      <c r="D6" s="232"/>
      <c r="E6" s="1"/>
    </row>
    <row r="7" spans="1:9" ht="14.5">
      <c r="B7" s="29" t="s">
        <v>2251</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3279</v>
      </c>
      <c r="C15" s="5" t="s">
        <v>301</v>
      </c>
      <c r="D15" s="2" t="s">
        <v>236</v>
      </c>
      <c r="E15" s="2" t="s">
        <v>1359</v>
      </c>
      <c r="F15" s="8">
        <v>292368</v>
      </c>
      <c r="G15" s="8">
        <v>4684.32</v>
      </c>
      <c r="H15" s="8">
        <v>4.93</v>
      </c>
    </row>
    <row r="16" spans="1:9">
      <c r="B16" s="2" t="s">
        <v>3195</v>
      </c>
      <c r="C16" s="5" t="s">
        <v>301</v>
      </c>
      <c r="D16" s="2" t="s">
        <v>1046</v>
      </c>
      <c r="E16" s="2" t="s">
        <v>1292</v>
      </c>
      <c r="F16" s="8">
        <v>402863</v>
      </c>
      <c r="G16" s="8">
        <v>4650.25</v>
      </c>
      <c r="H16" s="8">
        <v>4.9000000000000004</v>
      </c>
    </row>
    <row r="17" spans="2:8">
      <c r="B17" s="2" t="s">
        <v>3311</v>
      </c>
      <c r="C17" s="5" t="s">
        <v>301</v>
      </c>
      <c r="D17" s="2" t="s">
        <v>1278</v>
      </c>
      <c r="E17" s="2" t="s">
        <v>2211</v>
      </c>
      <c r="F17" s="8">
        <v>6806230</v>
      </c>
      <c r="G17" s="8">
        <v>3840.76</v>
      </c>
      <c r="H17" s="8">
        <v>4.05</v>
      </c>
    </row>
    <row r="18" spans="2:8">
      <c r="B18" s="2" t="s">
        <v>2813</v>
      </c>
      <c r="C18" s="5" t="s">
        <v>301</v>
      </c>
      <c r="D18" s="2" t="s">
        <v>222</v>
      </c>
      <c r="E18" s="2" t="s">
        <v>432</v>
      </c>
      <c r="F18" s="8">
        <v>178970</v>
      </c>
      <c r="G18" s="8">
        <v>3751.57</v>
      </c>
      <c r="H18" s="8">
        <v>3.95</v>
      </c>
    </row>
    <row r="19" spans="2:8">
      <c r="B19" s="2" t="s">
        <v>3281</v>
      </c>
      <c r="C19" s="5" t="s">
        <v>301</v>
      </c>
      <c r="D19" s="2" t="s">
        <v>218</v>
      </c>
      <c r="E19" s="2" t="s">
        <v>1358</v>
      </c>
      <c r="F19" s="8">
        <v>208585</v>
      </c>
      <c r="G19" s="8">
        <v>3596.63</v>
      </c>
      <c r="H19" s="8">
        <v>3.79</v>
      </c>
    </row>
    <row r="20" spans="2:8">
      <c r="B20" s="2" t="s">
        <v>2807</v>
      </c>
      <c r="C20" s="5" t="s">
        <v>301</v>
      </c>
      <c r="D20" s="2" t="s">
        <v>224</v>
      </c>
      <c r="E20" s="2" t="s">
        <v>431</v>
      </c>
      <c r="F20" s="8">
        <v>25704</v>
      </c>
      <c r="G20" s="8">
        <v>3545.87</v>
      </c>
      <c r="H20" s="8">
        <v>3.73</v>
      </c>
    </row>
    <row r="21" spans="2:8">
      <c r="B21" s="2" t="s">
        <v>3278</v>
      </c>
      <c r="C21" s="5" t="s">
        <v>301</v>
      </c>
      <c r="D21" s="2" t="s">
        <v>1249</v>
      </c>
      <c r="E21" s="2" t="s">
        <v>1250</v>
      </c>
      <c r="F21" s="8">
        <v>273168</v>
      </c>
      <c r="G21" s="8">
        <v>3297.14</v>
      </c>
      <c r="H21" s="8">
        <v>3.47</v>
      </c>
    </row>
    <row r="22" spans="2:8">
      <c r="B22" s="2" t="s">
        <v>3282</v>
      </c>
      <c r="C22" s="5" t="s">
        <v>301</v>
      </c>
      <c r="D22" s="2" t="s">
        <v>218</v>
      </c>
      <c r="E22" s="2" t="s">
        <v>1388</v>
      </c>
      <c r="F22" s="8">
        <v>59204</v>
      </c>
      <c r="G22" s="8">
        <v>3141.07</v>
      </c>
      <c r="H22" s="8">
        <v>3.31</v>
      </c>
    </row>
    <row r="23" spans="2:8">
      <c r="B23" s="2" t="s">
        <v>3186</v>
      </c>
      <c r="C23" s="5" t="s">
        <v>301</v>
      </c>
      <c r="D23" s="2" t="s">
        <v>224</v>
      </c>
      <c r="E23" s="2" t="s">
        <v>1378</v>
      </c>
      <c r="F23" s="8">
        <v>107215</v>
      </c>
      <c r="G23" s="8">
        <v>3041.05</v>
      </c>
      <c r="H23" s="8">
        <v>3.2</v>
      </c>
    </row>
    <row r="24" spans="2:8">
      <c r="B24" s="2" t="s">
        <v>2821</v>
      </c>
      <c r="C24" s="5" t="s">
        <v>301</v>
      </c>
      <c r="D24" s="2" t="s">
        <v>228</v>
      </c>
      <c r="E24" s="2" t="s">
        <v>229</v>
      </c>
      <c r="F24" s="8">
        <v>17573</v>
      </c>
      <c r="G24" s="8">
        <v>2932.93</v>
      </c>
      <c r="H24" s="8">
        <v>3.09</v>
      </c>
    </row>
    <row r="25" spans="2:8">
      <c r="B25" s="2" t="s">
        <v>3298</v>
      </c>
      <c r="C25" s="5" t="s">
        <v>301</v>
      </c>
      <c r="D25" s="2" t="s">
        <v>1046</v>
      </c>
      <c r="E25" s="2" t="s">
        <v>1370</v>
      </c>
      <c r="F25" s="8">
        <v>319290</v>
      </c>
      <c r="G25" s="8">
        <v>2910.33</v>
      </c>
      <c r="H25" s="8">
        <v>3.07</v>
      </c>
    </row>
    <row r="26" spans="2:8">
      <c r="B26" s="2" t="s">
        <v>3312</v>
      </c>
      <c r="C26" s="5" t="s">
        <v>301</v>
      </c>
      <c r="D26" s="2" t="s">
        <v>222</v>
      </c>
      <c r="E26" s="2" t="s">
        <v>1387</v>
      </c>
      <c r="F26" s="8">
        <v>53266</v>
      </c>
      <c r="G26" s="8">
        <v>2909.92</v>
      </c>
      <c r="H26" s="8">
        <v>3.07</v>
      </c>
    </row>
    <row r="27" spans="2:8">
      <c r="B27" s="2" t="s">
        <v>3187</v>
      </c>
      <c r="C27" s="5" t="s">
        <v>301</v>
      </c>
      <c r="D27" s="2" t="s">
        <v>250</v>
      </c>
      <c r="E27" s="2" t="s">
        <v>2213</v>
      </c>
      <c r="F27" s="8">
        <v>123127</v>
      </c>
      <c r="G27" s="8">
        <v>2843.13</v>
      </c>
      <c r="H27" s="8">
        <v>2.99</v>
      </c>
    </row>
    <row r="28" spans="2:8">
      <c r="B28" s="2" t="s">
        <v>3313</v>
      </c>
      <c r="C28" s="5" t="s">
        <v>301</v>
      </c>
      <c r="D28" s="2" t="s">
        <v>233</v>
      </c>
      <c r="E28" s="2" t="s">
        <v>1854</v>
      </c>
      <c r="F28" s="8">
        <v>37876</v>
      </c>
      <c r="G28" s="8">
        <v>2631.06</v>
      </c>
      <c r="H28" s="8">
        <v>2.77</v>
      </c>
    </row>
    <row r="29" spans="2:8">
      <c r="B29" s="2" t="s">
        <v>3285</v>
      </c>
      <c r="C29" s="5" t="s">
        <v>301</v>
      </c>
      <c r="D29" s="2" t="s">
        <v>245</v>
      </c>
      <c r="E29" s="2" t="s">
        <v>1574</v>
      </c>
      <c r="F29" s="8">
        <v>285205</v>
      </c>
      <c r="G29" s="8">
        <v>2291.62</v>
      </c>
      <c r="H29" s="8">
        <v>2.41</v>
      </c>
    </row>
    <row r="30" spans="2:8">
      <c r="B30" s="2" t="s">
        <v>3314</v>
      </c>
      <c r="C30" s="5" t="s">
        <v>301</v>
      </c>
      <c r="D30" s="2" t="s">
        <v>1278</v>
      </c>
      <c r="E30" s="2" t="s">
        <v>1973</v>
      </c>
      <c r="F30" s="8">
        <v>11513</v>
      </c>
      <c r="G30" s="8">
        <v>2200.13</v>
      </c>
      <c r="H30" s="8">
        <v>2.3199999999999998</v>
      </c>
    </row>
    <row r="31" spans="2:8">
      <c r="B31" s="2" t="s">
        <v>3315</v>
      </c>
      <c r="C31" s="5" t="s">
        <v>301</v>
      </c>
      <c r="D31" s="2" t="s">
        <v>237</v>
      </c>
      <c r="E31" s="2" t="s">
        <v>1251</v>
      </c>
      <c r="F31" s="8">
        <v>296455</v>
      </c>
      <c r="G31" s="8">
        <v>2151.8200000000002</v>
      </c>
      <c r="H31" s="8">
        <v>2.27</v>
      </c>
    </row>
    <row r="32" spans="2:8">
      <c r="B32" s="2" t="s">
        <v>3095</v>
      </c>
      <c r="C32" s="5" t="s">
        <v>301</v>
      </c>
      <c r="D32" s="2" t="s">
        <v>1249</v>
      </c>
      <c r="E32" s="2" t="s">
        <v>1261</v>
      </c>
      <c r="F32" s="8">
        <v>121272</v>
      </c>
      <c r="G32" s="8">
        <v>2147.48</v>
      </c>
      <c r="H32" s="8">
        <v>2.2599999999999998</v>
      </c>
    </row>
    <row r="33" spans="2:8">
      <c r="B33" s="2" t="s">
        <v>3166</v>
      </c>
      <c r="C33" s="5" t="s">
        <v>301</v>
      </c>
      <c r="D33" s="2" t="s">
        <v>250</v>
      </c>
      <c r="E33" s="2" t="s">
        <v>1274</v>
      </c>
      <c r="F33" s="8">
        <v>299852</v>
      </c>
      <c r="G33" s="8">
        <v>2146.19</v>
      </c>
      <c r="H33" s="8">
        <v>2.2599999999999998</v>
      </c>
    </row>
    <row r="34" spans="2:8">
      <c r="B34" s="2" t="s">
        <v>3316</v>
      </c>
      <c r="C34" s="5" t="s">
        <v>301</v>
      </c>
      <c r="D34" s="2" t="s">
        <v>214</v>
      </c>
      <c r="E34" s="2" t="s">
        <v>1573</v>
      </c>
      <c r="F34" s="8">
        <v>277850</v>
      </c>
      <c r="G34" s="8">
        <v>1995.1</v>
      </c>
      <c r="H34" s="8">
        <v>2.1</v>
      </c>
    </row>
    <row r="35" spans="2:8">
      <c r="B35" s="2" t="s">
        <v>1852</v>
      </c>
      <c r="C35" s="5" t="s">
        <v>301</v>
      </c>
      <c r="D35" s="2" t="s">
        <v>220</v>
      </c>
      <c r="E35" s="2" t="s">
        <v>1853</v>
      </c>
      <c r="F35" s="8">
        <v>818623</v>
      </c>
      <c r="G35" s="8">
        <v>1884.06</v>
      </c>
      <c r="H35" s="8">
        <v>1.98</v>
      </c>
    </row>
    <row r="36" spans="2:8">
      <c r="B36" s="2" t="s">
        <v>3317</v>
      </c>
      <c r="C36" s="5" t="s">
        <v>301</v>
      </c>
      <c r="D36" s="2" t="s">
        <v>245</v>
      </c>
      <c r="E36" s="2" t="s">
        <v>2212</v>
      </c>
      <c r="F36" s="8">
        <v>40806</v>
      </c>
      <c r="G36" s="8">
        <v>1833.7</v>
      </c>
      <c r="H36" s="8">
        <v>1.93</v>
      </c>
    </row>
    <row r="37" spans="2:8">
      <c r="B37" s="2" t="s">
        <v>3294</v>
      </c>
      <c r="C37" s="5" t="s">
        <v>301</v>
      </c>
      <c r="D37" s="2" t="s">
        <v>214</v>
      </c>
      <c r="E37" s="2" t="s">
        <v>1266</v>
      </c>
      <c r="F37" s="8">
        <v>950025</v>
      </c>
      <c r="G37" s="8">
        <v>1821.29</v>
      </c>
      <c r="H37" s="8">
        <v>1.92</v>
      </c>
    </row>
    <row r="38" spans="2:8">
      <c r="B38" s="2" t="s">
        <v>3084</v>
      </c>
      <c r="C38" s="5" t="s">
        <v>301</v>
      </c>
      <c r="D38" s="2" t="s">
        <v>1152</v>
      </c>
      <c r="E38" s="2" t="s">
        <v>1268</v>
      </c>
      <c r="F38" s="8">
        <v>533266</v>
      </c>
      <c r="G38" s="8">
        <v>1805.64</v>
      </c>
      <c r="H38" s="8">
        <v>1.9</v>
      </c>
    </row>
    <row r="39" spans="2:8">
      <c r="B39" s="2" t="s">
        <v>2824</v>
      </c>
      <c r="C39" s="5" t="s">
        <v>301</v>
      </c>
      <c r="D39" s="2" t="s">
        <v>245</v>
      </c>
      <c r="E39" s="2" t="s">
        <v>246</v>
      </c>
      <c r="F39" s="8">
        <v>68014</v>
      </c>
      <c r="G39" s="8">
        <v>1794.07</v>
      </c>
      <c r="H39" s="8">
        <v>1.89</v>
      </c>
    </row>
    <row r="40" spans="2:8">
      <c r="B40" s="2" t="s">
        <v>1379</v>
      </c>
      <c r="C40" s="5" t="s">
        <v>301</v>
      </c>
      <c r="D40" s="2" t="s">
        <v>231</v>
      </c>
      <c r="E40" s="2" t="s">
        <v>1380</v>
      </c>
      <c r="F40" s="8">
        <v>67702</v>
      </c>
      <c r="G40" s="8">
        <v>1762.35</v>
      </c>
      <c r="H40" s="8">
        <v>1.86</v>
      </c>
    </row>
    <row r="41" spans="2:8">
      <c r="B41" s="2" t="s">
        <v>3191</v>
      </c>
      <c r="C41" s="5" t="s">
        <v>301</v>
      </c>
      <c r="D41" s="2" t="s">
        <v>239</v>
      </c>
      <c r="E41" s="2" t="s">
        <v>1322</v>
      </c>
      <c r="F41" s="8">
        <v>107756</v>
      </c>
      <c r="G41" s="8">
        <v>1729.16</v>
      </c>
      <c r="H41" s="8">
        <v>1.82</v>
      </c>
    </row>
    <row r="42" spans="2:8">
      <c r="B42" s="2" t="s">
        <v>3250</v>
      </c>
      <c r="C42" s="5" t="s">
        <v>301</v>
      </c>
      <c r="D42" s="2" t="s">
        <v>1168</v>
      </c>
      <c r="E42" s="2" t="s">
        <v>1171</v>
      </c>
      <c r="F42" s="8">
        <v>88807</v>
      </c>
      <c r="G42" s="8">
        <v>1682.8</v>
      </c>
      <c r="H42" s="8">
        <v>1.77</v>
      </c>
    </row>
    <row r="43" spans="2:8">
      <c r="B43" s="2" t="s">
        <v>3318</v>
      </c>
      <c r="C43" s="5" t="s">
        <v>301</v>
      </c>
      <c r="D43" s="2" t="s">
        <v>1299</v>
      </c>
      <c r="E43" s="2" t="s">
        <v>2216</v>
      </c>
      <c r="F43" s="8">
        <v>127796</v>
      </c>
      <c r="G43" s="8">
        <v>1647.03</v>
      </c>
      <c r="H43" s="8">
        <v>1.73</v>
      </c>
    </row>
    <row r="44" spans="2:8">
      <c r="B44" s="2" t="s">
        <v>3204</v>
      </c>
      <c r="C44" s="5" t="s">
        <v>301</v>
      </c>
      <c r="D44" s="2" t="s">
        <v>247</v>
      </c>
      <c r="E44" s="2" t="s">
        <v>1685</v>
      </c>
      <c r="F44" s="8">
        <v>1080</v>
      </c>
      <c r="G44" s="8">
        <v>1522.31</v>
      </c>
      <c r="H44" s="8">
        <v>1.6</v>
      </c>
    </row>
    <row r="45" spans="2:8">
      <c r="B45" s="2" t="s">
        <v>3258</v>
      </c>
      <c r="C45" s="5" t="s">
        <v>301</v>
      </c>
      <c r="D45" s="2" t="s">
        <v>1604</v>
      </c>
      <c r="E45" s="2" t="s">
        <v>1605</v>
      </c>
      <c r="F45" s="8">
        <v>3420</v>
      </c>
      <c r="G45" s="8">
        <v>1516.26</v>
      </c>
      <c r="H45" s="8">
        <v>1.6</v>
      </c>
    </row>
    <row r="46" spans="2:8">
      <c r="B46" s="2" t="s">
        <v>3173</v>
      </c>
      <c r="C46" s="5" t="s">
        <v>301</v>
      </c>
      <c r="D46" s="2" t="s">
        <v>226</v>
      </c>
      <c r="E46" s="2" t="s">
        <v>1309</v>
      </c>
      <c r="F46" s="8">
        <v>382455</v>
      </c>
      <c r="G46" s="8">
        <v>1437.65</v>
      </c>
      <c r="H46" s="8">
        <v>1.51</v>
      </c>
    </row>
    <row r="47" spans="2:8">
      <c r="B47" s="2" t="s">
        <v>3319</v>
      </c>
      <c r="C47" s="5" t="s">
        <v>301</v>
      </c>
      <c r="D47" s="2" t="s">
        <v>1247</v>
      </c>
      <c r="E47" s="2" t="s">
        <v>2222</v>
      </c>
      <c r="F47" s="8">
        <v>82071</v>
      </c>
      <c r="G47" s="8">
        <v>1178.29</v>
      </c>
      <c r="H47" s="8">
        <v>1.24</v>
      </c>
    </row>
    <row r="48" spans="2:8">
      <c r="B48" s="2" t="s">
        <v>2043</v>
      </c>
      <c r="C48" s="5" t="s">
        <v>301</v>
      </c>
      <c r="D48" s="2" t="s">
        <v>1152</v>
      </c>
      <c r="E48" s="2" t="s">
        <v>2044</v>
      </c>
      <c r="F48" s="8">
        <v>64736</v>
      </c>
      <c r="G48" s="8">
        <v>1148.42</v>
      </c>
      <c r="H48" s="8">
        <v>1.21</v>
      </c>
    </row>
    <row r="49" spans="2:8">
      <c r="B49" s="2" t="s">
        <v>3284</v>
      </c>
      <c r="C49" s="5" t="s">
        <v>301</v>
      </c>
      <c r="D49" s="2" t="s">
        <v>1283</v>
      </c>
      <c r="E49" s="2" t="s">
        <v>1302</v>
      </c>
      <c r="F49" s="8">
        <v>181259</v>
      </c>
      <c r="G49" s="8">
        <v>1137.8499999999999</v>
      </c>
      <c r="H49" s="8">
        <v>1.2</v>
      </c>
    </row>
    <row r="50" spans="2:8">
      <c r="B50" s="2" t="s">
        <v>3320</v>
      </c>
      <c r="C50" s="5" t="s">
        <v>301</v>
      </c>
      <c r="D50" s="2" t="s">
        <v>228</v>
      </c>
      <c r="E50" s="2" t="s">
        <v>2217</v>
      </c>
      <c r="F50" s="8">
        <v>183489</v>
      </c>
      <c r="G50" s="8">
        <v>978</v>
      </c>
      <c r="H50" s="8">
        <v>1.03</v>
      </c>
    </row>
    <row r="51" spans="2:8">
      <c r="B51" s="2" t="s">
        <v>3321</v>
      </c>
      <c r="C51" s="5" t="s">
        <v>301</v>
      </c>
      <c r="D51" s="2" t="s">
        <v>233</v>
      </c>
      <c r="E51" s="2" t="s">
        <v>1343</v>
      </c>
      <c r="F51" s="8">
        <v>38695</v>
      </c>
      <c r="G51" s="8">
        <v>929.26</v>
      </c>
      <c r="H51" s="8">
        <v>0.98</v>
      </c>
    </row>
    <row r="52" spans="2:8">
      <c r="B52" s="2" t="s">
        <v>3322</v>
      </c>
      <c r="C52" s="5" t="s">
        <v>301</v>
      </c>
      <c r="D52" s="2" t="s">
        <v>245</v>
      </c>
      <c r="E52" s="2" t="s">
        <v>1393</v>
      </c>
      <c r="F52" s="8">
        <v>421705</v>
      </c>
      <c r="G52" s="8">
        <v>915.77</v>
      </c>
      <c r="H52" s="8">
        <v>0.96</v>
      </c>
    </row>
    <row r="53" spans="2:8">
      <c r="B53" s="2" t="s">
        <v>3301</v>
      </c>
      <c r="C53" s="5" t="s">
        <v>301</v>
      </c>
      <c r="D53" s="2" t="s">
        <v>1168</v>
      </c>
      <c r="E53" s="2" t="s">
        <v>1607</v>
      </c>
      <c r="F53" s="8">
        <v>2837</v>
      </c>
      <c r="G53" s="8">
        <v>893.09</v>
      </c>
      <c r="H53" s="8">
        <v>0.94</v>
      </c>
    </row>
    <row r="54" spans="2:8">
      <c r="B54" s="2" t="s">
        <v>1748</v>
      </c>
      <c r="C54" s="5" t="s">
        <v>301</v>
      </c>
      <c r="D54" s="2" t="s">
        <v>214</v>
      </c>
      <c r="E54" s="2" t="s">
        <v>1749</v>
      </c>
      <c r="F54" s="8">
        <v>133313</v>
      </c>
      <c r="G54" s="8">
        <v>870.67</v>
      </c>
      <c r="H54" s="8">
        <v>0.92</v>
      </c>
    </row>
    <row r="55" spans="2:8">
      <c r="B55" s="2" t="s">
        <v>3306</v>
      </c>
      <c r="C55" s="5" t="s">
        <v>301</v>
      </c>
      <c r="D55" s="2" t="s">
        <v>1168</v>
      </c>
      <c r="E55" s="2" t="s">
        <v>1608</v>
      </c>
      <c r="F55" s="8">
        <v>27832</v>
      </c>
      <c r="G55" s="8">
        <v>775.12</v>
      </c>
      <c r="H55" s="8">
        <v>0.82</v>
      </c>
    </row>
    <row r="56" spans="2:8">
      <c r="B56" s="2" t="s">
        <v>3323</v>
      </c>
      <c r="C56" s="5" t="s">
        <v>301</v>
      </c>
      <c r="D56" s="2" t="s">
        <v>247</v>
      </c>
      <c r="E56" s="2" t="s">
        <v>1746</v>
      </c>
      <c r="F56" s="8">
        <v>56264</v>
      </c>
      <c r="G56" s="8">
        <v>719.62</v>
      </c>
      <c r="H56" s="8">
        <v>0.76</v>
      </c>
    </row>
    <row r="57" spans="2:8">
      <c r="B57" s="2" t="s">
        <v>3324</v>
      </c>
      <c r="C57" s="5" t="s">
        <v>301</v>
      </c>
      <c r="D57" s="2" t="s">
        <v>230</v>
      </c>
      <c r="E57" s="2" t="s">
        <v>1683</v>
      </c>
      <c r="F57" s="8">
        <v>308417</v>
      </c>
      <c r="G57" s="8">
        <v>637.62</v>
      </c>
      <c r="H57" s="8">
        <v>0.67</v>
      </c>
    </row>
    <row r="58" spans="2:8">
      <c r="B58" s="2" t="s">
        <v>3300</v>
      </c>
      <c r="C58" s="5" t="s">
        <v>301</v>
      </c>
      <c r="D58" s="2" t="s">
        <v>1168</v>
      </c>
      <c r="E58" s="2" t="s">
        <v>1827</v>
      </c>
      <c r="F58" s="8">
        <v>45420</v>
      </c>
      <c r="G58" s="8">
        <v>628.79</v>
      </c>
      <c r="H58" s="8">
        <v>0.66</v>
      </c>
    </row>
    <row r="59" spans="2:8">
      <c r="B59" s="2" t="s">
        <v>3325</v>
      </c>
      <c r="C59" s="5" t="s">
        <v>301</v>
      </c>
      <c r="D59" s="2" t="s">
        <v>1604</v>
      </c>
      <c r="E59" s="2" t="s">
        <v>2048</v>
      </c>
      <c r="F59" s="8">
        <v>60552</v>
      </c>
      <c r="G59" s="8">
        <v>597.28</v>
      </c>
      <c r="H59" s="8">
        <v>0.63</v>
      </c>
    </row>
    <row r="60" spans="2:8">
      <c r="B60" s="2" t="s">
        <v>1325</v>
      </c>
      <c r="C60" s="5" t="s">
        <v>301</v>
      </c>
      <c r="D60" s="2" t="s">
        <v>228</v>
      </c>
      <c r="E60" s="2" t="s">
        <v>1326</v>
      </c>
      <c r="F60" s="8">
        <v>110009</v>
      </c>
      <c r="G60" s="8">
        <v>554.61</v>
      </c>
      <c r="H60" s="8">
        <v>0.57999999999999996</v>
      </c>
    </row>
    <row r="61" spans="2:8">
      <c r="B61" s="2" t="s">
        <v>3299</v>
      </c>
      <c r="C61" s="5" t="s">
        <v>301</v>
      </c>
      <c r="D61" s="2" t="s">
        <v>1168</v>
      </c>
      <c r="E61" s="2" t="s">
        <v>1287</v>
      </c>
      <c r="F61" s="8">
        <v>150655</v>
      </c>
      <c r="G61" s="8">
        <v>524.80999999999995</v>
      </c>
      <c r="H61" s="8">
        <v>0.55000000000000004</v>
      </c>
    </row>
    <row r="62" spans="2:8">
      <c r="B62" s="2" t="s">
        <v>1609</v>
      </c>
      <c r="C62" s="5" t="s">
        <v>301</v>
      </c>
      <c r="D62" s="2" t="s">
        <v>245</v>
      </c>
      <c r="E62" s="2" t="s">
        <v>1610</v>
      </c>
      <c r="F62" s="8">
        <v>9726</v>
      </c>
      <c r="G62" s="8">
        <v>484.94</v>
      </c>
      <c r="H62" s="8">
        <v>0.51</v>
      </c>
    </row>
    <row r="63" spans="2:8">
      <c r="B63" s="2" t="s">
        <v>2214</v>
      </c>
      <c r="C63" s="5" t="s">
        <v>301</v>
      </c>
      <c r="D63" s="2" t="s">
        <v>1154</v>
      </c>
      <c r="E63" s="2" t="s">
        <v>2215</v>
      </c>
      <c r="F63" s="8">
        <v>145350</v>
      </c>
      <c r="G63" s="8">
        <v>439.83</v>
      </c>
      <c r="H63" s="8">
        <v>0.46</v>
      </c>
    </row>
    <row r="64" spans="2:8">
      <c r="B64" s="2" t="s">
        <v>452</v>
      </c>
      <c r="C64" s="5" t="s">
        <v>301</v>
      </c>
      <c r="D64" s="2" t="s">
        <v>453</v>
      </c>
      <c r="E64" s="2" t="s">
        <v>454</v>
      </c>
      <c r="F64" s="8">
        <v>28444</v>
      </c>
      <c r="G64" s="8">
        <v>349.92</v>
      </c>
      <c r="H64" s="8">
        <v>0.37</v>
      </c>
    </row>
    <row r="65" spans="2:8" ht="13">
      <c r="B65" s="3" t="s">
        <v>254</v>
      </c>
      <c r="C65" s="7"/>
      <c r="D65" s="3"/>
      <c r="E65" s="3"/>
      <c r="F65" s="10"/>
      <c r="G65" s="10">
        <f>SUM(G12:G64)</f>
        <v>94908.579999999973</v>
      </c>
      <c r="H65" s="10">
        <f>SUM(H12:H64)</f>
        <v>99.939999999999984</v>
      </c>
    </row>
    <row r="66" spans="2:8" ht="13">
      <c r="B66" s="3" t="s">
        <v>1589</v>
      </c>
      <c r="C66" s="7"/>
      <c r="D66" s="3"/>
      <c r="E66" s="3"/>
      <c r="F66" s="10"/>
      <c r="G66" s="10">
        <v>57.9</v>
      </c>
      <c r="H66" s="10">
        <v>0.06</v>
      </c>
    </row>
    <row r="67" spans="2:8" ht="13">
      <c r="B67" s="3" t="s">
        <v>302</v>
      </c>
      <c r="C67" s="7"/>
      <c r="D67" s="3"/>
      <c r="E67" s="3"/>
      <c r="F67" s="10"/>
      <c r="G67" s="10">
        <v>94966.48</v>
      </c>
      <c r="H67" s="10">
        <v>100</v>
      </c>
    </row>
    <row r="68" spans="2:8" ht="13">
      <c r="B68" s="3" t="s">
        <v>195</v>
      </c>
      <c r="C68" s="7"/>
      <c r="D68" s="3"/>
      <c r="E68" s="3"/>
      <c r="F68" s="10"/>
      <c r="G68" s="10">
        <v>-29.571055480008361</v>
      </c>
      <c r="H68" s="10">
        <v>0</v>
      </c>
    </row>
    <row r="69" spans="2:8" ht="13">
      <c r="B69" s="3" t="s">
        <v>304</v>
      </c>
      <c r="C69" s="7"/>
      <c r="D69" s="3"/>
      <c r="E69" s="3"/>
      <c r="F69" s="10"/>
      <c r="G69" s="10">
        <v>94936.908944519993</v>
      </c>
      <c r="H69" s="10">
        <v>100</v>
      </c>
    </row>
    <row r="70" spans="2:8">
      <c r="B70" s="2" t="s">
        <v>305</v>
      </c>
    </row>
    <row r="71" spans="2:8" ht="13">
      <c r="B71" s="3" t="s">
        <v>306</v>
      </c>
    </row>
    <row r="72" spans="2:8" ht="13">
      <c r="B72" s="3" t="s">
        <v>307</v>
      </c>
      <c r="C72" s="5" t="s">
        <v>873</v>
      </c>
    </row>
    <row r="73" spans="2:8" ht="13">
      <c r="B73" s="3" t="s">
        <v>309</v>
      </c>
      <c r="C73" s="5" t="s">
        <v>308</v>
      </c>
    </row>
    <row r="74" spans="2:8" ht="13">
      <c r="B74" s="3" t="s">
        <v>1216</v>
      </c>
      <c r="C74" s="5" t="s">
        <v>308</v>
      </c>
    </row>
    <row r="75" spans="2:8" ht="13">
      <c r="B75" s="3" t="s">
        <v>310</v>
      </c>
      <c r="C75" s="5" t="s">
        <v>311</v>
      </c>
    </row>
    <row r="76" spans="2:8" ht="13">
      <c r="B76" s="3" t="s">
        <v>2252</v>
      </c>
      <c r="C76" s="7"/>
    </row>
    <row r="77" spans="2:8" ht="13">
      <c r="B77" s="3" t="s">
        <v>2253</v>
      </c>
      <c r="C77" s="7"/>
    </row>
    <row r="78" spans="2:8" ht="13">
      <c r="B78" s="3" t="s">
        <v>2254</v>
      </c>
      <c r="C78" s="7"/>
    </row>
    <row r="79" spans="2:8" ht="13">
      <c r="B79" s="3" t="s">
        <v>2255</v>
      </c>
      <c r="C79" s="7"/>
    </row>
    <row r="80" spans="2:8" ht="13">
      <c r="B80" s="3" t="s">
        <v>2256</v>
      </c>
      <c r="C80" s="7"/>
    </row>
    <row r="81" spans="2:3" ht="13">
      <c r="B81" s="3" t="s">
        <v>2257</v>
      </c>
      <c r="C81" s="7"/>
    </row>
    <row r="82" spans="2:3" ht="13">
      <c r="B82" s="3" t="s">
        <v>2258</v>
      </c>
      <c r="C82" s="7"/>
    </row>
    <row r="83" spans="2:3" ht="13">
      <c r="B83" s="3" t="s">
        <v>2259</v>
      </c>
      <c r="C83" s="7"/>
    </row>
    <row r="84" spans="2:3" ht="13">
      <c r="B84" s="3" t="s">
        <v>4047</v>
      </c>
      <c r="C84" s="7"/>
    </row>
    <row r="85" spans="2:3">
      <c r="B85" s="2" t="s">
        <v>312</v>
      </c>
    </row>
    <row r="86" spans="2:3">
      <c r="B86" s="2" t="s">
        <v>1230</v>
      </c>
    </row>
    <row r="89" spans="2:3" ht="14.5">
      <c r="B89" s="24" t="s">
        <v>1231</v>
      </c>
      <c r="C89" s="64"/>
    </row>
    <row r="90" spans="2:3" ht="14.5">
      <c r="B90" s="24" t="s">
        <v>1232</v>
      </c>
      <c r="C90" s="65" t="s">
        <v>1233</v>
      </c>
    </row>
    <row r="91" spans="2:3" ht="14.5">
      <c r="B91" s="15" t="s">
        <v>1234</v>
      </c>
      <c r="C91" s="16" t="s">
        <v>1235</v>
      </c>
    </row>
    <row r="92" spans="2:3" ht="14.5">
      <c r="B92" s="15" t="s">
        <v>1236</v>
      </c>
      <c r="C92" s="16" t="s">
        <v>1235</v>
      </c>
    </row>
    <row r="93" spans="2:3" ht="14.5">
      <c r="B93" s="15" t="s">
        <v>1237</v>
      </c>
      <c r="C93" s="16" t="s">
        <v>1235</v>
      </c>
    </row>
    <row r="94" spans="2:3" ht="14.5">
      <c r="B94" s="15" t="s">
        <v>1238</v>
      </c>
      <c r="C94" s="16" t="s">
        <v>1235</v>
      </c>
    </row>
    <row r="95" spans="2:3" ht="14.5">
      <c r="B95" s="15" t="s">
        <v>1239</v>
      </c>
      <c r="C95" s="16" t="s">
        <v>1235</v>
      </c>
    </row>
    <row r="96" spans="2:3" ht="14.5">
      <c r="B96" s="15" t="s">
        <v>1240</v>
      </c>
      <c r="C96" s="16" t="s">
        <v>1235</v>
      </c>
    </row>
    <row r="97" spans="2:7" ht="14.5">
      <c r="B97" s="24" t="s">
        <v>1241</v>
      </c>
      <c r="C97" s="64" t="s">
        <v>1235</v>
      </c>
    </row>
    <row r="99" spans="2:7" ht="14.5">
      <c r="B99" s="15" t="s">
        <v>313</v>
      </c>
      <c r="C99" s="16"/>
      <c r="D99" s="15"/>
    </row>
    <row r="100" spans="2:7" ht="29">
      <c r="B100" s="18" t="s">
        <v>314</v>
      </c>
      <c r="C100" s="17" t="s">
        <v>315</v>
      </c>
      <c r="D100" s="18" t="s">
        <v>316</v>
      </c>
    </row>
    <row r="101" spans="2:7" ht="14.5">
      <c r="B101" s="15" t="s">
        <v>308</v>
      </c>
      <c r="C101" s="16" t="s">
        <v>308</v>
      </c>
      <c r="D101" s="15" t="s">
        <v>308</v>
      </c>
    </row>
    <row r="103" spans="2:7" ht="13">
      <c r="B103" s="20" t="s">
        <v>317</v>
      </c>
      <c r="C103" s="21">
        <v>45900</v>
      </c>
      <c r="D103" s="13"/>
      <c r="E103" s="55"/>
      <c r="F103" s="11"/>
    </row>
    <row r="104" spans="2:7" ht="13">
      <c r="B104" s="20" t="s">
        <v>318</v>
      </c>
      <c r="C104" s="22" t="s">
        <v>319</v>
      </c>
      <c r="D104" s="20" t="s">
        <v>320</v>
      </c>
      <c r="E104" s="60" t="s">
        <v>321</v>
      </c>
      <c r="F104" s="23" t="s">
        <v>322</v>
      </c>
      <c r="G104" s="10"/>
    </row>
    <row r="105" spans="2:7">
      <c r="B105" s="58" t="s">
        <v>308</v>
      </c>
      <c r="C105" s="59" t="s">
        <v>308</v>
      </c>
      <c r="D105" s="58" t="s">
        <v>308</v>
      </c>
      <c r="E105" s="56" t="s">
        <v>308</v>
      </c>
      <c r="F105" s="61" t="s">
        <v>308</v>
      </c>
    </row>
    <row r="108" spans="2:7" ht="13">
      <c r="B108" s="3" t="s">
        <v>323</v>
      </c>
    </row>
    <row r="109" spans="2:7" ht="13">
      <c r="B109" s="3"/>
    </row>
    <row r="110" spans="2:7" ht="13">
      <c r="B110" s="3" t="s">
        <v>891</v>
      </c>
    </row>
    <row r="111" spans="2:7" ht="13">
      <c r="B111" s="20" t="s">
        <v>324</v>
      </c>
      <c r="C111" s="22" t="s">
        <v>325</v>
      </c>
      <c r="D111" s="3"/>
    </row>
    <row r="112" spans="2:7">
      <c r="B112" s="13" t="s">
        <v>308</v>
      </c>
      <c r="C112" s="14" t="s">
        <v>308</v>
      </c>
    </row>
    <row r="114" spans="2:7" ht="13">
      <c r="B114" s="20" t="s">
        <v>326</v>
      </c>
      <c r="C114" s="22" t="s">
        <v>325</v>
      </c>
    </row>
    <row r="115" spans="2:7">
      <c r="B115" s="13" t="s">
        <v>308</v>
      </c>
      <c r="C115" s="14" t="s">
        <v>308</v>
      </c>
    </row>
    <row r="117" spans="2:7" ht="13">
      <c r="B117" s="20" t="s">
        <v>327</v>
      </c>
      <c r="C117" s="22" t="s">
        <v>328</v>
      </c>
    </row>
    <row r="118" spans="2:7">
      <c r="B118" s="13" t="s">
        <v>308</v>
      </c>
      <c r="C118" s="14" t="s">
        <v>308</v>
      </c>
    </row>
    <row r="120" spans="2:7" ht="13">
      <c r="B120" s="60" t="s">
        <v>329</v>
      </c>
      <c r="C120" s="22" t="s">
        <v>328</v>
      </c>
    </row>
    <row r="121" spans="2:7">
      <c r="B121" s="55" t="s">
        <v>308</v>
      </c>
      <c r="C121" s="14" t="s">
        <v>308</v>
      </c>
    </row>
    <row r="123" spans="2:7" ht="13">
      <c r="B123" s="20" t="s">
        <v>330</v>
      </c>
      <c r="C123" s="22" t="s">
        <v>308</v>
      </c>
    </row>
    <row r="125" spans="2:7" ht="13">
      <c r="B125" s="20" t="s">
        <v>331</v>
      </c>
      <c r="C125" s="21">
        <v>45900</v>
      </c>
      <c r="D125" s="13"/>
      <c r="E125" s="55"/>
      <c r="F125" s="11"/>
    </row>
    <row r="126" spans="2:7" ht="13">
      <c r="B126" s="20" t="s">
        <v>318</v>
      </c>
      <c r="C126" s="22" t="s">
        <v>319</v>
      </c>
      <c r="D126" s="20" t="s">
        <v>320</v>
      </c>
      <c r="E126" s="60" t="s">
        <v>321</v>
      </c>
      <c r="F126" s="23" t="s">
        <v>322</v>
      </c>
      <c r="G126" s="10"/>
    </row>
    <row r="127" spans="2:7">
      <c r="B127" s="58" t="s">
        <v>308</v>
      </c>
      <c r="C127" s="59" t="s">
        <v>308</v>
      </c>
      <c r="D127" s="58" t="s">
        <v>308</v>
      </c>
      <c r="E127" s="56" t="s">
        <v>308</v>
      </c>
      <c r="F127" s="61" t="s">
        <v>308</v>
      </c>
    </row>
    <row r="128" spans="2:7" ht="13">
      <c r="B128" s="3" t="s">
        <v>323</v>
      </c>
    </row>
    <row r="129" spans="2:4" ht="13">
      <c r="B129" s="3"/>
    </row>
    <row r="130" spans="2:4" ht="13">
      <c r="B130" s="3" t="s">
        <v>891</v>
      </c>
    </row>
    <row r="131" spans="2:4" ht="13">
      <c r="B131" s="20" t="s">
        <v>324</v>
      </c>
      <c r="C131" s="22" t="s">
        <v>325</v>
      </c>
      <c r="D131" s="3"/>
    </row>
    <row r="132" spans="2:4">
      <c r="B132" s="13" t="s">
        <v>308</v>
      </c>
      <c r="C132" s="14" t="s">
        <v>308</v>
      </c>
    </row>
    <row r="134" spans="2:4" ht="13">
      <c r="B134" s="20" t="s">
        <v>326</v>
      </c>
      <c r="C134" s="22" t="s">
        <v>325</v>
      </c>
    </row>
    <row r="135" spans="2:4">
      <c r="B135" s="13" t="s">
        <v>308</v>
      </c>
      <c r="C135" s="14" t="s">
        <v>308</v>
      </c>
    </row>
    <row r="137" spans="2:4" ht="13">
      <c r="B137" s="20" t="s">
        <v>327</v>
      </c>
      <c r="C137" s="22" t="s">
        <v>328</v>
      </c>
    </row>
    <row r="138" spans="2:4">
      <c r="B138" s="13" t="s">
        <v>308</v>
      </c>
      <c r="C138" s="14" t="s">
        <v>308</v>
      </c>
    </row>
    <row r="140" spans="2:4" ht="13">
      <c r="B140" s="60" t="s">
        <v>329</v>
      </c>
      <c r="C140" s="22" t="s">
        <v>328</v>
      </c>
    </row>
    <row r="141" spans="2:4">
      <c r="B141" s="55" t="s">
        <v>308</v>
      </c>
      <c r="C141" s="14" t="s">
        <v>308</v>
      </c>
    </row>
    <row r="143" spans="2:4" ht="13">
      <c r="B143" s="20" t="s">
        <v>330</v>
      </c>
      <c r="C143" s="22" t="s">
        <v>308</v>
      </c>
    </row>
    <row r="146" spans="2:80" ht="13">
      <c r="B146" s="3" t="s">
        <v>892</v>
      </c>
    </row>
    <row r="148" spans="2:80" ht="13">
      <c r="B148" s="20" t="s">
        <v>318</v>
      </c>
      <c r="C148" s="22" t="s">
        <v>332</v>
      </c>
      <c r="D148" s="20" t="s">
        <v>333</v>
      </c>
      <c r="E148" s="20" t="s">
        <v>334</v>
      </c>
      <c r="F148" s="10"/>
    </row>
    <row r="149" spans="2:80">
      <c r="B149" s="13" t="s">
        <v>308</v>
      </c>
      <c r="C149" s="14" t="s">
        <v>308</v>
      </c>
      <c r="D149" s="13" t="s">
        <v>308</v>
      </c>
      <c r="E149" s="13" t="s">
        <v>308</v>
      </c>
    </row>
    <row r="152" spans="2:80" ht="13">
      <c r="B152" s="3" t="s">
        <v>335</v>
      </c>
      <c r="C152" s="7" t="s">
        <v>308</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893</v>
      </c>
    </row>
    <row r="156" spans="2:80" ht="13">
      <c r="B156" s="20" t="s">
        <v>336</v>
      </c>
      <c r="C156" s="22" t="s">
        <v>325</v>
      </c>
      <c r="D156" s="3"/>
    </row>
    <row r="157" spans="2:80">
      <c r="B157" s="13" t="s">
        <v>308</v>
      </c>
      <c r="C157" s="14" t="s">
        <v>308</v>
      </c>
    </row>
    <row r="160" spans="2:80" ht="13">
      <c r="B160" s="20" t="s">
        <v>337</v>
      </c>
      <c r="C160" s="22" t="s">
        <v>338</v>
      </c>
      <c r="D160" s="3"/>
    </row>
    <row r="161" spans="2:80">
      <c r="B161" s="13" t="s">
        <v>308</v>
      </c>
      <c r="C161" s="14" t="s">
        <v>308</v>
      </c>
    </row>
    <row r="164" spans="2:80" ht="13">
      <c r="B164" s="3" t="s">
        <v>339</v>
      </c>
    </row>
    <row r="167" spans="2:80" ht="13">
      <c r="B167" s="3" t="s">
        <v>894</v>
      </c>
    </row>
    <row r="169" spans="2:80" ht="13">
      <c r="B169" s="20" t="s">
        <v>318</v>
      </c>
      <c r="C169" s="22" t="s">
        <v>340</v>
      </c>
      <c r="D169" s="20" t="s">
        <v>332</v>
      </c>
      <c r="E169" s="20" t="s">
        <v>333</v>
      </c>
      <c r="F169" s="23" t="s">
        <v>334</v>
      </c>
      <c r="G169" s="10"/>
    </row>
    <row r="170" spans="2:80">
      <c r="B170" s="13" t="s">
        <v>308</v>
      </c>
      <c r="C170" s="14" t="s">
        <v>308</v>
      </c>
      <c r="D170" s="13" t="s">
        <v>308</v>
      </c>
      <c r="E170" s="13" t="s">
        <v>308</v>
      </c>
      <c r="F170" s="19" t="s">
        <v>308</v>
      </c>
    </row>
    <row r="173" spans="2:80" ht="13">
      <c r="B173" s="3" t="s">
        <v>335</v>
      </c>
      <c r="C173" s="7" t="s">
        <v>308</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893</v>
      </c>
    </row>
    <row r="177" spans="2:7" ht="13">
      <c r="B177" s="20" t="s">
        <v>336</v>
      </c>
      <c r="C177" s="22" t="s">
        <v>325</v>
      </c>
      <c r="D177" s="3"/>
    </row>
    <row r="178" spans="2:7">
      <c r="B178" s="13" t="s">
        <v>308</v>
      </c>
      <c r="C178" s="14" t="s">
        <v>308</v>
      </c>
    </row>
    <row r="181" spans="2:7" ht="13">
      <c r="B181" s="20" t="s">
        <v>337</v>
      </c>
      <c r="C181" s="22" t="s">
        <v>338</v>
      </c>
      <c r="D181" s="3"/>
    </row>
    <row r="182" spans="2:7">
      <c r="B182" s="13" t="s">
        <v>308</v>
      </c>
      <c r="C182" s="14" t="s">
        <v>308</v>
      </c>
    </row>
    <row r="185" spans="2:7" ht="13">
      <c r="B185" s="3" t="s">
        <v>339</v>
      </c>
    </row>
    <row r="188" spans="2:7" ht="13">
      <c r="B188" s="3" t="s">
        <v>895</v>
      </c>
    </row>
    <row r="189" spans="2:7" ht="13">
      <c r="B189" s="20" t="s">
        <v>318</v>
      </c>
      <c r="C189" s="22" t="s">
        <v>341</v>
      </c>
      <c r="D189" s="20" t="s">
        <v>342</v>
      </c>
      <c r="E189" s="20" t="s">
        <v>343</v>
      </c>
      <c r="F189" s="23" t="s">
        <v>344</v>
      </c>
      <c r="G189" s="10"/>
    </row>
    <row r="190" spans="2:7">
      <c r="B190" s="13" t="s">
        <v>308</v>
      </c>
      <c r="C190" s="14" t="s">
        <v>308</v>
      </c>
      <c r="D190" s="13" t="s">
        <v>308</v>
      </c>
      <c r="E190" s="13" t="s">
        <v>308</v>
      </c>
      <c r="F190" s="19" t="s">
        <v>308</v>
      </c>
    </row>
    <row r="191" spans="2:7">
      <c r="B191" s="2" t="s">
        <v>345</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2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675</v>
      </c>
      <c r="B1" s="230" t="s">
        <v>2208</v>
      </c>
      <c r="C1" s="230"/>
      <c r="D1" s="230"/>
      <c r="E1" s="230"/>
    </row>
    <row r="3" spans="1:9" ht="14.5">
      <c r="B3" s="25" t="s">
        <v>2208</v>
      </c>
      <c r="C3" s="231"/>
      <c r="D3" s="232"/>
    </row>
    <row r="4" spans="1:9" ht="14.5">
      <c r="B4" s="53" t="s">
        <v>2209</v>
      </c>
      <c r="C4" s="231"/>
      <c r="D4" s="232"/>
    </row>
    <row r="5" spans="1:9" ht="14.5">
      <c r="B5" s="53" t="s">
        <v>677</v>
      </c>
      <c r="C5" s="231"/>
      <c r="D5" s="232"/>
    </row>
    <row r="6" spans="1:9" ht="14.5">
      <c r="B6" s="53" t="s">
        <v>2116</v>
      </c>
      <c r="C6" s="231"/>
      <c r="D6" s="232"/>
    </row>
    <row r="7" spans="1:9" ht="14.5">
      <c r="B7" s="29" t="s">
        <v>2210</v>
      </c>
      <c r="C7" s="231"/>
      <c r="D7" s="232"/>
    </row>
    <row r="8" spans="1:9" ht="29">
      <c r="B8" s="29" t="s">
        <v>678</v>
      </c>
      <c r="C8" s="63" t="s">
        <v>679</v>
      </c>
      <c r="D8" s="63"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3195</v>
      </c>
      <c r="C15" s="5" t="s">
        <v>301</v>
      </c>
      <c r="D15" s="2" t="s">
        <v>1046</v>
      </c>
      <c r="E15" s="2" t="s">
        <v>1292</v>
      </c>
      <c r="F15" s="8">
        <v>23811</v>
      </c>
      <c r="G15" s="8">
        <v>274.85000000000002</v>
      </c>
      <c r="H15" s="8">
        <v>2.4900000000000002</v>
      </c>
    </row>
    <row r="16" spans="1:9">
      <c r="B16" s="2" t="s">
        <v>2813</v>
      </c>
      <c r="C16" s="5" t="s">
        <v>301</v>
      </c>
      <c r="D16" s="2" t="s">
        <v>222</v>
      </c>
      <c r="E16" s="2" t="s">
        <v>432</v>
      </c>
      <c r="F16" s="8">
        <v>13046</v>
      </c>
      <c r="G16" s="8">
        <v>273.47000000000003</v>
      </c>
      <c r="H16" s="8">
        <v>2.48</v>
      </c>
    </row>
    <row r="17" spans="2:8">
      <c r="B17" s="2" t="s">
        <v>3311</v>
      </c>
      <c r="C17" s="5" t="s">
        <v>301</v>
      </c>
      <c r="D17" s="2" t="s">
        <v>1278</v>
      </c>
      <c r="E17" s="2" t="s">
        <v>2211</v>
      </c>
      <c r="F17" s="8">
        <v>381596</v>
      </c>
      <c r="G17" s="8">
        <v>215.33</v>
      </c>
      <c r="H17" s="8">
        <v>1.95</v>
      </c>
    </row>
    <row r="18" spans="2:8">
      <c r="B18" s="2" t="s">
        <v>2821</v>
      </c>
      <c r="C18" s="5" t="s">
        <v>301</v>
      </c>
      <c r="D18" s="2" t="s">
        <v>228</v>
      </c>
      <c r="E18" s="2" t="s">
        <v>229</v>
      </c>
      <c r="F18" s="8">
        <v>1247</v>
      </c>
      <c r="G18" s="8">
        <v>208.12</v>
      </c>
      <c r="H18" s="8">
        <v>1.88</v>
      </c>
    </row>
    <row r="19" spans="2:8">
      <c r="B19" s="2" t="s">
        <v>3095</v>
      </c>
      <c r="C19" s="5" t="s">
        <v>301</v>
      </c>
      <c r="D19" s="2" t="s">
        <v>1249</v>
      </c>
      <c r="E19" s="2" t="s">
        <v>1261</v>
      </c>
      <c r="F19" s="8">
        <v>10633</v>
      </c>
      <c r="G19" s="8">
        <v>188.29</v>
      </c>
      <c r="H19" s="8">
        <v>1.7</v>
      </c>
    </row>
    <row r="20" spans="2:8">
      <c r="B20" s="2" t="s">
        <v>3281</v>
      </c>
      <c r="C20" s="5" t="s">
        <v>301</v>
      </c>
      <c r="D20" s="2" t="s">
        <v>218</v>
      </c>
      <c r="E20" s="2" t="s">
        <v>1358</v>
      </c>
      <c r="F20" s="8">
        <v>10674</v>
      </c>
      <c r="G20" s="8">
        <v>184.05</v>
      </c>
      <c r="H20" s="8">
        <v>1.67</v>
      </c>
    </row>
    <row r="21" spans="2:8">
      <c r="B21" s="2" t="s">
        <v>3282</v>
      </c>
      <c r="C21" s="5" t="s">
        <v>301</v>
      </c>
      <c r="D21" s="2" t="s">
        <v>218</v>
      </c>
      <c r="E21" s="2" t="s">
        <v>1388</v>
      </c>
      <c r="F21" s="8">
        <v>3437</v>
      </c>
      <c r="G21" s="8">
        <v>182.35</v>
      </c>
      <c r="H21" s="8">
        <v>1.65</v>
      </c>
    </row>
    <row r="22" spans="2:8">
      <c r="B22" s="2" t="s">
        <v>3312</v>
      </c>
      <c r="C22" s="5" t="s">
        <v>301</v>
      </c>
      <c r="D22" s="2" t="s">
        <v>222</v>
      </c>
      <c r="E22" s="2" t="s">
        <v>1387</v>
      </c>
      <c r="F22" s="8">
        <v>3252</v>
      </c>
      <c r="G22" s="8">
        <v>177.66</v>
      </c>
      <c r="H22" s="8">
        <v>1.61</v>
      </c>
    </row>
    <row r="23" spans="2:8">
      <c r="B23" s="2" t="s">
        <v>3197</v>
      </c>
      <c r="C23" s="5" t="s">
        <v>301</v>
      </c>
      <c r="D23" s="2" t="s">
        <v>239</v>
      </c>
      <c r="E23" s="2" t="s">
        <v>1179</v>
      </c>
      <c r="F23" s="8">
        <v>4329</v>
      </c>
      <c r="G23" s="8">
        <v>165.64</v>
      </c>
      <c r="H23" s="8">
        <v>1.5</v>
      </c>
    </row>
    <row r="24" spans="2:8">
      <c r="B24" s="2" t="s">
        <v>3298</v>
      </c>
      <c r="C24" s="5" t="s">
        <v>301</v>
      </c>
      <c r="D24" s="2" t="s">
        <v>1046</v>
      </c>
      <c r="E24" s="2" t="s">
        <v>1370</v>
      </c>
      <c r="F24" s="8">
        <v>16695</v>
      </c>
      <c r="G24" s="8">
        <v>152.16999999999999</v>
      </c>
      <c r="H24" s="8">
        <v>1.38</v>
      </c>
    </row>
    <row r="25" spans="2:8">
      <c r="B25" s="2" t="s">
        <v>3294</v>
      </c>
      <c r="C25" s="5" t="s">
        <v>301</v>
      </c>
      <c r="D25" s="2" t="s">
        <v>214</v>
      </c>
      <c r="E25" s="2" t="s">
        <v>1266</v>
      </c>
      <c r="F25" s="8">
        <v>78625</v>
      </c>
      <c r="G25" s="8">
        <v>150.72999999999999</v>
      </c>
      <c r="H25" s="8">
        <v>1.36</v>
      </c>
    </row>
    <row r="26" spans="2:8">
      <c r="B26" s="2" t="s">
        <v>3250</v>
      </c>
      <c r="C26" s="5" t="s">
        <v>301</v>
      </c>
      <c r="D26" s="2" t="s">
        <v>1168</v>
      </c>
      <c r="E26" s="2" t="s">
        <v>1171</v>
      </c>
      <c r="F26" s="8">
        <v>7746</v>
      </c>
      <c r="G26" s="8">
        <v>146.78</v>
      </c>
      <c r="H26" s="8">
        <v>1.33</v>
      </c>
    </row>
    <row r="27" spans="2:8">
      <c r="B27" s="2" t="s">
        <v>3108</v>
      </c>
      <c r="C27" s="5" t="s">
        <v>301</v>
      </c>
      <c r="D27" s="2" t="s">
        <v>214</v>
      </c>
      <c r="E27" s="2" t="s">
        <v>1177</v>
      </c>
      <c r="F27" s="8">
        <v>211723</v>
      </c>
      <c r="G27" s="8">
        <v>143.94999999999999</v>
      </c>
      <c r="H27" s="8">
        <v>1.3</v>
      </c>
    </row>
    <row r="28" spans="2:8">
      <c r="B28" s="2" t="s">
        <v>3084</v>
      </c>
      <c r="C28" s="5" t="s">
        <v>301</v>
      </c>
      <c r="D28" s="2" t="s">
        <v>1152</v>
      </c>
      <c r="E28" s="2" t="s">
        <v>1268</v>
      </c>
      <c r="F28" s="8">
        <v>42344</v>
      </c>
      <c r="G28" s="8">
        <v>143.38</v>
      </c>
      <c r="H28" s="8">
        <v>1.3</v>
      </c>
    </row>
    <row r="29" spans="2:8">
      <c r="B29" s="2" t="s">
        <v>3279</v>
      </c>
      <c r="C29" s="5" t="s">
        <v>301</v>
      </c>
      <c r="D29" s="2" t="s">
        <v>236</v>
      </c>
      <c r="E29" s="2" t="s">
        <v>1359</v>
      </c>
      <c r="F29" s="8">
        <v>8442</v>
      </c>
      <c r="G29" s="8">
        <v>135.26</v>
      </c>
      <c r="H29" s="8">
        <v>1.22</v>
      </c>
    </row>
    <row r="30" spans="2:8">
      <c r="B30" s="2" t="s">
        <v>3278</v>
      </c>
      <c r="C30" s="5" t="s">
        <v>301</v>
      </c>
      <c r="D30" s="2" t="s">
        <v>1249</v>
      </c>
      <c r="E30" s="2" t="s">
        <v>1250</v>
      </c>
      <c r="F30" s="8">
        <v>10924</v>
      </c>
      <c r="G30" s="8">
        <v>131.85</v>
      </c>
      <c r="H30" s="8">
        <v>1.19</v>
      </c>
    </row>
    <row r="31" spans="2:8">
      <c r="B31" s="2" t="s">
        <v>3186</v>
      </c>
      <c r="C31" s="5" t="s">
        <v>301</v>
      </c>
      <c r="D31" s="2" t="s">
        <v>224</v>
      </c>
      <c r="E31" s="2" t="s">
        <v>1378</v>
      </c>
      <c r="F31" s="8">
        <v>4648</v>
      </c>
      <c r="G31" s="8">
        <v>131.84</v>
      </c>
      <c r="H31" s="8">
        <v>1.19</v>
      </c>
    </row>
    <row r="32" spans="2:8">
      <c r="B32" s="2" t="s">
        <v>3316</v>
      </c>
      <c r="C32" s="5" t="s">
        <v>301</v>
      </c>
      <c r="D32" s="2" t="s">
        <v>214</v>
      </c>
      <c r="E32" s="2" t="s">
        <v>1573</v>
      </c>
      <c r="F32" s="8">
        <v>18000</v>
      </c>
      <c r="G32" s="8">
        <v>129.25</v>
      </c>
      <c r="H32" s="8">
        <v>1.17</v>
      </c>
    </row>
    <row r="33" spans="2:8">
      <c r="B33" s="2" t="s">
        <v>3315</v>
      </c>
      <c r="C33" s="5" t="s">
        <v>301</v>
      </c>
      <c r="D33" s="2" t="s">
        <v>237</v>
      </c>
      <c r="E33" s="2" t="s">
        <v>1251</v>
      </c>
      <c r="F33" s="8">
        <v>16924</v>
      </c>
      <c r="G33" s="8">
        <v>122.84</v>
      </c>
      <c r="H33" s="8">
        <v>1.1100000000000001</v>
      </c>
    </row>
    <row r="34" spans="2:8">
      <c r="B34" s="2" t="s">
        <v>3199</v>
      </c>
      <c r="C34" s="5" t="s">
        <v>301</v>
      </c>
      <c r="D34" s="2" t="s">
        <v>1390</v>
      </c>
      <c r="E34" s="2" t="s">
        <v>1391</v>
      </c>
      <c r="F34" s="8">
        <v>91659</v>
      </c>
      <c r="G34" s="8">
        <v>116.39</v>
      </c>
      <c r="H34" s="8">
        <v>1.05</v>
      </c>
    </row>
    <row r="35" spans="2:8">
      <c r="B35" s="2" t="s">
        <v>3166</v>
      </c>
      <c r="C35" s="5" t="s">
        <v>301</v>
      </c>
      <c r="D35" s="2" t="s">
        <v>250</v>
      </c>
      <c r="E35" s="2" t="s">
        <v>1274</v>
      </c>
      <c r="F35" s="8">
        <v>16213</v>
      </c>
      <c r="G35" s="8">
        <v>116.04</v>
      </c>
      <c r="H35" s="8">
        <v>1.05</v>
      </c>
    </row>
    <row r="36" spans="2:8">
      <c r="B36" s="2" t="s">
        <v>3173</v>
      </c>
      <c r="C36" s="5" t="s">
        <v>301</v>
      </c>
      <c r="D36" s="2" t="s">
        <v>226</v>
      </c>
      <c r="E36" s="2" t="s">
        <v>1309</v>
      </c>
      <c r="F36" s="8">
        <v>30776</v>
      </c>
      <c r="G36" s="8">
        <v>115.69</v>
      </c>
      <c r="H36" s="8">
        <v>1.05</v>
      </c>
    </row>
    <row r="37" spans="2:8">
      <c r="B37" s="2" t="s">
        <v>3295</v>
      </c>
      <c r="C37" s="5" t="s">
        <v>301</v>
      </c>
      <c r="D37" s="2" t="s">
        <v>214</v>
      </c>
      <c r="E37" s="2" t="s">
        <v>1282</v>
      </c>
      <c r="F37" s="8">
        <v>604278</v>
      </c>
      <c r="G37" s="8">
        <v>115.42</v>
      </c>
      <c r="H37" s="8">
        <v>1.04</v>
      </c>
    </row>
    <row r="38" spans="2:8">
      <c r="B38" s="2" t="s">
        <v>2828</v>
      </c>
      <c r="C38" s="5" t="s">
        <v>301</v>
      </c>
      <c r="D38" s="2" t="s">
        <v>239</v>
      </c>
      <c r="E38" s="2" t="s">
        <v>240</v>
      </c>
      <c r="F38" s="8">
        <v>1616</v>
      </c>
      <c r="G38" s="8">
        <v>114.59</v>
      </c>
      <c r="H38" s="8">
        <v>1.04</v>
      </c>
    </row>
    <row r="39" spans="2:8">
      <c r="B39" s="2" t="s">
        <v>3326</v>
      </c>
      <c r="C39" s="5" t="s">
        <v>301</v>
      </c>
      <c r="D39" s="2" t="s">
        <v>1278</v>
      </c>
      <c r="E39" s="2" t="s">
        <v>2100</v>
      </c>
      <c r="F39" s="8">
        <v>3971</v>
      </c>
      <c r="G39" s="8">
        <v>110.36</v>
      </c>
      <c r="H39" s="8">
        <v>1</v>
      </c>
    </row>
    <row r="40" spans="2:8">
      <c r="B40" s="2" t="s">
        <v>2807</v>
      </c>
      <c r="C40" s="5" t="s">
        <v>301</v>
      </c>
      <c r="D40" s="2" t="s">
        <v>224</v>
      </c>
      <c r="E40" s="2" t="s">
        <v>431</v>
      </c>
      <c r="F40" s="8">
        <v>780</v>
      </c>
      <c r="G40" s="8">
        <v>107.6</v>
      </c>
      <c r="H40" s="8">
        <v>0.97</v>
      </c>
    </row>
    <row r="41" spans="2:8">
      <c r="B41" s="2" t="s">
        <v>3327</v>
      </c>
      <c r="C41" s="5" t="s">
        <v>301</v>
      </c>
      <c r="D41" s="2" t="s">
        <v>218</v>
      </c>
      <c r="E41" s="2" t="s">
        <v>1386</v>
      </c>
      <c r="F41" s="8">
        <v>3647</v>
      </c>
      <c r="G41" s="8">
        <v>101.68</v>
      </c>
      <c r="H41" s="8">
        <v>0.92</v>
      </c>
    </row>
    <row r="42" spans="2:8">
      <c r="B42" s="2" t="s">
        <v>3202</v>
      </c>
      <c r="C42" s="5" t="s">
        <v>301</v>
      </c>
      <c r="D42" s="2" t="s">
        <v>247</v>
      </c>
      <c r="E42" s="2" t="s">
        <v>1374</v>
      </c>
      <c r="F42" s="8">
        <v>3420</v>
      </c>
      <c r="G42" s="8">
        <v>101.29</v>
      </c>
      <c r="H42" s="8">
        <v>0.92</v>
      </c>
    </row>
    <row r="43" spans="2:8">
      <c r="B43" s="2" t="s">
        <v>1852</v>
      </c>
      <c r="C43" s="5" t="s">
        <v>301</v>
      </c>
      <c r="D43" s="2" t="s">
        <v>220</v>
      </c>
      <c r="E43" s="2" t="s">
        <v>1853</v>
      </c>
      <c r="F43" s="8">
        <v>43678</v>
      </c>
      <c r="G43" s="8">
        <v>100.52</v>
      </c>
      <c r="H43" s="8">
        <v>0.91</v>
      </c>
    </row>
    <row r="44" spans="2:8">
      <c r="B44" s="2" t="s">
        <v>3252</v>
      </c>
      <c r="C44" s="5" t="s">
        <v>301</v>
      </c>
      <c r="D44" s="2" t="s">
        <v>228</v>
      </c>
      <c r="E44" s="2" t="s">
        <v>1628</v>
      </c>
      <c r="F44" s="8">
        <v>7294</v>
      </c>
      <c r="G44" s="8">
        <v>100.22</v>
      </c>
      <c r="H44" s="8">
        <v>0.91</v>
      </c>
    </row>
    <row r="45" spans="2:8">
      <c r="B45" s="2" t="s">
        <v>3317</v>
      </c>
      <c r="C45" s="5" t="s">
        <v>301</v>
      </c>
      <c r="D45" s="2" t="s">
        <v>245</v>
      </c>
      <c r="E45" s="2" t="s">
        <v>2212</v>
      </c>
      <c r="F45" s="8">
        <v>2205</v>
      </c>
      <c r="G45" s="8">
        <v>99.09</v>
      </c>
      <c r="H45" s="8">
        <v>0.9</v>
      </c>
    </row>
    <row r="46" spans="2:8">
      <c r="B46" s="2" t="s">
        <v>3328</v>
      </c>
      <c r="C46" s="5" t="s">
        <v>301</v>
      </c>
      <c r="D46" s="2" t="s">
        <v>1175</v>
      </c>
      <c r="E46" s="2" t="s">
        <v>1344</v>
      </c>
      <c r="F46" s="8">
        <v>4220</v>
      </c>
      <c r="G46" s="8">
        <v>98.4</v>
      </c>
      <c r="H46" s="8">
        <v>0.89</v>
      </c>
    </row>
    <row r="47" spans="2:8">
      <c r="B47" s="2" t="s">
        <v>1327</v>
      </c>
      <c r="C47" s="5" t="s">
        <v>301</v>
      </c>
      <c r="D47" s="2" t="s">
        <v>234</v>
      </c>
      <c r="E47" s="2" t="s">
        <v>1328</v>
      </c>
      <c r="F47" s="8">
        <v>114314</v>
      </c>
      <c r="G47" s="8">
        <v>98.39</v>
      </c>
      <c r="H47" s="8">
        <v>0.89</v>
      </c>
    </row>
    <row r="48" spans="2:8">
      <c r="B48" s="2" t="s">
        <v>3253</v>
      </c>
      <c r="C48" s="5" t="s">
        <v>301</v>
      </c>
      <c r="D48" s="2" t="s">
        <v>250</v>
      </c>
      <c r="E48" s="2" t="s">
        <v>1164</v>
      </c>
      <c r="F48" s="8">
        <v>2595</v>
      </c>
      <c r="G48" s="8">
        <v>95.88</v>
      </c>
      <c r="H48" s="8">
        <v>0.87</v>
      </c>
    </row>
    <row r="49" spans="2:8">
      <c r="B49" s="2" t="s">
        <v>3203</v>
      </c>
      <c r="C49" s="5" t="s">
        <v>301</v>
      </c>
      <c r="D49" s="2" t="s">
        <v>247</v>
      </c>
      <c r="E49" s="2" t="s">
        <v>1349</v>
      </c>
      <c r="F49" s="8">
        <v>8542</v>
      </c>
      <c r="G49" s="8">
        <v>94.53</v>
      </c>
      <c r="H49" s="8">
        <v>0.86</v>
      </c>
    </row>
    <row r="50" spans="2:8">
      <c r="B50" s="2" t="s">
        <v>2836</v>
      </c>
      <c r="C50" s="5" t="s">
        <v>301</v>
      </c>
      <c r="D50" s="2" t="s">
        <v>249</v>
      </c>
      <c r="E50" s="2" t="s">
        <v>1044</v>
      </c>
      <c r="F50" s="8">
        <v>4815</v>
      </c>
      <c r="G50" s="8">
        <v>93.78</v>
      </c>
      <c r="H50" s="8">
        <v>0.85</v>
      </c>
    </row>
    <row r="51" spans="2:8">
      <c r="B51" s="2" t="s">
        <v>3191</v>
      </c>
      <c r="C51" s="5" t="s">
        <v>301</v>
      </c>
      <c r="D51" s="2" t="s">
        <v>239</v>
      </c>
      <c r="E51" s="2" t="s">
        <v>1322</v>
      </c>
      <c r="F51" s="8">
        <v>5804</v>
      </c>
      <c r="G51" s="8">
        <v>93.14</v>
      </c>
      <c r="H51" s="8">
        <v>0.84</v>
      </c>
    </row>
    <row r="52" spans="2:8">
      <c r="B52" s="2" t="s">
        <v>3313</v>
      </c>
      <c r="C52" s="5" t="s">
        <v>301</v>
      </c>
      <c r="D52" s="2" t="s">
        <v>233</v>
      </c>
      <c r="E52" s="2" t="s">
        <v>1854</v>
      </c>
      <c r="F52" s="8">
        <v>1340</v>
      </c>
      <c r="G52" s="8">
        <v>93.08</v>
      </c>
      <c r="H52" s="8">
        <v>0.84</v>
      </c>
    </row>
    <row r="53" spans="2:8">
      <c r="B53" s="2" t="s">
        <v>3254</v>
      </c>
      <c r="C53" s="5" t="s">
        <v>301</v>
      </c>
      <c r="D53" s="2" t="s">
        <v>1168</v>
      </c>
      <c r="E53" s="2" t="s">
        <v>1288</v>
      </c>
      <c r="F53" s="8">
        <v>4824</v>
      </c>
      <c r="G53" s="8">
        <v>92.81</v>
      </c>
      <c r="H53" s="8">
        <v>0.84</v>
      </c>
    </row>
    <row r="54" spans="2:8">
      <c r="B54" s="2" t="s">
        <v>3255</v>
      </c>
      <c r="C54" s="5" t="s">
        <v>301</v>
      </c>
      <c r="D54" s="2" t="s">
        <v>239</v>
      </c>
      <c r="E54" s="2" t="s">
        <v>1352</v>
      </c>
      <c r="F54" s="8">
        <v>2071</v>
      </c>
      <c r="G54" s="8">
        <v>92.6</v>
      </c>
      <c r="H54" s="8">
        <v>0.84</v>
      </c>
    </row>
    <row r="55" spans="2:8">
      <c r="B55" s="2" t="s">
        <v>3256</v>
      </c>
      <c r="C55" s="5" t="s">
        <v>301</v>
      </c>
      <c r="D55" s="2" t="s">
        <v>1168</v>
      </c>
      <c r="E55" s="2" t="s">
        <v>1186</v>
      </c>
      <c r="F55" s="8">
        <v>8960</v>
      </c>
      <c r="G55" s="8">
        <v>92.1</v>
      </c>
      <c r="H55" s="8">
        <v>0.83</v>
      </c>
    </row>
    <row r="56" spans="2:8">
      <c r="B56" s="2" t="s">
        <v>3257</v>
      </c>
      <c r="C56" s="5" t="s">
        <v>301</v>
      </c>
      <c r="D56" s="2" t="s">
        <v>1168</v>
      </c>
      <c r="E56" s="2" t="s">
        <v>1319</v>
      </c>
      <c r="F56" s="8">
        <v>1723</v>
      </c>
      <c r="G56" s="8">
        <v>91.38</v>
      </c>
      <c r="H56" s="8">
        <v>0.83</v>
      </c>
    </row>
    <row r="57" spans="2:8">
      <c r="B57" s="2" t="s">
        <v>2824</v>
      </c>
      <c r="C57" s="5" t="s">
        <v>301</v>
      </c>
      <c r="D57" s="2" t="s">
        <v>245</v>
      </c>
      <c r="E57" s="2" t="s">
        <v>246</v>
      </c>
      <c r="F57" s="8">
        <v>3435</v>
      </c>
      <c r="G57" s="8">
        <v>90.61</v>
      </c>
      <c r="H57" s="8">
        <v>0.82</v>
      </c>
    </row>
    <row r="58" spans="2:8">
      <c r="B58" s="2" t="s">
        <v>3204</v>
      </c>
      <c r="C58" s="5" t="s">
        <v>301</v>
      </c>
      <c r="D58" s="2" t="s">
        <v>247</v>
      </c>
      <c r="E58" s="2" t="s">
        <v>1685</v>
      </c>
      <c r="F58" s="8">
        <v>64</v>
      </c>
      <c r="G58" s="8">
        <v>90.21</v>
      </c>
      <c r="H58" s="8">
        <v>0.82</v>
      </c>
    </row>
    <row r="59" spans="2:8">
      <c r="B59" s="2" t="s">
        <v>3205</v>
      </c>
      <c r="C59" s="5" t="s">
        <v>301</v>
      </c>
      <c r="D59" s="2" t="s">
        <v>249</v>
      </c>
      <c r="E59" s="2" t="s">
        <v>1333</v>
      </c>
      <c r="F59" s="8">
        <v>5975</v>
      </c>
      <c r="G59" s="8">
        <v>89.82</v>
      </c>
      <c r="H59" s="8">
        <v>0.81</v>
      </c>
    </row>
    <row r="60" spans="2:8">
      <c r="B60" s="2" t="s">
        <v>1383</v>
      </c>
      <c r="C60" s="5" t="s">
        <v>301</v>
      </c>
      <c r="D60" s="2" t="s">
        <v>1168</v>
      </c>
      <c r="E60" s="2" t="s">
        <v>1384</v>
      </c>
      <c r="F60" s="8">
        <v>3619</v>
      </c>
      <c r="G60" s="8">
        <v>89.44</v>
      </c>
      <c r="H60" s="8">
        <v>0.81</v>
      </c>
    </row>
    <row r="61" spans="2:8">
      <c r="B61" s="2" t="s">
        <v>3258</v>
      </c>
      <c r="C61" s="5" t="s">
        <v>301</v>
      </c>
      <c r="D61" s="2" t="s">
        <v>1604</v>
      </c>
      <c r="E61" s="2" t="s">
        <v>1605</v>
      </c>
      <c r="F61" s="8">
        <v>201</v>
      </c>
      <c r="G61" s="8">
        <v>89.11</v>
      </c>
      <c r="H61" s="8">
        <v>0.81</v>
      </c>
    </row>
    <row r="62" spans="2:8">
      <c r="B62" s="2" t="s">
        <v>3187</v>
      </c>
      <c r="C62" s="5" t="s">
        <v>301</v>
      </c>
      <c r="D62" s="2" t="s">
        <v>250</v>
      </c>
      <c r="E62" s="2" t="s">
        <v>2213</v>
      </c>
      <c r="F62" s="8">
        <v>3788</v>
      </c>
      <c r="G62" s="8">
        <v>87.47</v>
      </c>
      <c r="H62" s="8">
        <v>0.79</v>
      </c>
    </row>
    <row r="63" spans="2:8">
      <c r="B63" s="2" t="s">
        <v>3206</v>
      </c>
      <c r="C63" s="5" t="s">
        <v>301</v>
      </c>
      <c r="D63" s="2" t="s">
        <v>1278</v>
      </c>
      <c r="E63" s="2" t="s">
        <v>1291</v>
      </c>
      <c r="F63" s="8">
        <v>41179</v>
      </c>
      <c r="G63" s="8">
        <v>85.66</v>
      </c>
      <c r="H63" s="8">
        <v>0.78</v>
      </c>
    </row>
    <row r="64" spans="2:8">
      <c r="B64" s="2" t="s">
        <v>3207</v>
      </c>
      <c r="C64" s="5" t="s">
        <v>301</v>
      </c>
      <c r="D64" s="2" t="s">
        <v>249</v>
      </c>
      <c r="E64" s="2" t="s">
        <v>1340</v>
      </c>
      <c r="F64" s="8">
        <v>5404</v>
      </c>
      <c r="G64" s="8">
        <v>84.4</v>
      </c>
      <c r="H64" s="8">
        <v>0.76</v>
      </c>
    </row>
    <row r="65" spans="2:8">
      <c r="B65" s="2" t="s">
        <v>3184</v>
      </c>
      <c r="C65" s="5" t="s">
        <v>301</v>
      </c>
      <c r="D65" s="2" t="s">
        <v>1255</v>
      </c>
      <c r="E65" s="2" t="s">
        <v>1627</v>
      </c>
      <c r="F65" s="8">
        <v>10343</v>
      </c>
      <c r="G65" s="8">
        <v>78.91</v>
      </c>
      <c r="H65" s="8">
        <v>0.71</v>
      </c>
    </row>
    <row r="66" spans="2:8">
      <c r="B66" s="2" t="s">
        <v>3168</v>
      </c>
      <c r="C66" s="5" t="s">
        <v>301</v>
      </c>
      <c r="D66" s="2" t="s">
        <v>1183</v>
      </c>
      <c r="E66" s="2" t="s">
        <v>1346</v>
      </c>
      <c r="F66" s="8">
        <v>101368</v>
      </c>
      <c r="G66" s="8">
        <v>78.290000000000006</v>
      </c>
      <c r="H66" s="8">
        <v>0.71</v>
      </c>
    </row>
    <row r="67" spans="2:8">
      <c r="B67" s="2" t="s">
        <v>3329</v>
      </c>
      <c r="C67" s="5" t="s">
        <v>301</v>
      </c>
      <c r="D67" s="2" t="s">
        <v>228</v>
      </c>
      <c r="E67" s="2" t="s">
        <v>1892</v>
      </c>
      <c r="F67" s="8">
        <v>4158</v>
      </c>
      <c r="G67" s="8">
        <v>78.239999999999995</v>
      </c>
      <c r="H67" s="8">
        <v>0.71</v>
      </c>
    </row>
    <row r="68" spans="2:8">
      <c r="B68" s="2" t="s">
        <v>3314</v>
      </c>
      <c r="C68" s="5" t="s">
        <v>301</v>
      </c>
      <c r="D68" s="2" t="s">
        <v>1278</v>
      </c>
      <c r="E68" s="2" t="s">
        <v>1973</v>
      </c>
      <c r="F68" s="8">
        <v>407</v>
      </c>
      <c r="G68" s="8">
        <v>77.78</v>
      </c>
      <c r="H68" s="8">
        <v>0.7</v>
      </c>
    </row>
    <row r="69" spans="2:8">
      <c r="B69" s="2" t="s">
        <v>1354</v>
      </c>
      <c r="C69" s="5" t="s">
        <v>301</v>
      </c>
      <c r="D69" s="2" t="s">
        <v>214</v>
      </c>
      <c r="E69" s="2" t="s">
        <v>1355</v>
      </c>
      <c r="F69" s="8">
        <v>61905</v>
      </c>
      <c r="G69" s="8">
        <v>77.27</v>
      </c>
      <c r="H69" s="8">
        <v>0.7</v>
      </c>
    </row>
    <row r="70" spans="2:8">
      <c r="B70" s="2" t="s">
        <v>3285</v>
      </c>
      <c r="C70" s="5" t="s">
        <v>301</v>
      </c>
      <c r="D70" s="2" t="s">
        <v>245</v>
      </c>
      <c r="E70" s="2" t="s">
        <v>1574</v>
      </c>
      <c r="F70" s="8">
        <v>9597</v>
      </c>
      <c r="G70" s="8">
        <v>77.11</v>
      </c>
      <c r="H70" s="8">
        <v>0.7</v>
      </c>
    </row>
    <row r="71" spans="2:8">
      <c r="B71" s="2" t="s">
        <v>3284</v>
      </c>
      <c r="C71" s="5" t="s">
        <v>301</v>
      </c>
      <c r="D71" s="2" t="s">
        <v>1283</v>
      </c>
      <c r="E71" s="2" t="s">
        <v>1302</v>
      </c>
      <c r="F71" s="8">
        <v>12190</v>
      </c>
      <c r="G71" s="8">
        <v>76.52</v>
      </c>
      <c r="H71" s="8">
        <v>0.69</v>
      </c>
    </row>
    <row r="72" spans="2:8">
      <c r="B72" s="2" t="s">
        <v>3101</v>
      </c>
      <c r="C72" s="5" t="s">
        <v>301</v>
      </c>
      <c r="D72" s="2" t="s">
        <v>1299</v>
      </c>
      <c r="E72" s="2" t="s">
        <v>1300</v>
      </c>
      <c r="F72" s="8">
        <v>110732</v>
      </c>
      <c r="G72" s="8">
        <v>76.180000000000007</v>
      </c>
      <c r="H72" s="8">
        <v>0.69</v>
      </c>
    </row>
    <row r="73" spans="2:8">
      <c r="B73" s="2" t="s">
        <v>3330</v>
      </c>
      <c r="C73" s="5" t="s">
        <v>301</v>
      </c>
      <c r="D73" s="2" t="s">
        <v>239</v>
      </c>
      <c r="E73" s="2" t="s">
        <v>1357</v>
      </c>
      <c r="F73" s="8">
        <v>1975</v>
      </c>
      <c r="G73" s="8">
        <v>75.260000000000005</v>
      </c>
      <c r="H73" s="8">
        <v>0.68</v>
      </c>
    </row>
    <row r="74" spans="2:8">
      <c r="B74" s="2" t="s">
        <v>3209</v>
      </c>
      <c r="C74" s="5" t="s">
        <v>301</v>
      </c>
      <c r="D74" s="2" t="s">
        <v>1183</v>
      </c>
      <c r="E74" s="2" t="s">
        <v>1345</v>
      </c>
      <c r="F74" s="8">
        <v>6095</v>
      </c>
      <c r="G74" s="8">
        <v>74.8</v>
      </c>
      <c r="H74" s="8">
        <v>0.68</v>
      </c>
    </row>
    <row r="75" spans="2:8">
      <c r="B75" s="2" t="s">
        <v>1748</v>
      </c>
      <c r="C75" s="5" t="s">
        <v>301</v>
      </c>
      <c r="D75" s="2" t="s">
        <v>214</v>
      </c>
      <c r="E75" s="2" t="s">
        <v>1749</v>
      </c>
      <c r="F75" s="8">
        <v>11321</v>
      </c>
      <c r="G75" s="8">
        <v>73.94</v>
      </c>
      <c r="H75" s="8">
        <v>0.67</v>
      </c>
    </row>
    <row r="76" spans="2:8">
      <c r="B76" s="2" t="s">
        <v>3323</v>
      </c>
      <c r="C76" s="5" t="s">
        <v>301</v>
      </c>
      <c r="D76" s="2" t="s">
        <v>247</v>
      </c>
      <c r="E76" s="2" t="s">
        <v>1746</v>
      </c>
      <c r="F76" s="8">
        <v>5728</v>
      </c>
      <c r="G76" s="8">
        <v>73.260000000000005</v>
      </c>
      <c r="H76" s="8">
        <v>0.66</v>
      </c>
    </row>
    <row r="77" spans="2:8">
      <c r="B77" s="2" t="s">
        <v>2827</v>
      </c>
      <c r="C77" s="5" t="s">
        <v>301</v>
      </c>
      <c r="D77" s="2" t="s">
        <v>222</v>
      </c>
      <c r="E77" s="2" t="s">
        <v>441</v>
      </c>
      <c r="F77" s="8">
        <v>7110</v>
      </c>
      <c r="G77" s="8">
        <v>72.39</v>
      </c>
      <c r="H77" s="8">
        <v>0.66</v>
      </c>
    </row>
    <row r="78" spans="2:8">
      <c r="B78" s="2" t="s">
        <v>2835</v>
      </c>
      <c r="C78" s="5" t="s">
        <v>301</v>
      </c>
      <c r="D78" s="2" t="s">
        <v>241</v>
      </c>
      <c r="E78" s="2" t="s">
        <v>242</v>
      </c>
      <c r="F78" s="8">
        <v>17474</v>
      </c>
      <c r="G78" s="8">
        <v>68.2</v>
      </c>
      <c r="H78" s="8">
        <v>0.62</v>
      </c>
    </row>
    <row r="79" spans="2:8">
      <c r="B79" s="2" t="s">
        <v>3299</v>
      </c>
      <c r="C79" s="5" t="s">
        <v>301</v>
      </c>
      <c r="D79" s="2" t="s">
        <v>1168</v>
      </c>
      <c r="E79" s="2" t="s">
        <v>1287</v>
      </c>
      <c r="F79" s="8">
        <v>19242</v>
      </c>
      <c r="G79" s="8">
        <v>67.03</v>
      </c>
      <c r="H79" s="8">
        <v>0.61</v>
      </c>
    </row>
    <row r="80" spans="2:8">
      <c r="B80" s="2" t="s">
        <v>3210</v>
      </c>
      <c r="C80" s="5" t="s">
        <v>301</v>
      </c>
      <c r="D80" s="2" t="s">
        <v>1283</v>
      </c>
      <c r="E80" s="2" t="s">
        <v>1312</v>
      </c>
      <c r="F80" s="8">
        <v>9664</v>
      </c>
      <c r="G80" s="8">
        <v>66.87</v>
      </c>
      <c r="H80" s="8">
        <v>0.61</v>
      </c>
    </row>
    <row r="81" spans="2:8">
      <c r="B81" s="2" t="s">
        <v>3211</v>
      </c>
      <c r="C81" s="5" t="s">
        <v>301</v>
      </c>
      <c r="D81" s="2" t="s">
        <v>230</v>
      </c>
      <c r="E81" s="2" t="s">
        <v>1313</v>
      </c>
      <c r="F81" s="8">
        <v>24012</v>
      </c>
      <c r="G81" s="8">
        <v>64.709999999999994</v>
      </c>
      <c r="H81" s="8">
        <v>0.59</v>
      </c>
    </row>
    <row r="82" spans="2:8">
      <c r="B82" s="2" t="s">
        <v>3212</v>
      </c>
      <c r="C82" s="5" t="s">
        <v>301</v>
      </c>
      <c r="D82" s="2" t="s">
        <v>247</v>
      </c>
      <c r="E82" s="2" t="s">
        <v>1321</v>
      </c>
      <c r="F82" s="8">
        <v>14357</v>
      </c>
      <c r="G82" s="8">
        <v>63.61</v>
      </c>
      <c r="H82" s="8">
        <v>0.57999999999999996</v>
      </c>
    </row>
    <row r="83" spans="2:8">
      <c r="B83" s="2" t="s">
        <v>3331</v>
      </c>
      <c r="C83" s="5" t="s">
        <v>301</v>
      </c>
      <c r="D83" s="2" t="s">
        <v>245</v>
      </c>
      <c r="E83" s="2" t="s">
        <v>1348</v>
      </c>
      <c r="F83" s="8">
        <v>22889</v>
      </c>
      <c r="G83" s="8">
        <v>63.6</v>
      </c>
      <c r="H83" s="8">
        <v>0.57999999999999996</v>
      </c>
    </row>
    <row r="84" spans="2:8">
      <c r="B84" s="2" t="s">
        <v>1379</v>
      </c>
      <c r="C84" s="5" t="s">
        <v>301</v>
      </c>
      <c r="D84" s="2" t="s">
        <v>231</v>
      </c>
      <c r="E84" s="2" t="s">
        <v>1380</v>
      </c>
      <c r="F84" s="8">
        <v>2434</v>
      </c>
      <c r="G84" s="8">
        <v>63.36</v>
      </c>
      <c r="H84" s="8">
        <v>0.56999999999999995</v>
      </c>
    </row>
    <row r="85" spans="2:8">
      <c r="B85" s="2" t="s">
        <v>3332</v>
      </c>
      <c r="C85" s="5" t="s">
        <v>301</v>
      </c>
      <c r="D85" s="2" t="s">
        <v>237</v>
      </c>
      <c r="E85" s="2" t="s">
        <v>1165</v>
      </c>
      <c r="F85" s="8">
        <v>3557</v>
      </c>
      <c r="G85" s="8">
        <v>63.23</v>
      </c>
      <c r="H85" s="8">
        <v>0.56999999999999995</v>
      </c>
    </row>
    <row r="86" spans="2:8">
      <c r="B86" s="2" t="s">
        <v>3333</v>
      </c>
      <c r="C86" s="5" t="s">
        <v>301</v>
      </c>
      <c r="D86" s="2" t="s">
        <v>218</v>
      </c>
      <c r="E86" s="2" t="s">
        <v>1606</v>
      </c>
      <c r="F86" s="8">
        <v>759</v>
      </c>
      <c r="G86" s="8">
        <v>62.95</v>
      </c>
      <c r="H86" s="8">
        <v>0.56999999999999995</v>
      </c>
    </row>
    <row r="87" spans="2:8">
      <c r="B87" s="2" t="s">
        <v>3334</v>
      </c>
      <c r="C87" s="5" t="s">
        <v>301</v>
      </c>
      <c r="D87" s="2" t="s">
        <v>218</v>
      </c>
      <c r="E87" s="2" t="s">
        <v>1730</v>
      </c>
      <c r="F87" s="8">
        <v>5233</v>
      </c>
      <c r="G87" s="8">
        <v>62.3</v>
      </c>
      <c r="H87" s="8">
        <v>0.56000000000000005</v>
      </c>
    </row>
    <row r="88" spans="2:8">
      <c r="B88" s="2" t="s">
        <v>1325</v>
      </c>
      <c r="C88" s="5" t="s">
        <v>301</v>
      </c>
      <c r="D88" s="2" t="s">
        <v>228</v>
      </c>
      <c r="E88" s="2" t="s">
        <v>1326</v>
      </c>
      <c r="F88" s="8">
        <v>12310</v>
      </c>
      <c r="G88" s="8">
        <v>62.06</v>
      </c>
      <c r="H88" s="8">
        <v>0.56000000000000005</v>
      </c>
    </row>
    <row r="89" spans="2:8">
      <c r="B89" s="2" t="s">
        <v>3300</v>
      </c>
      <c r="C89" s="5" t="s">
        <v>301</v>
      </c>
      <c r="D89" s="2" t="s">
        <v>1168</v>
      </c>
      <c r="E89" s="2" t="s">
        <v>1827</v>
      </c>
      <c r="F89" s="8">
        <v>4452</v>
      </c>
      <c r="G89" s="8">
        <v>61.63</v>
      </c>
      <c r="H89" s="8">
        <v>0.56000000000000005</v>
      </c>
    </row>
    <row r="90" spans="2:8">
      <c r="B90" s="2" t="s">
        <v>3321</v>
      </c>
      <c r="C90" s="5" t="s">
        <v>301</v>
      </c>
      <c r="D90" s="2" t="s">
        <v>233</v>
      </c>
      <c r="E90" s="2" t="s">
        <v>1343</v>
      </c>
      <c r="F90" s="8">
        <v>2552</v>
      </c>
      <c r="G90" s="8">
        <v>61.29</v>
      </c>
      <c r="H90" s="8">
        <v>0.55000000000000004</v>
      </c>
    </row>
    <row r="91" spans="2:8">
      <c r="B91" s="2" t="s">
        <v>3214</v>
      </c>
      <c r="C91" s="5" t="s">
        <v>301</v>
      </c>
      <c r="D91" s="2" t="s">
        <v>249</v>
      </c>
      <c r="E91" s="2" t="s">
        <v>1972</v>
      </c>
      <c r="F91" s="8">
        <v>3770</v>
      </c>
      <c r="G91" s="8">
        <v>60.73</v>
      </c>
      <c r="H91" s="8">
        <v>0.55000000000000004</v>
      </c>
    </row>
    <row r="92" spans="2:8">
      <c r="B92" s="2" t="s">
        <v>3216</v>
      </c>
      <c r="C92" s="5" t="s">
        <v>301</v>
      </c>
      <c r="D92" s="2" t="s">
        <v>247</v>
      </c>
      <c r="E92" s="2" t="s">
        <v>2047</v>
      </c>
      <c r="F92" s="8">
        <v>2566</v>
      </c>
      <c r="G92" s="8">
        <v>58.75</v>
      </c>
      <c r="H92" s="8">
        <v>0.53</v>
      </c>
    </row>
    <row r="93" spans="2:8">
      <c r="B93" s="2" t="s">
        <v>3217</v>
      </c>
      <c r="C93" s="5" t="s">
        <v>301</v>
      </c>
      <c r="D93" s="2" t="s">
        <v>1152</v>
      </c>
      <c r="E93" s="2" t="s">
        <v>1190</v>
      </c>
      <c r="F93" s="8">
        <v>3762</v>
      </c>
      <c r="G93" s="8">
        <v>58.26</v>
      </c>
      <c r="H93" s="8">
        <v>0.53</v>
      </c>
    </row>
    <row r="94" spans="2:8">
      <c r="B94" s="2" t="s">
        <v>3218</v>
      </c>
      <c r="C94" s="5" t="s">
        <v>301</v>
      </c>
      <c r="D94" s="2" t="s">
        <v>1350</v>
      </c>
      <c r="E94" s="2" t="s">
        <v>1369</v>
      </c>
      <c r="F94" s="8">
        <v>11039</v>
      </c>
      <c r="G94" s="8">
        <v>58.21</v>
      </c>
      <c r="H94" s="8">
        <v>0.53</v>
      </c>
    </row>
    <row r="95" spans="2:8">
      <c r="B95" s="2" t="s">
        <v>3335</v>
      </c>
      <c r="C95" s="5" t="s">
        <v>301</v>
      </c>
      <c r="D95" s="2" t="s">
        <v>218</v>
      </c>
      <c r="E95" s="2" t="s">
        <v>1630</v>
      </c>
      <c r="F95" s="8">
        <v>1110</v>
      </c>
      <c r="G95" s="8">
        <v>58.1</v>
      </c>
      <c r="H95" s="8">
        <v>0.53</v>
      </c>
    </row>
    <row r="96" spans="2:8">
      <c r="B96" s="2" t="s">
        <v>2820</v>
      </c>
      <c r="C96" s="5" t="s">
        <v>301</v>
      </c>
      <c r="D96" s="2" t="s">
        <v>247</v>
      </c>
      <c r="E96" s="2" t="s">
        <v>294</v>
      </c>
      <c r="F96" s="8">
        <v>14580</v>
      </c>
      <c r="G96" s="8">
        <v>57.77</v>
      </c>
      <c r="H96" s="8">
        <v>0.52</v>
      </c>
    </row>
    <row r="97" spans="2:8">
      <c r="B97" s="2" t="s">
        <v>3219</v>
      </c>
      <c r="C97" s="5" t="s">
        <v>301</v>
      </c>
      <c r="D97" s="2" t="s">
        <v>1152</v>
      </c>
      <c r="E97" s="2" t="s">
        <v>1267</v>
      </c>
      <c r="F97" s="8">
        <v>884560</v>
      </c>
      <c r="G97" s="8">
        <v>57.41</v>
      </c>
      <c r="H97" s="8">
        <v>0.52</v>
      </c>
    </row>
    <row r="98" spans="2:8">
      <c r="B98" s="2" t="s">
        <v>3322</v>
      </c>
      <c r="C98" s="5" t="s">
        <v>301</v>
      </c>
      <c r="D98" s="2" t="s">
        <v>245</v>
      </c>
      <c r="E98" s="2" t="s">
        <v>1393</v>
      </c>
      <c r="F98" s="8">
        <v>25761</v>
      </c>
      <c r="G98" s="8">
        <v>55.94</v>
      </c>
      <c r="H98" s="8">
        <v>0.51</v>
      </c>
    </row>
    <row r="99" spans="2:8">
      <c r="B99" s="2" t="s">
        <v>2214</v>
      </c>
      <c r="C99" s="5" t="s">
        <v>301</v>
      </c>
      <c r="D99" s="2" t="s">
        <v>1154</v>
      </c>
      <c r="E99" s="2" t="s">
        <v>2215</v>
      </c>
      <c r="F99" s="8">
        <v>18186</v>
      </c>
      <c r="G99" s="8">
        <v>55.03</v>
      </c>
      <c r="H99" s="8">
        <v>0.5</v>
      </c>
    </row>
    <row r="100" spans="2:8">
      <c r="B100" s="2" t="s">
        <v>3336</v>
      </c>
      <c r="C100" s="5" t="s">
        <v>301</v>
      </c>
      <c r="D100" s="2" t="s">
        <v>1255</v>
      </c>
      <c r="E100" s="2" t="s">
        <v>1293</v>
      </c>
      <c r="F100" s="8">
        <v>46315</v>
      </c>
      <c r="G100" s="8">
        <v>54.96</v>
      </c>
      <c r="H100" s="8">
        <v>0.5</v>
      </c>
    </row>
    <row r="101" spans="2:8">
      <c r="B101" s="2" t="s">
        <v>1498</v>
      </c>
      <c r="C101" s="5" t="s">
        <v>301</v>
      </c>
      <c r="D101" s="2" t="s">
        <v>220</v>
      </c>
      <c r="E101" s="2" t="s">
        <v>1499</v>
      </c>
      <c r="F101" s="8">
        <v>36455</v>
      </c>
      <c r="G101" s="8">
        <v>54.47</v>
      </c>
      <c r="H101" s="8">
        <v>0.49</v>
      </c>
    </row>
    <row r="102" spans="2:8">
      <c r="B102" s="2" t="s">
        <v>3318</v>
      </c>
      <c r="C102" s="5" t="s">
        <v>301</v>
      </c>
      <c r="D102" s="2" t="s">
        <v>1299</v>
      </c>
      <c r="E102" s="2" t="s">
        <v>2216</v>
      </c>
      <c r="F102" s="8">
        <v>4196</v>
      </c>
      <c r="G102" s="8">
        <v>54.08</v>
      </c>
      <c r="H102" s="8">
        <v>0.49</v>
      </c>
    </row>
    <row r="103" spans="2:8">
      <c r="B103" s="2" t="s">
        <v>3337</v>
      </c>
      <c r="C103" s="5" t="s">
        <v>301</v>
      </c>
      <c r="D103" s="2" t="s">
        <v>245</v>
      </c>
      <c r="E103" s="2" t="s">
        <v>1580</v>
      </c>
      <c r="F103" s="8">
        <v>21192</v>
      </c>
      <c r="G103" s="8">
        <v>53.82</v>
      </c>
      <c r="H103" s="8">
        <v>0.49</v>
      </c>
    </row>
    <row r="104" spans="2:8">
      <c r="B104" s="2" t="s">
        <v>3263</v>
      </c>
      <c r="C104" s="5" t="s">
        <v>301</v>
      </c>
      <c r="D104" s="2" t="s">
        <v>239</v>
      </c>
      <c r="E104" s="2" t="s">
        <v>1342</v>
      </c>
      <c r="F104" s="8">
        <v>3947</v>
      </c>
      <c r="G104" s="8">
        <v>53.67</v>
      </c>
      <c r="H104" s="8">
        <v>0.49</v>
      </c>
    </row>
    <row r="105" spans="2:8">
      <c r="B105" s="2" t="s">
        <v>3264</v>
      </c>
      <c r="C105" s="5" t="s">
        <v>301</v>
      </c>
      <c r="D105" s="2" t="s">
        <v>1303</v>
      </c>
      <c r="E105" s="2" t="s">
        <v>1311</v>
      </c>
      <c r="F105" s="8">
        <v>28731</v>
      </c>
      <c r="G105" s="8">
        <v>53.49</v>
      </c>
      <c r="H105" s="8">
        <v>0.48</v>
      </c>
    </row>
    <row r="106" spans="2:8">
      <c r="B106" s="2" t="s">
        <v>3338</v>
      </c>
      <c r="C106" s="5" t="s">
        <v>301</v>
      </c>
      <c r="D106" s="2" t="s">
        <v>245</v>
      </c>
      <c r="E106" s="2" t="s">
        <v>1294</v>
      </c>
      <c r="F106" s="8">
        <v>9633</v>
      </c>
      <c r="G106" s="8">
        <v>53.48</v>
      </c>
      <c r="H106" s="8">
        <v>0.48</v>
      </c>
    </row>
    <row r="107" spans="2:8">
      <c r="B107" s="2" t="s">
        <v>3301</v>
      </c>
      <c r="C107" s="5" t="s">
        <v>301</v>
      </c>
      <c r="D107" s="2" t="s">
        <v>1168</v>
      </c>
      <c r="E107" s="2" t="s">
        <v>1607</v>
      </c>
      <c r="F107" s="8">
        <v>167</v>
      </c>
      <c r="G107" s="8">
        <v>52.57</v>
      </c>
      <c r="H107" s="8">
        <v>0.48</v>
      </c>
    </row>
    <row r="108" spans="2:8">
      <c r="B108" s="2" t="s">
        <v>3339</v>
      </c>
      <c r="C108" s="5" t="s">
        <v>301</v>
      </c>
      <c r="D108" s="2" t="s">
        <v>230</v>
      </c>
      <c r="E108" s="2" t="s">
        <v>1629</v>
      </c>
      <c r="F108" s="8">
        <v>8887</v>
      </c>
      <c r="G108" s="8">
        <v>52.53</v>
      </c>
      <c r="H108" s="8">
        <v>0.48</v>
      </c>
    </row>
    <row r="109" spans="2:8">
      <c r="B109" s="2" t="s">
        <v>3340</v>
      </c>
      <c r="C109" s="5" t="s">
        <v>301</v>
      </c>
      <c r="D109" s="2" t="s">
        <v>247</v>
      </c>
      <c r="E109" s="2" t="s">
        <v>1834</v>
      </c>
      <c r="F109" s="8">
        <v>1289</v>
      </c>
      <c r="G109" s="8">
        <v>49.85</v>
      </c>
      <c r="H109" s="8">
        <v>0.45</v>
      </c>
    </row>
    <row r="110" spans="2:8">
      <c r="B110" s="2" t="s">
        <v>3341</v>
      </c>
      <c r="C110" s="5" t="s">
        <v>301</v>
      </c>
      <c r="D110" s="2" t="s">
        <v>1303</v>
      </c>
      <c r="E110" s="2" t="s">
        <v>1304</v>
      </c>
      <c r="F110" s="8">
        <v>11745</v>
      </c>
      <c r="G110" s="8">
        <v>49.24</v>
      </c>
      <c r="H110" s="8">
        <v>0.45</v>
      </c>
    </row>
    <row r="111" spans="2:8">
      <c r="B111" s="2" t="s">
        <v>3320</v>
      </c>
      <c r="C111" s="5" t="s">
        <v>301</v>
      </c>
      <c r="D111" s="2" t="s">
        <v>228</v>
      </c>
      <c r="E111" s="2" t="s">
        <v>2217</v>
      </c>
      <c r="F111" s="8">
        <v>9122</v>
      </c>
      <c r="G111" s="8">
        <v>48.62</v>
      </c>
      <c r="H111" s="8">
        <v>0.44</v>
      </c>
    </row>
    <row r="112" spans="2:8">
      <c r="B112" s="2" t="s">
        <v>3342</v>
      </c>
      <c r="C112" s="5" t="s">
        <v>301</v>
      </c>
      <c r="D112" s="2" t="s">
        <v>247</v>
      </c>
      <c r="E112" s="2" t="s">
        <v>2218</v>
      </c>
      <c r="F112" s="8">
        <v>10334</v>
      </c>
      <c r="G112" s="8">
        <v>47.76</v>
      </c>
      <c r="H112" s="8">
        <v>0.43</v>
      </c>
    </row>
    <row r="113" spans="2:8">
      <c r="B113" s="2" t="s">
        <v>3302</v>
      </c>
      <c r="C113" s="5" t="s">
        <v>301</v>
      </c>
      <c r="D113" s="2" t="s">
        <v>1168</v>
      </c>
      <c r="E113" s="2" t="s">
        <v>2219</v>
      </c>
      <c r="F113" s="8">
        <v>2549</v>
      </c>
      <c r="G113" s="8">
        <v>47.7</v>
      </c>
      <c r="H113" s="8">
        <v>0.43</v>
      </c>
    </row>
    <row r="114" spans="2:8">
      <c r="B114" s="2" t="s">
        <v>3324</v>
      </c>
      <c r="C114" s="5" t="s">
        <v>301</v>
      </c>
      <c r="D114" s="2" t="s">
        <v>230</v>
      </c>
      <c r="E114" s="2" t="s">
        <v>1683</v>
      </c>
      <c r="F114" s="8">
        <v>22473</v>
      </c>
      <c r="G114" s="8">
        <v>46.46</v>
      </c>
      <c r="H114" s="8">
        <v>0.42</v>
      </c>
    </row>
    <row r="115" spans="2:8">
      <c r="B115" s="2" t="s">
        <v>3343</v>
      </c>
      <c r="C115" s="5" t="s">
        <v>301</v>
      </c>
      <c r="D115" s="2" t="s">
        <v>224</v>
      </c>
      <c r="E115" s="2" t="s">
        <v>2220</v>
      </c>
      <c r="F115" s="8">
        <v>1308</v>
      </c>
      <c r="G115" s="8">
        <v>44.66</v>
      </c>
      <c r="H115" s="8">
        <v>0.4</v>
      </c>
    </row>
    <row r="116" spans="2:8">
      <c r="B116" s="2" t="s">
        <v>2815</v>
      </c>
      <c r="C116" s="5" t="s">
        <v>301</v>
      </c>
      <c r="D116" s="2" t="s">
        <v>222</v>
      </c>
      <c r="E116" s="2" t="s">
        <v>439</v>
      </c>
      <c r="F116" s="8">
        <v>5630</v>
      </c>
      <c r="G116" s="8">
        <v>44.18</v>
      </c>
      <c r="H116" s="8">
        <v>0.4</v>
      </c>
    </row>
    <row r="117" spans="2:8">
      <c r="B117" s="2" t="s">
        <v>3297</v>
      </c>
      <c r="C117" s="5" t="s">
        <v>301</v>
      </c>
      <c r="D117" s="2" t="s">
        <v>214</v>
      </c>
      <c r="E117" s="2" t="s">
        <v>1331</v>
      </c>
      <c r="F117" s="8">
        <v>27134</v>
      </c>
      <c r="G117" s="8">
        <v>43.9</v>
      </c>
      <c r="H117" s="8">
        <v>0.4</v>
      </c>
    </row>
    <row r="118" spans="2:8">
      <c r="B118" s="2" t="s">
        <v>3344</v>
      </c>
      <c r="C118" s="5" t="s">
        <v>301</v>
      </c>
      <c r="D118" s="2" t="s">
        <v>231</v>
      </c>
      <c r="E118" s="2" t="s">
        <v>2221</v>
      </c>
      <c r="F118" s="8">
        <v>2711</v>
      </c>
      <c r="G118" s="8">
        <v>43.6</v>
      </c>
      <c r="H118" s="8">
        <v>0.39</v>
      </c>
    </row>
    <row r="119" spans="2:8">
      <c r="B119" s="2" t="s">
        <v>3345</v>
      </c>
      <c r="C119" s="5" t="s">
        <v>301</v>
      </c>
      <c r="D119" s="2" t="s">
        <v>224</v>
      </c>
      <c r="E119" s="2" t="s">
        <v>1835</v>
      </c>
      <c r="F119" s="8">
        <v>674</v>
      </c>
      <c r="G119" s="8">
        <v>42.99</v>
      </c>
      <c r="H119" s="8">
        <v>0.39</v>
      </c>
    </row>
    <row r="120" spans="2:8">
      <c r="B120" s="2" t="s">
        <v>1366</v>
      </c>
      <c r="C120" s="5" t="s">
        <v>301</v>
      </c>
      <c r="D120" s="2" t="s">
        <v>214</v>
      </c>
      <c r="E120" s="2" t="s">
        <v>1367</v>
      </c>
      <c r="F120" s="8">
        <v>38931</v>
      </c>
      <c r="G120" s="8">
        <v>42.94</v>
      </c>
      <c r="H120" s="8">
        <v>0.39</v>
      </c>
    </row>
    <row r="121" spans="2:8">
      <c r="B121" s="2" t="s">
        <v>3346</v>
      </c>
      <c r="C121" s="5" t="s">
        <v>301</v>
      </c>
      <c r="D121" s="2" t="s">
        <v>223</v>
      </c>
      <c r="E121" s="2" t="s">
        <v>2007</v>
      </c>
      <c r="F121" s="8">
        <v>2313</v>
      </c>
      <c r="G121" s="8">
        <v>42.79</v>
      </c>
      <c r="H121" s="8">
        <v>0.39</v>
      </c>
    </row>
    <row r="122" spans="2:8">
      <c r="B122" s="2" t="s">
        <v>2043</v>
      </c>
      <c r="C122" s="5" t="s">
        <v>301</v>
      </c>
      <c r="D122" s="2" t="s">
        <v>1152</v>
      </c>
      <c r="E122" s="2" t="s">
        <v>2044</v>
      </c>
      <c r="F122" s="8">
        <v>2409</v>
      </c>
      <c r="G122" s="8">
        <v>42.74</v>
      </c>
      <c r="H122" s="8">
        <v>0.39</v>
      </c>
    </row>
    <row r="123" spans="2:8">
      <c r="B123" s="2" t="s">
        <v>3319</v>
      </c>
      <c r="C123" s="5" t="s">
        <v>301</v>
      </c>
      <c r="D123" s="2" t="s">
        <v>1247</v>
      </c>
      <c r="E123" s="2" t="s">
        <v>2222</v>
      </c>
      <c r="F123" s="8">
        <v>2952</v>
      </c>
      <c r="G123" s="8">
        <v>42.38</v>
      </c>
      <c r="H123" s="8">
        <v>0.38</v>
      </c>
    </row>
    <row r="124" spans="2:8">
      <c r="B124" s="2" t="s">
        <v>3347</v>
      </c>
      <c r="C124" s="5" t="s">
        <v>301</v>
      </c>
      <c r="D124" s="2" t="s">
        <v>1278</v>
      </c>
      <c r="E124" s="2" t="s">
        <v>2223</v>
      </c>
      <c r="F124" s="8">
        <v>541</v>
      </c>
      <c r="G124" s="8">
        <v>41.83</v>
      </c>
      <c r="H124" s="8">
        <v>0.38</v>
      </c>
    </row>
    <row r="125" spans="2:8">
      <c r="B125" s="2" t="s">
        <v>3079</v>
      </c>
      <c r="C125" s="5" t="s">
        <v>301</v>
      </c>
      <c r="D125" s="2" t="s">
        <v>222</v>
      </c>
      <c r="E125" s="2" t="s">
        <v>2143</v>
      </c>
      <c r="F125" s="8">
        <v>4813</v>
      </c>
      <c r="G125" s="8">
        <v>41.26</v>
      </c>
      <c r="H125" s="8">
        <v>0.37</v>
      </c>
    </row>
    <row r="126" spans="2:8">
      <c r="B126" s="2" t="s">
        <v>3348</v>
      </c>
      <c r="C126" s="5" t="s">
        <v>301</v>
      </c>
      <c r="D126" s="2" t="s">
        <v>1278</v>
      </c>
      <c r="E126" s="2" t="s">
        <v>1753</v>
      </c>
      <c r="F126" s="8">
        <v>1241</v>
      </c>
      <c r="G126" s="8">
        <v>39.81</v>
      </c>
      <c r="H126" s="8">
        <v>0.36</v>
      </c>
    </row>
    <row r="127" spans="2:8">
      <c r="B127" s="2" t="s">
        <v>3190</v>
      </c>
      <c r="C127" s="5" t="s">
        <v>301</v>
      </c>
      <c r="D127" s="2" t="s">
        <v>224</v>
      </c>
      <c r="E127" s="2" t="s">
        <v>2224</v>
      </c>
      <c r="F127" s="8">
        <v>2200</v>
      </c>
      <c r="G127" s="8">
        <v>39.33</v>
      </c>
      <c r="H127" s="8">
        <v>0.36</v>
      </c>
    </row>
    <row r="128" spans="2:8">
      <c r="B128" s="2" t="s">
        <v>1609</v>
      </c>
      <c r="C128" s="5" t="s">
        <v>301</v>
      </c>
      <c r="D128" s="2" t="s">
        <v>245</v>
      </c>
      <c r="E128" s="2" t="s">
        <v>1610</v>
      </c>
      <c r="F128" s="8">
        <v>780</v>
      </c>
      <c r="G128" s="8">
        <v>38.89</v>
      </c>
      <c r="H128" s="8">
        <v>0.35</v>
      </c>
    </row>
    <row r="129" spans="2:8">
      <c r="B129" s="2" t="s">
        <v>3304</v>
      </c>
      <c r="C129" s="5" t="s">
        <v>301</v>
      </c>
      <c r="D129" s="2" t="s">
        <v>1046</v>
      </c>
      <c r="E129" s="2" t="s">
        <v>1368</v>
      </c>
      <c r="F129" s="8">
        <v>6072</v>
      </c>
      <c r="G129" s="8">
        <v>38</v>
      </c>
      <c r="H129" s="8">
        <v>0.34</v>
      </c>
    </row>
    <row r="130" spans="2:8">
      <c r="B130" s="2" t="s">
        <v>3349</v>
      </c>
      <c r="C130" s="5" t="s">
        <v>301</v>
      </c>
      <c r="D130" s="2" t="s">
        <v>239</v>
      </c>
      <c r="E130" s="2" t="s">
        <v>1191</v>
      </c>
      <c r="F130" s="8">
        <v>1243</v>
      </c>
      <c r="G130" s="8">
        <v>37.99</v>
      </c>
      <c r="H130" s="8">
        <v>0.34</v>
      </c>
    </row>
    <row r="131" spans="2:8">
      <c r="B131" s="2" t="s">
        <v>3350</v>
      </c>
      <c r="C131" s="5" t="s">
        <v>301</v>
      </c>
      <c r="D131" s="2" t="s">
        <v>1390</v>
      </c>
      <c r="E131" s="2" t="s">
        <v>1856</v>
      </c>
      <c r="F131" s="8">
        <v>1063</v>
      </c>
      <c r="G131" s="8">
        <v>37.93</v>
      </c>
      <c r="H131" s="8">
        <v>0.34</v>
      </c>
    </row>
    <row r="132" spans="2:8">
      <c r="B132" s="2" t="s">
        <v>3094</v>
      </c>
      <c r="C132" s="5" t="s">
        <v>301</v>
      </c>
      <c r="D132" s="2" t="s">
        <v>233</v>
      </c>
      <c r="E132" s="2" t="s">
        <v>1507</v>
      </c>
      <c r="F132" s="8">
        <v>2092</v>
      </c>
      <c r="G132" s="8">
        <v>37.69</v>
      </c>
      <c r="H132" s="8">
        <v>0.34</v>
      </c>
    </row>
    <row r="133" spans="2:8">
      <c r="B133" s="2" t="s">
        <v>3351</v>
      </c>
      <c r="C133" s="5" t="s">
        <v>301</v>
      </c>
      <c r="D133" s="2" t="s">
        <v>1361</v>
      </c>
      <c r="E133" s="2" t="s">
        <v>1729</v>
      </c>
      <c r="F133" s="8">
        <v>881</v>
      </c>
      <c r="G133" s="8">
        <v>37.21</v>
      </c>
      <c r="H133" s="8">
        <v>0.34</v>
      </c>
    </row>
    <row r="134" spans="2:8">
      <c r="B134" s="2" t="s">
        <v>3305</v>
      </c>
      <c r="C134" s="5" t="s">
        <v>301</v>
      </c>
      <c r="D134" s="2" t="s">
        <v>1046</v>
      </c>
      <c r="E134" s="2" t="s">
        <v>2225</v>
      </c>
      <c r="F134" s="8">
        <v>2702</v>
      </c>
      <c r="G134" s="8">
        <v>37.130000000000003</v>
      </c>
      <c r="H134" s="8">
        <v>0.34</v>
      </c>
    </row>
    <row r="135" spans="2:8">
      <c r="B135" s="2" t="s">
        <v>3306</v>
      </c>
      <c r="C135" s="5" t="s">
        <v>301</v>
      </c>
      <c r="D135" s="2" t="s">
        <v>1168</v>
      </c>
      <c r="E135" s="2" t="s">
        <v>1608</v>
      </c>
      <c r="F135" s="8">
        <v>1326</v>
      </c>
      <c r="G135" s="8">
        <v>36.93</v>
      </c>
      <c r="H135" s="8">
        <v>0.33</v>
      </c>
    </row>
    <row r="136" spans="2:8">
      <c r="B136" s="2" t="s">
        <v>3352</v>
      </c>
      <c r="C136" s="5" t="s">
        <v>301</v>
      </c>
      <c r="D136" s="2" t="s">
        <v>1175</v>
      </c>
      <c r="E136" s="2" t="s">
        <v>1612</v>
      </c>
      <c r="F136" s="8">
        <v>6316</v>
      </c>
      <c r="G136" s="8">
        <v>36.229999999999997</v>
      </c>
      <c r="H136" s="8">
        <v>0.33</v>
      </c>
    </row>
    <row r="137" spans="2:8">
      <c r="B137" s="2" t="s">
        <v>2226</v>
      </c>
      <c r="C137" s="5" t="s">
        <v>301</v>
      </c>
      <c r="D137" s="2" t="s">
        <v>236</v>
      </c>
      <c r="E137" s="2" t="s">
        <v>2227</v>
      </c>
      <c r="F137" s="8">
        <v>9906</v>
      </c>
      <c r="G137" s="8">
        <v>36.020000000000003</v>
      </c>
      <c r="H137" s="8">
        <v>0.33</v>
      </c>
    </row>
    <row r="138" spans="2:8">
      <c r="B138" s="2" t="s">
        <v>3353</v>
      </c>
      <c r="C138" s="5" t="s">
        <v>301</v>
      </c>
      <c r="D138" s="2" t="s">
        <v>245</v>
      </c>
      <c r="E138" s="2" t="s">
        <v>2228</v>
      </c>
      <c r="F138" s="8">
        <v>25488</v>
      </c>
      <c r="G138" s="8">
        <v>35.81</v>
      </c>
      <c r="H138" s="8">
        <v>0.32</v>
      </c>
    </row>
    <row r="139" spans="2:8">
      <c r="B139" s="2" t="s">
        <v>1614</v>
      </c>
      <c r="C139" s="5" t="s">
        <v>301</v>
      </c>
      <c r="D139" s="2" t="s">
        <v>1278</v>
      </c>
      <c r="E139" s="2" t="s">
        <v>1615</v>
      </c>
      <c r="F139" s="8">
        <v>1041</v>
      </c>
      <c r="G139" s="8">
        <v>35.409999999999997</v>
      </c>
      <c r="H139" s="8">
        <v>0.32</v>
      </c>
    </row>
    <row r="140" spans="2:8">
      <c r="B140" s="2" t="s">
        <v>3354</v>
      </c>
      <c r="C140" s="5" t="s">
        <v>301</v>
      </c>
      <c r="D140" s="2" t="s">
        <v>247</v>
      </c>
      <c r="E140" s="2" t="s">
        <v>1828</v>
      </c>
      <c r="F140" s="8">
        <v>81495</v>
      </c>
      <c r="G140" s="8">
        <v>33.869999999999997</v>
      </c>
      <c r="H140" s="8">
        <v>0.31</v>
      </c>
    </row>
    <row r="141" spans="2:8">
      <c r="B141" s="2" t="s">
        <v>3307</v>
      </c>
      <c r="C141" s="5" t="s">
        <v>301</v>
      </c>
      <c r="D141" s="2" t="s">
        <v>1168</v>
      </c>
      <c r="E141" s="2" t="s">
        <v>1804</v>
      </c>
      <c r="F141" s="8">
        <v>1348</v>
      </c>
      <c r="G141" s="8">
        <v>33.4</v>
      </c>
      <c r="H141" s="8">
        <v>0.3</v>
      </c>
    </row>
    <row r="142" spans="2:8">
      <c r="B142" s="2" t="s">
        <v>3355</v>
      </c>
      <c r="C142" s="5" t="s">
        <v>301</v>
      </c>
      <c r="D142" s="2" t="s">
        <v>245</v>
      </c>
      <c r="E142" s="2" t="s">
        <v>1371</v>
      </c>
      <c r="F142" s="8">
        <v>16078</v>
      </c>
      <c r="G142" s="8">
        <v>32.880000000000003</v>
      </c>
      <c r="H142" s="8">
        <v>0.3</v>
      </c>
    </row>
    <row r="143" spans="2:8">
      <c r="B143" s="2" t="s">
        <v>1360</v>
      </c>
      <c r="C143" s="5" t="s">
        <v>301</v>
      </c>
      <c r="D143" s="2" t="s">
        <v>1361</v>
      </c>
      <c r="E143" s="2" t="s">
        <v>1362</v>
      </c>
      <c r="F143" s="8">
        <v>4941</v>
      </c>
      <c r="G143" s="8">
        <v>32.47</v>
      </c>
      <c r="H143" s="8">
        <v>0.28999999999999998</v>
      </c>
    </row>
    <row r="144" spans="2:8">
      <c r="B144" s="2" t="s">
        <v>3356</v>
      </c>
      <c r="C144" s="5" t="s">
        <v>301</v>
      </c>
      <c r="D144" s="2" t="s">
        <v>247</v>
      </c>
      <c r="E144" s="2" t="s">
        <v>1823</v>
      </c>
      <c r="F144" s="8">
        <v>1129</v>
      </c>
      <c r="G144" s="8">
        <v>32.39</v>
      </c>
      <c r="H144" s="8">
        <v>0.28999999999999998</v>
      </c>
    </row>
    <row r="145" spans="2:8">
      <c r="B145" s="2" t="s">
        <v>1578</v>
      </c>
      <c r="C145" s="5" t="s">
        <v>301</v>
      </c>
      <c r="D145" s="2" t="s">
        <v>236</v>
      </c>
      <c r="E145" s="2" t="s">
        <v>1579</v>
      </c>
      <c r="F145" s="8">
        <v>7233</v>
      </c>
      <c r="G145" s="8">
        <v>32.32</v>
      </c>
      <c r="H145" s="8">
        <v>0.28999999999999998</v>
      </c>
    </row>
    <row r="146" spans="2:8">
      <c r="B146" s="2" t="s">
        <v>3325</v>
      </c>
      <c r="C146" s="5" t="s">
        <v>301</v>
      </c>
      <c r="D146" s="2" t="s">
        <v>1604</v>
      </c>
      <c r="E146" s="2" t="s">
        <v>2048</v>
      </c>
      <c r="F146" s="8">
        <v>3216</v>
      </c>
      <c r="G146" s="8">
        <v>31.72</v>
      </c>
      <c r="H146" s="8">
        <v>0.28999999999999998</v>
      </c>
    </row>
    <row r="147" spans="2:8">
      <c r="B147" s="2" t="s">
        <v>3357</v>
      </c>
      <c r="C147" s="5" t="s">
        <v>301</v>
      </c>
      <c r="D147" s="2" t="s">
        <v>1183</v>
      </c>
      <c r="E147" s="2" t="s">
        <v>2229</v>
      </c>
      <c r="F147" s="8">
        <v>29760</v>
      </c>
      <c r="G147" s="8">
        <v>30.64</v>
      </c>
      <c r="H147" s="8">
        <v>0.28000000000000003</v>
      </c>
    </row>
    <row r="148" spans="2:8">
      <c r="B148" s="2" t="s">
        <v>2230</v>
      </c>
      <c r="C148" s="5" t="s">
        <v>301</v>
      </c>
      <c r="D148" s="2" t="s">
        <v>1278</v>
      </c>
      <c r="E148" s="2" t="s">
        <v>2231</v>
      </c>
      <c r="F148" s="8">
        <v>2911</v>
      </c>
      <c r="G148" s="8">
        <v>28.94</v>
      </c>
      <c r="H148" s="8">
        <v>0.26</v>
      </c>
    </row>
    <row r="149" spans="2:8">
      <c r="B149" s="2" t="s">
        <v>3358</v>
      </c>
      <c r="C149" s="5" t="s">
        <v>301</v>
      </c>
      <c r="D149" s="2" t="s">
        <v>245</v>
      </c>
      <c r="E149" s="2" t="s">
        <v>2232</v>
      </c>
      <c r="F149" s="8">
        <v>416</v>
      </c>
      <c r="G149" s="8">
        <v>28.35</v>
      </c>
      <c r="H149" s="8">
        <v>0.26</v>
      </c>
    </row>
    <row r="150" spans="2:8">
      <c r="B150" s="2" t="s">
        <v>3359</v>
      </c>
      <c r="C150" s="5" t="s">
        <v>301</v>
      </c>
      <c r="D150" s="2" t="s">
        <v>453</v>
      </c>
      <c r="E150" s="2" t="s">
        <v>1616</v>
      </c>
      <c r="F150" s="8">
        <v>90</v>
      </c>
      <c r="G150" s="8">
        <v>27.68</v>
      </c>
      <c r="H150" s="8">
        <v>0.25</v>
      </c>
    </row>
    <row r="151" spans="2:8">
      <c r="B151" s="2" t="s">
        <v>3360</v>
      </c>
      <c r="C151" s="5" t="s">
        <v>301</v>
      </c>
      <c r="D151" s="2" t="s">
        <v>1154</v>
      </c>
      <c r="E151" s="2" t="s">
        <v>2233</v>
      </c>
      <c r="F151" s="8">
        <v>63560</v>
      </c>
      <c r="G151" s="8">
        <v>27.27</v>
      </c>
      <c r="H151" s="8">
        <v>0.25</v>
      </c>
    </row>
    <row r="152" spans="2:8">
      <c r="B152" s="2" t="s">
        <v>3361</v>
      </c>
      <c r="C152" s="5" t="s">
        <v>301</v>
      </c>
      <c r="D152" s="2" t="s">
        <v>231</v>
      </c>
      <c r="E152" s="2" t="s">
        <v>1978</v>
      </c>
      <c r="F152" s="8">
        <v>70</v>
      </c>
      <c r="G152" s="8">
        <v>27.12</v>
      </c>
      <c r="H152" s="8">
        <v>0.25</v>
      </c>
    </row>
    <row r="153" spans="2:8">
      <c r="B153" s="2" t="s">
        <v>3362</v>
      </c>
      <c r="C153" s="5" t="s">
        <v>301</v>
      </c>
      <c r="D153" s="2" t="s">
        <v>237</v>
      </c>
      <c r="E153" s="2" t="s">
        <v>2234</v>
      </c>
      <c r="F153" s="8">
        <v>10564</v>
      </c>
      <c r="G153" s="8">
        <v>26.57</v>
      </c>
      <c r="H153" s="8">
        <v>0.24</v>
      </c>
    </row>
    <row r="154" spans="2:8">
      <c r="B154" s="2" t="s">
        <v>2235</v>
      </c>
      <c r="C154" s="5" t="s">
        <v>301</v>
      </c>
      <c r="D154" s="2" t="s">
        <v>214</v>
      </c>
      <c r="E154" s="2" t="s">
        <v>2236</v>
      </c>
      <c r="F154" s="8">
        <v>50404</v>
      </c>
      <c r="G154" s="8">
        <v>26.18</v>
      </c>
      <c r="H154" s="8">
        <v>0.24</v>
      </c>
    </row>
    <row r="155" spans="2:8">
      <c r="B155" s="2" t="s">
        <v>2045</v>
      </c>
      <c r="C155" s="5" t="s">
        <v>301</v>
      </c>
      <c r="D155" s="2" t="s">
        <v>234</v>
      </c>
      <c r="E155" s="2" t="s">
        <v>2046</v>
      </c>
      <c r="F155" s="8">
        <v>8734</v>
      </c>
      <c r="G155" s="8">
        <v>25.85</v>
      </c>
      <c r="H155" s="8">
        <v>0.23</v>
      </c>
    </row>
    <row r="156" spans="2:8">
      <c r="B156" s="2" t="s">
        <v>3363</v>
      </c>
      <c r="C156" s="5" t="s">
        <v>301</v>
      </c>
      <c r="D156" s="2" t="s">
        <v>1183</v>
      </c>
      <c r="E156" s="2" t="s">
        <v>2237</v>
      </c>
      <c r="F156" s="8">
        <v>10452</v>
      </c>
      <c r="G156" s="8">
        <v>23.53</v>
      </c>
      <c r="H156" s="8">
        <v>0.21</v>
      </c>
    </row>
    <row r="157" spans="2:8">
      <c r="B157" s="2" t="s">
        <v>3364</v>
      </c>
      <c r="C157" s="5" t="s">
        <v>301</v>
      </c>
      <c r="D157" s="2" t="s">
        <v>230</v>
      </c>
      <c r="E157" s="2" t="s">
        <v>1832</v>
      </c>
      <c r="F157" s="8">
        <v>5523</v>
      </c>
      <c r="G157" s="8">
        <v>23.17</v>
      </c>
      <c r="H157" s="8">
        <v>0.21</v>
      </c>
    </row>
    <row r="158" spans="2:8">
      <c r="B158" s="2" t="s">
        <v>3365</v>
      </c>
      <c r="C158" s="5" t="s">
        <v>301</v>
      </c>
      <c r="D158" s="2" t="s">
        <v>1183</v>
      </c>
      <c r="E158" s="2" t="s">
        <v>2238</v>
      </c>
      <c r="F158" s="8">
        <v>22916</v>
      </c>
      <c r="G158" s="8">
        <v>21.46</v>
      </c>
      <c r="H158" s="8">
        <v>0.19</v>
      </c>
    </row>
    <row r="159" spans="2:8">
      <c r="B159" s="2" t="s">
        <v>452</v>
      </c>
      <c r="C159" s="5" t="s">
        <v>301</v>
      </c>
      <c r="D159" s="2" t="s">
        <v>453</v>
      </c>
      <c r="E159" s="2" t="s">
        <v>454</v>
      </c>
      <c r="F159" s="8">
        <v>1562</v>
      </c>
      <c r="G159" s="8">
        <v>19.22</v>
      </c>
      <c r="H159" s="8">
        <v>0.17</v>
      </c>
    </row>
    <row r="160" spans="2:8">
      <c r="B160" s="2" t="s">
        <v>3366</v>
      </c>
      <c r="C160" s="5" t="s">
        <v>301</v>
      </c>
      <c r="D160" s="2" t="s">
        <v>251</v>
      </c>
      <c r="E160" s="2" t="s">
        <v>2239</v>
      </c>
      <c r="F160" s="8">
        <v>32341</v>
      </c>
      <c r="G160" s="8">
        <v>17.48</v>
      </c>
      <c r="H160" s="8">
        <v>0.16</v>
      </c>
    </row>
    <row r="161" spans="2:8">
      <c r="B161" s="2" t="s">
        <v>3093</v>
      </c>
      <c r="C161" s="5" t="s">
        <v>301</v>
      </c>
      <c r="D161" s="2" t="s">
        <v>1502</v>
      </c>
      <c r="E161" s="2" t="s">
        <v>2240</v>
      </c>
      <c r="F161" s="8">
        <v>3165</v>
      </c>
      <c r="G161" s="8">
        <v>17.2</v>
      </c>
      <c r="H161" s="8">
        <v>0.16</v>
      </c>
    </row>
    <row r="162" spans="2:8">
      <c r="B162" s="2" t="s">
        <v>3367</v>
      </c>
      <c r="C162" s="5" t="s">
        <v>301</v>
      </c>
      <c r="D162" s="2" t="s">
        <v>236</v>
      </c>
      <c r="E162" s="2" t="s">
        <v>2241</v>
      </c>
      <c r="F162" s="8">
        <v>7710</v>
      </c>
      <c r="G162" s="8">
        <v>14.51</v>
      </c>
      <c r="H162" s="8">
        <v>0.13</v>
      </c>
    </row>
    <row r="163" spans="2:8">
      <c r="B163" s="2" t="s">
        <v>3368</v>
      </c>
      <c r="C163" s="5" t="s">
        <v>301</v>
      </c>
      <c r="D163" s="2" t="s">
        <v>220</v>
      </c>
      <c r="E163" s="2" t="s">
        <v>2242</v>
      </c>
      <c r="F163" s="8">
        <v>15038</v>
      </c>
      <c r="G163" s="8">
        <v>11.63</v>
      </c>
      <c r="H163" s="8">
        <v>0.11</v>
      </c>
    </row>
    <row r="164" spans="2:8">
      <c r="B164" s="2" t="s">
        <v>2243</v>
      </c>
      <c r="C164" s="5" t="s">
        <v>301</v>
      </c>
      <c r="D164" s="2" t="s">
        <v>226</v>
      </c>
      <c r="E164" s="2" t="s">
        <v>2244</v>
      </c>
      <c r="F164" s="8">
        <v>5719</v>
      </c>
      <c r="G164" s="8">
        <v>6.98</v>
      </c>
      <c r="H164" s="8">
        <v>0.06</v>
      </c>
    </row>
    <row r="165" spans="2:8" ht="13">
      <c r="B165" s="3" t="s">
        <v>254</v>
      </c>
      <c r="C165" s="7"/>
      <c r="D165" s="3"/>
      <c r="E165" s="3"/>
      <c r="F165" s="10"/>
      <c r="G165" s="10">
        <f>SUM(G12:G164)</f>
        <v>11043.679999999997</v>
      </c>
      <c r="H165" s="10">
        <f>SUM(H12:H164)</f>
        <v>99.980000000000018</v>
      </c>
    </row>
    <row r="166" spans="2:8" ht="13">
      <c r="B166" s="3" t="s">
        <v>1589</v>
      </c>
      <c r="C166" s="7"/>
      <c r="D166" s="3"/>
      <c r="E166" s="3"/>
      <c r="F166" s="10"/>
      <c r="G166" s="10">
        <v>24.53</v>
      </c>
      <c r="H166" s="10">
        <v>0.22</v>
      </c>
    </row>
    <row r="167" spans="2:8" ht="13">
      <c r="B167" s="3" t="s">
        <v>302</v>
      </c>
      <c r="C167" s="7"/>
      <c r="D167" s="3"/>
      <c r="E167" s="3"/>
      <c r="F167" s="10"/>
      <c r="G167" s="10">
        <v>11068.210000000001</v>
      </c>
      <c r="H167" s="10">
        <v>100.2</v>
      </c>
    </row>
    <row r="168" spans="2:8" ht="13">
      <c r="B168" s="3" t="s">
        <v>195</v>
      </c>
      <c r="C168" s="7"/>
      <c r="D168" s="3"/>
      <c r="E168" s="3"/>
      <c r="F168" s="10"/>
      <c r="G168" s="10">
        <v>-22.410363600001148</v>
      </c>
      <c r="H168" s="10">
        <v>-0.20000000000000284</v>
      </c>
    </row>
    <row r="169" spans="2:8" ht="13">
      <c r="B169" s="3" t="s">
        <v>304</v>
      </c>
      <c r="C169" s="7"/>
      <c r="D169" s="3"/>
      <c r="E169" s="3"/>
      <c r="F169" s="10"/>
      <c r="G169" s="10">
        <v>11045.799636399999</v>
      </c>
      <c r="H169" s="10">
        <v>100</v>
      </c>
    </row>
    <row r="170" spans="2:8">
      <c r="B170" s="2" t="s">
        <v>305</v>
      </c>
    </row>
    <row r="171" spans="2:8" ht="13">
      <c r="B171" s="3" t="s">
        <v>306</v>
      </c>
    </row>
    <row r="172" spans="2:8" ht="13">
      <c r="B172" s="3" t="s">
        <v>307</v>
      </c>
      <c r="C172" s="5" t="s">
        <v>873</v>
      </c>
    </row>
    <row r="173" spans="2:8" ht="13">
      <c r="B173" s="3" t="s">
        <v>309</v>
      </c>
      <c r="C173" s="5" t="s">
        <v>308</v>
      </c>
    </row>
    <row r="174" spans="2:8" ht="13">
      <c r="B174" s="3" t="s">
        <v>1216</v>
      </c>
      <c r="C174" s="5" t="s">
        <v>308</v>
      </c>
    </row>
    <row r="175" spans="2:8" ht="13">
      <c r="B175" s="3" t="s">
        <v>310</v>
      </c>
      <c r="C175" s="5" t="s">
        <v>311</v>
      </c>
    </row>
    <row r="176" spans="2:8" ht="13">
      <c r="B176" s="3" t="s">
        <v>2245</v>
      </c>
      <c r="C176" s="7"/>
    </row>
    <row r="177" spans="2:3" ht="13">
      <c r="B177" s="3" t="s">
        <v>2246</v>
      </c>
      <c r="C177" s="7"/>
    </row>
    <row r="178" spans="2:3" ht="13">
      <c r="B178" s="3" t="s">
        <v>2247</v>
      </c>
      <c r="C178" s="7"/>
    </row>
    <row r="179" spans="2:3" ht="13">
      <c r="B179" s="3" t="s">
        <v>2248</v>
      </c>
      <c r="C179" s="7"/>
    </row>
    <row r="180" spans="2:3" ht="13">
      <c r="B180" s="3" t="s">
        <v>2002</v>
      </c>
      <c r="C180" s="7"/>
    </row>
    <row r="181" spans="2:3">
      <c r="B181" s="2" t="s">
        <v>312</v>
      </c>
    </row>
    <row r="182" spans="2:3">
      <c r="B182" s="2" t="s">
        <v>1230</v>
      </c>
    </row>
    <row r="185" spans="2:3" ht="14.5">
      <c r="B185" s="24" t="s">
        <v>1231</v>
      </c>
      <c r="C185" s="64"/>
    </row>
    <row r="186" spans="2:3" ht="14.5">
      <c r="B186" s="24" t="s">
        <v>1232</v>
      </c>
      <c r="C186" s="65" t="s">
        <v>1233</v>
      </c>
    </row>
    <row r="187" spans="2:3" ht="14.5">
      <c r="B187" s="15" t="s">
        <v>1234</v>
      </c>
      <c r="C187" s="16" t="s">
        <v>1235</v>
      </c>
    </row>
    <row r="188" spans="2:3" ht="14.5">
      <c r="B188" s="15" t="s">
        <v>1236</v>
      </c>
      <c r="C188" s="16" t="s">
        <v>1235</v>
      </c>
    </row>
    <row r="189" spans="2:3" ht="14.5">
      <c r="B189" s="15" t="s">
        <v>1237</v>
      </c>
      <c r="C189" s="16" t="s">
        <v>1235</v>
      </c>
    </row>
    <row r="190" spans="2:3" ht="14.5">
      <c r="B190" s="15" t="s">
        <v>1238</v>
      </c>
      <c r="C190" s="16" t="s">
        <v>1235</v>
      </c>
    </row>
    <row r="191" spans="2:3" ht="14.5">
      <c r="B191" s="15" t="s">
        <v>1239</v>
      </c>
      <c r="C191" s="16" t="s">
        <v>1235</v>
      </c>
    </row>
    <row r="192" spans="2:3" ht="14.5">
      <c r="B192" s="15" t="s">
        <v>1240</v>
      </c>
      <c r="C192" s="16" t="s">
        <v>1235</v>
      </c>
    </row>
    <row r="193" spans="2:7" ht="14.5">
      <c r="B193" s="24" t="s">
        <v>1241</v>
      </c>
      <c r="C193" s="64" t="s">
        <v>1235</v>
      </c>
    </row>
    <row r="195" spans="2:7" ht="14.5">
      <c r="B195" s="15" t="s">
        <v>313</v>
      </c>
      <c r="C195" s="16"/>
      <c r="D195" s="15"/>
    </row>
    <row r="196" spans="2:7" ht="29">
      <c r="B196" s="18" t="s">
        <v>314</v>
      </c>
      <c r="C196" s="17" t="s">
        <v>315</v>
      </c>
      <c r="D196" s="18" t="s">
        <v>316</v>
      </c>
    </row>
    <row r="197" spans="2:7" ht="14.5">
      <c r="B197" s="15" t="s">
        <v>308</v>
      </c>
      <c r="C197" s="16" t="s">
        <v>308</v>
      </c>
      <c r="D197" s="15" t="s">
        <v>308</v>
      </c>
    </row>
    <row r="199" spans="2:7" ht="13">
      <c r="B199" s="20" t="s">
        <v>317</v>
      </c>
      <c r="C199" s="21">
        <v>45900</v>
      </c>
      <c r="D199" s="13"/>
      <c r="E199" s="55"/>
      <c r="F199" s="11"/>
    </row>
    <row r="200" spans="2:7" ht="13">
      <c r="B200" s="20" t="s">
        <v>318</v>
      </c>
      <c r="C200" s="22" t="s">
        <v>319</v>
      </c>
      <c r="D200" s="20" t="s">
        <v>320</v>
      </c>
      <c r="E200" s="60" t="s">
        <v>321</v>
      </c>
      <c r="F200" s="23" t="s">
        <v>322</v>
      </c>
      <c r="G200" s="10"/>
    </row>
    <row r="201" spans="2:7">
      <c r="B201" s="58" t="s">
        <v>308</v>
      </c>
      <c r="C201" s="59" t="s">
        <v>308</v>
      </c>
      <c r="D201" s="58" t="s">
        <v>308</v>
      </c>
      <c r="E201" s="56" t="s">
        <v>308</v>
      </c>
      <c r="F201" s="61" t="s">
        <v>308</v>
      </c>
    </row>
    <row r="204" spans="2:7" ht="13">
      <c r="B204" s="3" t="s">
        <v>323</v>
      </c>
    </row>
    <row r="205" spans="2:7" ht="13">
      <c r="B205" s="3"/>
    </row>
    <row r="206" spans="2:7" ht="13">
      <c r="B206" s="3" t="s">
        <v>891</v>
      </c>
    </row>
    <row r="207" spans="2:7" ht="13">
      <c r="B207" s="20" t="s">
        <v>324</v>
      </c>
      <c r="C207" s="22" t="s">
        <v>325</v>
      </c>
      <c r="D207" s="3"/>
    </row>
    <row r="208" spans="2:7">
      <c r="B208" s="13" t="s">
        <v>308</v>
      </c>
      <c r="C208" s="14" t="s">
        <v>308</v>
      </c>
    </row>
    <row r="210" spans="2:7" ht="13">
      <c r="B210" s="20" t="s">
        <v>326</v>
      </c>
      <c r="C210" s="22" t="s">
        <v>325</v>
      </c>
    </row>
    <row r="211" spans="2:7">
      <c r="B211" s="13" t="s">
        <v>308</v>
      </c>
      <c r="C211" s="14" t="s">
        <v>308</v>
      </c>
    </row>
    <row r="213" spans="2:7" ht="13">
      <c r="B213" s="20" t="s">
        <v>327</v>
      </c>
      <c r="C213" s="22" t="s">
        <v>328</v>
      </c>
    </row>
    <row r="214" spans="2:7">
      <c r="B214" s="13" t="s">
        <v>308</v>
      </c>
      <c r="C214" s="14" t="s">
        <v>308</v>
      </c>
    </row>
    <row r="216" spans="2:7" ht="13">
      <c r="B216" s="60" t="s">
        <v>329</v>
      </c>
      <c r="C216" s="22" t="s">
        <v>328</v>
      </c>
    </row>
    <row r="217" spans="2:7">
      <c r="B217" s="55" t="s">
        <v>308</v>
      </c>
      <c r="C217" s="14" t="s">
        <v>308</v>
      </c>
    </row>
    <row r="219" spans="2:7" ht="13">
      <c r="B219" s="20" t="s">
        <v>330</v>
      </c>
      <c r="C219" s="22" t="s">
        <v>308</v>
      </c>
    </row>
    <row r="221" spans="2:7" ht="13">
      <c r="B221" s="20" t="s">
        <v>331</v>
      </c>
      <c r="C221" s="21">
        <v>45900</v>
      </c>
      <c r="D221" s="13"/>
      <c r="E221" s="55"/>
      <c r="F221" s="11"/>
    </row>
    <row r="222" spans="2:7" ht="13">
      <c r="B222" s="20" t="s">
        <v>318</v>
      </c>
      <c r="C222" s="22" t="s">
        <v>319</v>
      </c>
      <c r="D222" s="20" t="s">
        <v>320</v>
      </c>
      <c r="E222" s="60" t="s">
        <v>321</v>
      </c>
      <c r="F222" s="23" t="s">
        <v>322</v>
      </c>
      <c r="G222" s="10"/>
    </row>
    <row r="223" spans="2:7">
      <c r="B223" s="58" t="s">
        <v>308</v>
      </c>
      <c r="C223" s="59" t="s">
        <v>308</v>
      </c>
      <c r="D223" s="58" t="s">
        <v>308</v>
      </c>
      <c r="E223" s="56" t="s">
        <v>308</v>
      </c>
      <c r="F223" s="61" t="s">
        <v>308</v>
      </c>
    </row>
    <row r="224" spans="2:7" ht="13">
      <c r="B224" s="3" t="s">
        <v>323</v>
      </c>
    </row>
    <row r="225" spans="2:4" ht="13">
      <c r="B225" s="3"/>
    </row>
    <row r="226" spans="2:4" ht="13">
      <c r="B226" s="3" t="s">
        <v>891</v>
      </c>
    </row>
    <row r="227" spans="2:4" ht="13">
      <c r="B227" s="20" t="s">
        <v>324</v>
      </c>
      <c r="C227" s="22" t="s">
        <v>325</v>
      </c>
      <c r="D227" s="3"/>
    </row>
    <row r="228" spans="2:4">
      <c r="B228" s="13" t="s">
        <v>308</v>
      </c>
      <c r="C228" s="14" t="s">
        <v>308</v>
      </c>
    </row>
    <row r="230" spans="2:4" ht="13">
      <c r="B230" s="20" t="s">
        <v>326</v>
      </c>
      <c r="C230" s="22" t="s">
        <v>325</v>
      </c>
    </row>
    <row r="231" spans="2:4">
      <c r="B231" s="13" t="s">
        <v>308</v>
      </c>
      <c r="C231" s="14" t="s">
        <v>308</v>
      </c>
    </row>
    <row r="233" spans="2:4" ht="13">
      <c r="B233" s="20" t="s">
        <v>327</v>
      </c>
      <c r="C233" s="22" t="s">
        <v>328</v>
      </c>
    </row>
    <row r="234" spans="2:4">
      <c r="B234" s="13" t="s">
        <v>308</v>
      </c>
      <c r="C234" s="14" t="s">
        <v>308</v>
      </c>
    </row>
    <row r="236" spans="2:4" ht="13">
      <c r="B236" s="60" t="s">
        <v>329</v>
      </c>
      <c r="C236" s="22" t="s">
        <v>328</v>
      </c>
    </row>
    <row r="237" spans="2:4">
      <c r="B237" s="55" t="s">
        <v>308</v>
      </c>
      <c r="C237" s="14" t="s">
        <v>308</v>
      </c>
    </row>
    <row r="239" spans="2:4" ht="13">
      <c r="B239" s="20" t="s">
        <v>330</v>
      </c>
      <c r="C239" s="22" t="s">
        <v>308</v>
      </c>
    </row>
    <row r="242" spans="2:80" ht="13">
      <c r="B242" s="3" t="s">
        <v>892</v>
      </c>
    </row>
    <row r="244" spans="2:80" ht="13">
      <c r="B244" s="20" t="s">
        <v>318</v>
      </c>
      <c r="C244" s="22" t="s">
        <v>332</v>
      </c>
      <c r="D244" s="20" t="s">
        <v>333</v>
      </c>
      <c r="E244" s="20" t="s">
        <v>334</v>
      </c>
      <c r="F244" s="10"/>
    </row>
    <row r="245" spans="2:80">
      <c r="B245" s="13" t="s">
        <v>308</v>
      </c>
      <c r="C245" s="14" t="s">
        <v>308</v>
      </c>
      <c r="D245" s="13" t="s">
        <v>308</v>
      </c>
      <c r="E245" s="13" t="s">
        <v>308</v>
      </c>
    </row>
    <row r="248" spans="2:80" ht="13">
      <c r="B248" s="3" t="s">
        <v>335</v>
      </c>
      <c r="C248" s="7" t="s">
        <v>308</v>
      </c>
      <c r="D248" s="3"/>
      <c r="E248" s="3"/>
      <c r="F248" s="10"/>
      <c r="G248" s="10"/>
      <c r="H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50" spans="2:80" ht="13">
      <c r="B250" s="3" t="s">
        <v>893</v>
      </c>
    </row>
    <row r="252" spans="2:80" ht="13">
      <c r="B252" s="20" t="s">
        <v>336</v>
      </c>
      <c r="C252" s="22" t="s">
        <v>325</v>
      </c>
      <c r="D252" s="3"/>
    </row>
    <row r="253" spans="2:80">
      <c r="B253" s="13" t="s">
        <v>308</v>
      </c>
      <c r="C253" s="14" t="s">
        <v>308</v>
      </c>
    </row>
    <row r="256" spans="2:80" ht="13">
      <c r="B256" s="20" t="s">
        <v>337</v>
      </c>
      <c r="C256" s="22" t="s">
        <v>338</v>
      </c>
      <c r="D256" s="3"/>
    </row>
    <row r="257" spans="2:80">
      <c r="B257" s="13" t="s">
        <v>308</v>
      </c>
      <c r="C257" s="14" t="s">
        <v>308</v>
      </c>
    </row>
    <row r="260" spans="2:80" ht="13">
      <c r="B260" s="3" t="s">
        <v>339</v>
      </c>
    </row>
    <row r="263" spans="2:80" ht="13">
      <c r="B263" s="3" t="s">
        <v>894</v>
      </c>
    </row>
    <row r="265" spans="2:80" ht="13">
      <c r="B265" s="20" t="s">
        <v>318</v>
      </c>
      <c r="C265" s="22" t="s">
        <v>340</v>
      </c>
      <c r="D265" s="20" t="s">
        <v>332</v>
      </c>
      <c r="E265" s="20" t="s">
        <v>333</v>
      </c>
      <c r="F265" s="23" t="s">
        <v>334</v>
      </c>
      <c r="G265" s="10"/>
    </row>
    <row r="266" spans="2:80">
      <c r="B266" s="13" t="s">
        <v>308</v>
      </c>
      <c r="C266" s="14" t="s">
        <v>308</v>
      </c>
      <c r="D266" s="13" t="s">
        <v>308</v>
      </c>
      <c r="E266" s="13" t="s">
        <v>308</v>
      </c>
      <c r="F266" s="19" t="s">
        <v>308</v>
      </c>
    </row>
    <row r="269" spans="2:80" ht="13">
      <c r="B269" s="3" t="s">
        <v>335</v>
      </c>
      <c r="C269" s="7" t="s">
        <v>308</v>
      </c>
      <c r="D269" s="3"/>
      <c r="E269" s="3"/>
      <c r="F269" s="10"/>
      <c r="G269" s="10"/>
      <c r="H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1" spans="2:80" ht="13">
      <c r="B271" s="3" t="s">
        <v>893</v>
      </c>
    </row>
    <row r="273" spans="2:7" ht="13">
      <c r="B273" s="20" t="s">
        <v>336</v>
      </c>
      <c r="C273" s="22" t="s">
        <v>325</v>
      </c>
      <c r="D273" s="3"/>
    </row>
    <row r="274" spans="2:7">
      <c r="B274" s="13" t="s">
        <v>308</v>
      </c>
      <c r="C274" s="14" t="s">
        <v>308</v>
      </c>
    </row>
    <row r="277" spans="2:7" ht="13">
      <c r="B277" s="20" t="s">
        <v>337</v>
      </c>
      <c r="C277" s="22" t="s">
        <v>338</v>
      </c>
      <c r="D277" s="3"/>
    </row>
    <row r="278" spans="2:7">
      <c r="B278" s="13" t="s">
        <v>308</v>
      </c>
      <c r="C278" s="14" t="s">
        <v>308</v>
      </c>
    </row>
    <row r="281" spans="2:7" ht="13">
      <c r="B281" s="3" t="s">
        <v>339</v>
      </c>
    </row>
    <row r="284" spans="2:7" ht="13">
      <c r="B284" s="3" t="s">
        <v>895</v>
      </c>
    </row>
    <row r="285" spans="2:7" ht="13">
      <c r="B285" s="20" t="s">
        <v>318</v>
      </c>
      <c r="C285" s="22" t="s">
        <v>341</v>
      </c>
      <c r="D285" s="20" t="s">
        <v>342</v>
      </c>
      <c r="E285" s="20" t="s">
        <v>343</v>
      </c>
      <c r="F285" s="23" t="s">
        <v>344</v>
      </c>
      <c r="G285" s="10"/>
    </row>
    <row r="286" spans="2:7">
      <c r="B286" s="13" t="s">
        <v>308</v>
      </c>
      <c r="C286" s="14" t="s">
        <v>308</v>
      </c>
      <c r="D286" s="13" t="s">
        <v>308</v>
      </c>
      <c r="E286" s="13" t="s">
        <v>308</v>
      </c>
      <c r="F286" s="19" t="s">
        <v>308</v>
      </c>
    </row>
    <row r="287" spans="2:7">
      <c r="B287" s="2" t="s">
        <v>345</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2188</v>
      </c>
      <c r="C1" s="230"/>
      <c r="D1" s="230"/>
      <c r="E1" s="230"/>
    </row>
    <row r="3" spans="1:9" ht="14.5">
      <c r="B3" s="25" t="s">
        <v>2188</v>
      </c>
      <c r="C3" s="231"/>
      <c r="D3" s="237"/>
    </row>
    <row r="4" spans="1:9" ht="14.5">
      <c r="B4" s="29" t="s">
        <v>2189</v>
      </c>
      <c r="C4" s="231"/>
      <c r="D4" s="237"/>
    </row>
    <row r="5" spans="1:9" ht="14.5">
      <c r="B5" s="29" t="s">
        <v>677</v>
      </c>
      <c r="C5" s="231"/>
      <c r="D5" s="237"/>
    </row>
    <row r="6" spans="1:9" ht="14.5">
      <c r="B6" s="15" t="s">
        <v>2129</v>
      </c>
      <c r="C6" s="231"/>
      <c r="D6" s="237"/>
    </row>
    <row r="7" spans="1:9" ht="14.5">
      <c r="B7" s="18" t="s">
        <v>2190</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3196</v>
      </c>
      <c r="C15" s="5" t="s">
        <v>301</v>
      </c>
      <c r="D15" s="2" t="s">
        <v>1350</v>
      </c>
      <c r="E15" s="2" t="s">
        <v>1351</v>
      </c>
      <c r="F15" s="8">
        <v>122862</v>
      </c>
      <c r="G15" s="8">
        <v>6936.79</v>
      </c>
      <c r="H15" s="8">
        <v>20.399999999999999</v>
      </c>
    </row>
    <row r="16" spans="1:9">
      <c r="B16" s="2" t="s">
        <v>3201</v>
      </c>
      <c r="C16" s="5" t="s">
        <v>301</v>
      </c>
      <c r="D16" s="2" t="s">
        <v>1283</v>
      </c>
      <c r="E16" s="2" t="s">
        <v>1284</v>
      </c>
      <c r="F16" s="8">
        <v>886074</v>
      </c>
      <c r="G16" s="8">
        <v>6720.43</v>
      </c>
      <c r="H16" s="8">
        <v>19.760000000000002</v>
      </c>
    </row>
    <row r="17" spans="2:8">
      <c r="B17" s="2" t="s">
        <v>1327</v>
      </c>
      <c r="C17" s="5" t="s">
        <v>301</v>
      </c>
      <c r="D17" s="2" t="s">
        <v>234</v>
      </c>
      <c r="E17" s="2" t="s">
        <v>1328</v>
      </c>
      <c r="F17" s="8">
        <v>5498804</v>
      </c>
      <c r="G17" s="8">
        <v>4732.82</v>
      </c>
      <c r="H17" s="8">
        <v>13.92</v>
      </c>
    </row>
    <row r="18" spans="2:8">
      <c r="B18" s="2" t="s">
        <v>3284</v>
      </c>
      <c r="C18" s="5" t="s">
        <v>301</v>
      </c>
      <c r="D18" s="2" t="s">
        <v>1283</v>
      </c>
      <c r="E18" s="2" t="s">
        <v>1302</v>
      </c>
      <c r="F18" s="8">
        <v>586406</v>
      </c>
      <c r="G18" s="8">
        <v>3681.16</v>
      </c>
      <c r="H18" s="8">
        <v>10.82</v>
      </c>
    </row>
    <row r="19" spans="2:8">
      <c r="B19" s="2" t="s">
        <v>3210</v>
      </c>
      <c r="C19" s="5" t="s">
        <v>301</v>
      </c>
      <c r="D19" s="2" t="s">
        <v>1283</v>
      </c>
      <c r="E19" s="2" t="s">
        <v>1312</v>
      </c>
      <c r="F19" s="8">
        <v>464887</v>
      </c>
      <c r="G19" s="8">
        <v>3216.79</v>
      </c>
      <c r="H19" s="8">
        <v>9.4600000000000009</v>
      </c>
    </row>
    <row r="20" spans="2:8">
      <c r="B20" s="2" t="s">
        <v>3234</v>
      </c>
      <c r="C20" s="5" t="s">
        <v>301</v>
      </c>
      <c r="D20" s="2" t="s">
        <v>1283</v>
      </c>
      <c r="E20" s="2" t="s">
        <v>2191</v>
      </c>
      <c r="F20" s="8">
        <v>763236</v>
      </c>
      <c r="G20" s="8">
        <v>1265.67</v>
      </c>
      <c r="H20" s="8">
        <v>3.72</v>
      </c>
    </row>
    <row r="21" spans="2:8">
      <c r="B21" s="2" t="s">
        <v>3235</v>
      </c>
      <c r="C21" s="5" t="s">
        <v>301</v>
      </c>
      <c r="D21" s="2" t="s">
        <v>1283</v>
      </c>
      <c r="E21" s="2" t="s">
        <v>2192</v>
      </c>
      <c r="F21" s="8">
        <v>305560</v>
      </c>
      <c r="G21" s="8">
        <v>1219.18</v>
      </c>
      <c r="H21" s="8">
        <v>3.58</v>
      </c>
    </row>
    <row r="22" spans="2:8">
      <c r="B22" s="2" t="s">
        <v>3369</v>
      </c>
      <c r="C22" s="5" t="s">
        <v>301</v>
      </c>
      <c r="D22" s="2" t="s">
        <v>1283</v>
      </c>
      <c r="E22" s="2" t="s">
        <v>2193</v>
      </c>
      <c r="F22" s="8">
        <v>364641</v>
      </c>
      <c r="G22" s="8">
        <v>1192.56</v>
      </c>
      <c r="H22" s="8">
        <v>3.51</v>
      </c>
    </row>
    <row r="23" spans="2:8">
      <c r="B23" s="2" t="s">
        <v>3370</v>
      </c>
      <c r="C23" s="5" t="s">
        <v>301</v>
      </c>
      <c r="D23" s="2" t="s">
        <v>1283</v>
      </c>
      <c r="E23" s="2" t="s">
        <v>2194</v>
      </c>
      <c r="F23" s="8">
        <v>109863</v>
      </c>
      <c r="G23" s="8">
        <v>1109.95</v>
      </c>
      <c r="H23" s="8">
        <v>3.26</v>
      </c>
    </row>
    <row r="24" spans="2:8">
      <c r="B24" s="2" t="s">
        <v>3371</v>
      </c>
      <c r="C24" s="5" t="s">
        <v>301</v>
      </c>
      <c r="D24" s="2" t="s">
        <v>1283</v>
      </c>
      <c r="E24" s="2" t="s">
        <v>2011</v>
      </c>
      <c r="F24" s="8">
        <v>620240</v>
      </c>
      <c r="G24" s="8">
        <v>1080.58</v>
      </c>
      <c r="H24" s="8">
        <v>3.18</v>
      </c>
    </row>
    <row r="25" spans="2:8">
      <c r="B25" s="2" t="s">
        <v>3372</v>
      </c>
      <c r="C25" s="5" t="s">
        <v>301</v>
      </c>
      <c r="D25" s="2" t="s">
        <v>1283</v>
      </c>
      <c r="E25" s="2" t="s">
        <v>1859</v>
      </c>
      <c r="F25" s="8">
        <v>104568</v>
      </c>
      <c r="G25" s="8">
        <v>750.85</v>
      </c>
      <c r="H25" s="8">
        <v>2.21</v>
      </c>
    </row>
    <row r="26" spans="2:8">
      <c r="B26" s="2" t="s">
        <v>2195</v>
      </c>
      <c r="C26" s="5" t="s">
        <v>301</v>
      </c>
      <c r="D26" s="2" t="s">
        <v>1283</v>
      </c>
      <c r="E26" s="2" t="s">
        <v>2196</v>
      </c>
      <c r="F26" s="8">
        <v>186755</v>
      </c>
      <c r="G26" s="8">
        <v>684.83</v>
      </c>
      <c r="H26" s="8">
        <v>2.0099999999999998</v>
      </c>
    </row>
    <row r="27" spans="2:8">
      <c r="B27" s="2" t="s">
        <v>3373</v>
      </c>
      <c r="C27" s="5" t="s">
        <v>301</v>
      </c>
      <c r="D27" s="2" t="s">
        <v>1283</v>
      </c>
      <c r="E27" s="2" t="s">
        <v>1726</v>
      </c>
      <c r="F27" s="8">
        <v>51226</v>
      </c>
      <c r="G27" s="8">
        <v>669.68</v>
      </c>
      <c r="H27" s="8">
        <v>1.97</v>
      </c>
    </row>
    <row r="28" spans="2:8">
      <c r="B28" s="2" t="s">
        <v>3374</v>
      </c>
      <c r="C28" s="5" t="s">
        <v>301</v>
      </c>
      <c r="D28" s="2" t="s">
        <v>1283</v>
      </c>
      <c r="E28" s="2" t="s">
        <v>2197</v>
      </c>
      <c r="F28" s="8">
        <v>377130</v>
      </c>
      <c r="G28" s="8">
        <v>637.12</v>
      </c>
      <c r="H28" s="8">
        <v>1.87</v>
      </c>
    </row>
    <row r="29" spans="2:8">
      <c r="B29" s="2" t="s">
        <v>2198</v>
      </c>
      <c r="C29" s="5" t="s">
        <v>301</v>
      </c>
      <c r="D29" s="2" t="s">
        <v>1283</v>
      </c>
      <c r="E29" s="2" t="s">
        <v>2199</v>
      </c>
      <c r="F29" s="8">
        <v>35664</v>
      </c>
      <c r="G29" s="8">
        <v>127.68</v>
      </c>
      <c r="H29" s="8">
        <v>0.38</v>
      </c>
    </row>
    <row r="30" spans="2:8" ht="13">
      <c r="B30" s="3" t="s">
        <v>254</v>
      </c>
      <c r="C30" s="7"/>
      <c r="D30" s="3"/>
      <c r="E30" s="3"/>
      <c r="F30" s="10"/>
      <c r="G30" s="10">
        <f>SUM(G12:G29)</f>
        <v>34026.090000000011</v>
      </c>
      <c r="H30" s="10">
        <f>SUM(H12:H29)</f>
        <v>100.05000000000003</v>
      </c>
    </row>
    <row r="31" spans="2:8" ht="13">
      <c r="B31" s="3" t="s">
        <v>1589</v>
      </c>
      <c r="C31" s="7"/>
      <c r="D31" s="3"/>
      <c r="E31" s="3"/>
      <c r="F31" s="10"/>
      <c r="G31" s="10">
        <v>17.66</v>
      </c>
      <c r="H31" s="10">
        <v>0.05</v>
      </c>
    </row>
    <row r="32" spans="2:8" ht="13">
      <c r="B32" s="3" t="s">
        <v>302</v>
      </c>
      <c r="C32" s="7"/>
      <c r="D32" s="3"/>
      <c r="E32" s="3"/>
      <c r="F32" s="10"/>
      <c r="G32" s="10">
        <v>34043.75</v>
      </c>
      <c r="H32" s="10">
        <v>100.1</v>
      </c>
    </row>
    <row r="33" spans="2:8" ht="13">
      <c r="B33" s="3" t="s">
        <v>195</v>
      </c>
      <c r="C33" s="7"/>
      <c r="D33" s="3"/>
      <c r="E33" s="3"/>
      <c r="F33" s="10"/>
      <c r="G33" s="10">
        <v>-34.504229389993412</v>
      </c>
      <c r="H33" s="10">
        <v>-9.9999999999994316E-2</v>
      </c>
    </row>
    <row r="34" spans="2:8" ht="13">
      <c r="B34" s="3" t="s">
        <v>304</v>
      </c>
      <c r="C34" s="7"/>
      <c r="D34" s="3"/>
      <c r="E34" s="3"/>
      <c r="F34" s="10"/>
      <c r="G34" s="10">
        <v>34009.245770610003</v>
      </c>
      <c r="H34" s="10">
        <v>100</v>
      </c>
    </row>
    <row r="35" spans="2:8">
      <c r="B35" s="2" t="s">
        <v>305</v>
      </c>
    </row>
    <row r="36" spans="2:8" ht="13">
      <c r="B36" s="3" t="s">
        <v>306</v>
      </c>
    </row>
    <row r="37" spans="2:8" ht="13">
      <c r="B37" s="3" t="s">
        <v>307</v>
      </c>
      <c r="C37" s="5" t="s">
        <v>873</v>
      </c>
    </row>
    <row r="38" spans="2:8" ht="13">
      <c r="B38" s="3" t="s">
        <v>309</v>
      </c>
      <c r="C38" s="5" t="s">
        <v>308</v>
      </c>
    </row>
    <row r="39" spans="2:8" ht="13">
      <c r="B39" s="3" t="s">
        <v>1216</v>
      </c>
      <c r="C39" s="5" t="s">
        <v>308</v>
      </c>
    </row>
    <row r="40" spans="2:8" ht="13">
      <c r="B40" s="3" t="s">
        <v>310</v>
      </c>
      <c r="C40" s="5" t="s">
        <v>311</v>
      </c>
    </row>
    <row r="41" spans="2:8" ht="13">
      <c r="B41" s="3" t="s">
        <v>2200</v>
      </c>
      <c r="C41" s="7"/>
    </row>
    <row r="42" spans="2:8" ht="13">
      <c r="B42" s="3" t="s">
        <v>2201</v>
      </c>
      <c r="C42" s="7"/>
    </row>
    <row r="43" spans="2:8" ht="13">
      <c r="B43" s="3" t="s">
        <v>2202</v>
      </c>
      <c r="C43" s="7"/>
    </row>
    <row r="44" spans="2:8" ht="13">
      <c r="B44" s="3" t="s">
        <v>2203</v>
      </c>
      <c r="C44" s="7"/>
    </row>
    <row r="45" spans="2:8" ht="13">
      <c r="B45" s="3" t="s">
        <v>2204</v>
      </c>
      <c r="C45" s="7"/>
    </row>
    <row r="46" spans="2:8" ht="13">
      <c r="B46" s="3" t="s">
        <v>2205</v>
      </c>
      <c r="C46" s="7"/>
    </row>
    <row r="47" spans="2:8" ht="13">
      <c r="B47" s="3" t="s">
        <v>2206</v>
      </c>
      <c r="C47" s="7"/>
    </row>
    <row r="48" spans="2:8" ht="13">
      <c r="B48" s="3" t="s">
        <v>2207</v>
      </c>
      <c r="C48" s="7"/>
    </row>
    <row r="49" spans="2:4" ht="13">
      <c r="B49" s="3" t="s">
        <v>1941</v>
      </c>
      <c r="C49" s="7"/>
    </row>
    <row r="50" spans="2:4">
      <c r="B50" s="2" t="s">
        <v>312</v>
      </c>
    </row>
    <row r="51" spans="2:4">
      <c r="B51" s="2" t="s">
        <v>1230</v>
      </c>
    </row>
    <row r="54" spans="2:4" ht="14.5">
      <c r="B54" s="24" t="s">
        <v>1231</v>
      </c>
      <c r="C54" s="64"/>
    </row>
    <row r="55" spans="2:4" ht="14.5">
      <c r="B55" s="24" t="s">
        <v>1232</v>
      </c>
      <c r="C55" s="65" t="s">
        <v>1233</v>
      </c>
    </row>
    <row r="56" spans="2:4" ht="14.5">
      <c r="B56" s="15" t="s">
        <v>1234</v>
      </c>
      <c r="C56" s="16" t="s">
        <v>1235</v>
      </c>
    </row>
    <row r="57" spans="2:4" ht="14.5">
      <c r="B57" s="15" t="s">
        <v>1236</v>
      </c>
      <c r="C57" s="16" t="s">
        <v>1235</v>
      </c>
    </row>
    <row r="58" spans="2:4" ht="14.5">
      <c r="B58" s="15" t="s">
        <v>1237</v>
      </c>
      <c r="C58" s="16" t="s">
        <v>1235</v>
      </c>
    </row>
    <row r="59" spans="2:4" ht="14.5">
      <c r="B59" s="15" t="s">
        <v>1238</v>
      </c>
      <c r="C59" s="16" t="s">
        <v>1235</v>
      </c>
    </row>
    <row r="60" spans="2:4" ht="14.5">
      <c r="B60" s="15" t="s">
        <v>1239</v>
      </c>
      <c r="C60" s="16" t="s">
        <v>1235</v>
      </c>
    </row>
    <row r="61" spans="2:4" ht="14.5">
      <c r="B61" s="15" t="s">
        <v>1240</v>
      </c>
      <c r="C61" s="16" t="s">
        <v>1235</v>
      </c>
    </row>
    <row r="62" spans="2:4" ht="14.5">
      <c r="B62" s="24" t="s">
        <v>1241</v>
      </c>
      <c r="C62" s="64" t="s">
        <v>1235</v>
      </c>
    </row>
    <row r="64" spans="2:4" ht="14.5">
      <c r="B64" s="15" t="s">
        <v>313</v>
      </c>
      <c r="C64" s="16"/>
      <c r="D64" s="15"/>
    </row>
    <row r="65" spans="2:7" ht="29">
      <c r="B65" s="18" t="s">
        <v>314</v>
      </c>
      <c r="C65" s="17" t="s">
        <v>315</v>
      </c>
      <c r="D65" s="18" t="s">
        <v>316</v>
      </c>
    </row>
    <row r="66" spans="2:7" ht="14.5">
      <c r="B66" s="15" t="s">
        <v>308</v>
      </c>
      <c r="C66" s="16" t="s">
        <v>308</v>
      </c>
      <c r="D66" s="15" t="s">
        <v>308</v>
      </c>
    </row>
    <row r="68" spans="2:7" ht="13">
      <c r="B68" s="20" t="s">
        <v>317</v>
      </c>
      <c r="C68" s="21">
        <v>45900</v>
      </c>
      <c r="D68" s="13"/>
      <c r="E68" s="55"/>
      <c r="F68" s="11"/>
    </row>
    <row r="69" spans="2:7" ht="13">
      <c r="B69" s="20" t="s">
        <v>318</v>
      </c>
      <c r="C69" s="22" t="s">
        <v>319</v>
      </c>
      <c r="D69" s="20" t="s">
        <v>320</v>
      </c>
      <c r="E69" s="60" t="s">
        <v>321</v>
      </c>
      <c r="F69" s="23" t="s">
        <v>322</v>
      </c>
      <c r="G69" s="10"/>
    </row>
    <row r="70" spans="2:7">
      <c r="B70" s="58" t="s">
        <v>308</v>
      </c>
      <c r="C70" s="59" t="s">
        <v>308</v>
      </c>
      <c r="D70" s="58" t="s">
        <v>308</v>
      </c>
      <c r="E70" s="56" t="s">
        <v>308</v>
      </c>
      <c r="F70"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7" ht="13">
      <c r="B82" s="20" t="s">
        <v>327</v>
      </c>
      <c r="C82" s="22" t="s">
        <v>328</v>
      </c>
    </row>
    <row r="83" spans="2:7">
      <c r="B83" s="13" t="s">
        <v>308</v>
      </c>
      <c r="C83" s="14" t="s">
        <v>308</v>
      </c>
    </row>
    <row r="85" spans="2:7" ht="13">
      <c r="B85" s="60" t="s">
        <v>329</v>
      </c>
      <c r="C85" s="22" t="s">
        <v>328</v>
      </c>
    </row>
    <row r="86" spans="2:7">
      <c r="B86" s="55" t="s">
        <v>308</v>
      </c>
      <c r="C86" s="14" t="s">
        <v>308</v>
      </c>
    </row>
    <row r="88" spans="2:7" ht="13">
      <c r="B88" s="20" t="s">
        <v>330</v>
      </c>
      <c r="C88" s="22" t="s">
        <v>308</v>
      </c>
    </row>
    <row r="90" spans="2:7" ht="13">
      <c r="B90" s="20" t="s">
        <v>331</v>
      </c>
      <c r="C90" s="21">
        <v>45900</v>
      </c>
      <c r="D90" s="13"/>
      <c r="E90" s="55"/>
      <c r="F90" s="11"/>
    </row>
    <row r="91" spans="2:7" ht="13">
      <c r="B91" s="20" t="s">
        <v>318</v>
      </c>
      <c r="C91" s="22" t="s">
        <v>319</v>
      </c>
      <c r="D91" s="20" t="s">
        <v>320</v>
      </c>
      <c r="E91" s="60" t="s">
        <v>321</v>
      </c>
      <c r="F91" s="23" t="s">
        <v>322</v>
      </c>
      <c r="G91" s="10"/>
    </row>
    <row r="92" spans="2:7">
      <c r="B92" s="58" t="s">
        <v>308</v>
      </c>
      <c r="C92" s="59" t="s">
        <v>308</v>
      </c>
      <c r="D92" s="58" t="s">
        <v>308</v>
      </c>
      <c r="E92" s="56" t="s">
        <v>308</v>
      </c>
      <c r="F92" s="61" t="s">
        <v>308</v>
      </c>
    </row>
    <row r="93" spans="2:7" ht="13">
      <c r="B93" s="3" t="s">
        <v>323</v>
      </c>
    </row>
    <row r="94" spans="2:7" ht="13">
      <c r="B94" s="3"/>
    </row>
    <row r="95" spans="2:7" ht="13">
      <c r="B95" s="3" t="s">
        <v>891</v>
      </c>
    </row>
    <row r="96" spans="2:7" ht="13">
      <c r="B96" s="20" t="s">
        <v>324</v>
      </c>
      <c r="C96" s="22" t="s">
        <v>325</v>
      </c>
      <c r="D96" s="3"/>
    </row>
    <row r="97" spans="2:3">
      <c r="B97" s="13" t="s">
        <v>308</v>
      </c>
      <c r="C97" s="14" t="s">
        <v>308</v>
      </c>
    </row>
    <row r="99" spans="2:3" ht="13">
      <c r="B99" s="20" t="s">
        <v>326</v>
      </c>
      <c r="C99" s="22" t="s">
        <v>325</v>
      </c>
    </row>
    <row r="100" spans="2:3">
      <c r="B100" s="13" t="s">
        <v>308</v>
      </c>
      <c r="C100" s="14" t="s">
        <v>308</v>
      </c>
    </row>
    <row r="102" spans="2:3" ht="13">
      <c r="B102" s="20" t="s">
        <v>327</v>
      </c>
      <c r="C102" s="22" t="s">
        <v>328</v>
      </c>
    </row>
    <row r="103" spans="2:3">
      <c r="B103" s="13" t="s">
        <v>308</v>
      </c>
      <c r="C103" s="14" t="s">
        <v>308</v>
      </c>
    </row>
    <row r="105" spans="2:3" ht="13">
      <c r="B105" s="60" t="s">
        <v>329</v>
      </c>
      <c r="C105" s="22" t="s">
        <v>328</v>
      </c>
    </row>
    <row r="106" spans="2:3">
      <c r="B106" s="55" t="s">
        <v>308</v>
      </c>
      <c r="C106" s="14" t="s">
        <v>308</v>
      </c>
    </row>
    <row r="108" spans="2:3" ht="13">
      <c r="B108" s="20" t="s">
        <v>330</v>
      </c>
      <c r="C108" s="22" t="s">
        <v>308</v>
      </c>
    </row>
    <row r="111" spans="2:3" ht="13">
      <c r="B111" s="3" t="s">
        <v>892</v>
      </c>
    </row>
    <row r="113" spans="2:80" ht="13">
      <c r="B113" s="20" t="s">
        <v>318</v>
      </c>
      <c r="C113" s="22" t="s">
        <v>332</v>
      </c>
      <c r="D113" s="20" t="s">
        <v>333</v>
      </c>
      <c r="E113" s="20" t="s">
        <v>334</v>
      </c>
      <c r="F113" s="10"/>
    </row>
    <row r="114" spans="2:80">
      <c r="B114" s="13" t="s">
        <v>308</v>
      </c>
      <c r="C114" s="14" t="s">
        <v>308</v>
      </c>
      <c r="D114" s="13" t="s">
        <v>308</v>
      </c>
      <c r="E114" s="13" t="s">
        <v>308</v>
      </c>
    </row>
    <row r="117" spans="2:80" ht="13">
      <c r="B117" s="3" t="s">
        <v>335</v>
      </c>
      <c r="C117" s="7" t="s">
        <v>308</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893</v>
      </c>
    </row>
    <row r="121" spans="2:80" ht="13">
      <c r="B121" s="20" t="s">
        <v>336</v>
      </c>
      <c r="C121" s="22" t="s">
        <v>325</v>
      </c>
      <c r="D121" s="3"/>
    </row>
    <row r="122" spans="2:80">
      <c r="B122" s="13" t="s">
        <v>308</v>
      </c>
      <c r="C122" s="14" t="s">
        <v>308</v>
      </c>
    </row>
    <row r="125" spans="2:80" ht="13">
      <c r="B125" s="20" t="s">
        <v>337</v>
      </c>
      <c r="C125" s="22" t="s">
        <v>338</v>
      </c>
      <c r="D125" s="3"/>
    </row>
    <row r="126" spans="2:80">
      <c r="B126" s="13" t="s">
        <v>308</v>
      </c>
      <c r="C126" s="14" t="s">
        <v>308</v>
      </c>
    </row>
    <row r="129" spans="2:80" ht="13">
      <c r="B129" s="3" t="s">
        <v>339</v>
      </c>
    </row>
    <row r="132" spans="2:80" ht="13">
      <c r="B132" s="3" t="s">
        <v>894</v>
      </c>
    </row>
    <row r="134" spans="2:80" ht="13">
      <c r="B134" s="20" t="s">
        <v>318</v>
      </c>
      <c r="C134" s="22" t="s">
        <v>340</v>
      </c>
      <c r="D134" s="20" t="s">
        <v>332</v>
      </c>
      <c r="E134" s="20" t="s">
        <v>333</v>
      </c>
      <c r="F134" s="23" t="s">
        <v>334</v>
      </c>
      <c r="G134" s="10"/>
    </row>
    <row r="135" spans="2:80">
      <c r="B135" s="13" t="s">
        <v>308</v>
      </c>
      <c r="C135" s="14" t="s">
        <v>308</v>
      </c>
      <c r="D135" s="13" t="s">
        <v>308</v>
      </c>
      <c r="E135" s="13" t="s">
        <v>308</v>
      </c>
      <c r="F135" s="19" t="s">
        <v>308</v>
      </c>
    </row>
    <row r="138" spans="2:80" ht="13">
      <c r="B138" s="3" t="s">
        <v>335</v>
      </c>
      <c r="C138" s="7" t="s">
        <v>308</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893</v>
      </c>
    </row>
    <row r="142" spans="2:80" ht="13">
      <c r="B142" s="20" t="s">
        <v>336</v>
      </c>
      <c r="C142" s="22" t="s">
        <v>325</v>
      </c>
      <c r="D142" s="3"/>
    </row>
    <row r="143" spans="2:80">
      <c r="B143" s="13" t="s">
        <v>308</v>
      </c>
      <c r="C143" s="14" t="s">
        <v>308</v>
      </c>
    </row>
    <row r="146" spans="2:7" ht="13">
      <c r="B146" s="20" t="s">
        <v>337</v>
      </c>
      <c r="C146" s="22" t="s">
        <v>338</v>
      </c>
      <c r="D146" s="3"/>
    </row>
    <row r="147" spans="2:7">
      <c r="B147" s="13" t="s">
        <v>308</v>
      </c>
      <c r="C147" s="14" t="s">
        <v>308</v>
      </c>
    </row>
    <row r="150" spans="2:7" ht="13">
      <c r="B150" s="3" t="s">
        <v>339</v>
      </c>
    </row>
    <row r="153" spans="2:7" ht="13">
      <c r="B153" s="3" t="s">
        <v>895</v>
      </c>
    </row>
    <row r="154" spans="2:7" ht="13">
      <c r="B154" s="20" t="s">
        <v>318</v>
      </c>
      <c r="C154" s="22" t="s">
        <v>341</v>
      </c>
      <c r="D154" s="20" t="s">
        <v>342</v>
      </c>
      <c r="E154" s="20" t="s">
        <v>343</v>
      </c>
      <c r="F154" s="23" t="s">
        <v>344</v>
      </c>
      <c r="G154" s="10"/>
    </row>
    <row r="155" spans="2:7">
      <c r="B155" s="13" t="s">
        <v>308</v>
      </c>
      <c r="C155" s="14" t="s">
        <v>308</v>
      </c>
      <c r="D155" s="13" t="s">
        <v>308</v>
      </c>
      <c r="E155" s="13" t="s">
        <v>308</v>
      </c>
      <c r="F155" s="19" t="s">
        <v>308</v>
      </c>
    </row>
    <row r="156" spans="2:7">
      <c r="B156" s="2" t="s">
        <v>345</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6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1668</v>
      </c>
      <c r="C1" s="230"/>
      <c r="D1" s="230"/>
      <c r="E1" s="230"/>
    </row>
    <row r="3" spans="1:9" ht="14.5">
      <c r="B3" s="25" t="s">
        <v>2181</v>
      </c>
      <c r="C3" s="231"/>
      <c r="D3" s="232"/>
      <c r="E3" s="1"/>
    </row>
    <row r="4" spans="1:9" ht="14.5">
      <c r="B4" s="53" t="s">
        <v>2182</v>
      </c>
      <c r="C4" s="231"/>
      <c r="D4" s="232"/>
      <c r="E4" s="1"/>
    </row>
    <row r="5" spans="1:9" ht="14.5">
      <c r="B5" s="53" t="s">
        <v>677</v>
      </c>
      <c r="C5" s="231"/>
      <c r="D5" s="232"/>
      <c r="E5" s="1"/>
    </row>
    <row r="6" spans="1:9" ht="14.5">
      <c r="B6" s="53" t="s">
        <v>2116</v>
      </c>
      <c r="C6" s="231"/>
      <c r="D6" s="232"/>
      <c r="E6" s="1"/>
    </row>
    <row r="7" spans="1:9" ht="29">
      <c r="B7" s="29" t="s">
        <v>2183</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2809</v>
      </c>
      <c r="C15" s="5" t="s">
        <v>301</v>
      </c>
      <c r="D15" s="2" t="s">
        <v>220</v>
      </c>
      <c r="E15" s="2" t="s">
        <v>221</v>
      </c>
      <c r="F15" s="8">
        <v>508930</v>
      </c>
      <c r="G15" s="8">
        <v>1597.79</v>
      </c>
      <c r="H15" s="8">
        <v>9.44</v>
      </c>
    </row>
    <row r="16" spans="1:9">
      <c r="B16" s="2" t="s">
        <v>3095</v>
      </c>
      <c r="C16" s="5" t="s">
        <v>301</v>
      </c>
      <c r="D16" s="2" t="s">
        <v>1249</v>
      </c>
      <c r="E16" s="2" t="s">
        <v>1261</v>
      </c>
      <c r="F16" s="8">
        <v>71607</v>
      </c>
      <c r="G16" s="8">
        <v>1268.02</v>
      </c>
      <c r="H16" s="8">
        <v>7.49</v>
      </c>
    </row>
    <row r="17" spans="2:8">
      <c r="B17" s="2" t="s">
        <v>3193</v>
      </c>
      <c r="C17" s="5" t="s">
        <v>301</v>
      </c>
      <c r="D17" s="2" t="s">
        <v>1152</v>
      </c>
      <c r="E17" s="2" t="s">
        <v>1153</v>
      </c>
      <c r="F17" s="8">
        <v>67024</v>
      </c>
      <c r="G17" s="8">
        <v>1265.95</v>
      </c>
      <c r="H17" s="8">
        <v>7.48</v>
      </c>
    </row>
    <row r="18" spans="2:8">
      <c r="B18" s="2" t="s">
        <v>3087</v>
      </c>
      <c r="C18" s="5" t="s">
        <v>301</v>
      </c>
      <c r="D18" s="2" t="s">
        <v>218</v>
      </c>
      <c r="E18" s="2" t="s">
        <v>1158</v>
      </c>
      <c r="F18" s="8">
        <v>81579</v>
      </c>
      <c r="G18" s="8">
        <v>1198.8800000000001</v>
      </c>
      <c r="H18" s="8">
        <v>7.08</v>
      </c>
    </row>
    <row r="19" spans="2:8">
      <c r="B19" s="2" t="s">
        <v>3287</v>
      </c>
      <c r="C19" s="5" t="s">
        <v>301</v>
      </c>
      <c r="D19" s="2" t="s">
        <v>220</v>
      </c>
      <c r="E19" s="2" t="s">
        <v>1265</v>
      </c>
      <c r="F19" s="8">
        <v>87269</v>
      </c>
      <c r="G19" s="8">
        <v>1185.2</v>
      </c>
      <c r="H19" s="8">
        <v>7</v>
      </c>
    </row>
    <row r="20" spans="2:8">
      <c r="B20" s="2" t="s">
        <v>2811</v>
      </c>
      <c r="C20" s="5" t="s">
        <v>301</v>
      </c>
      <c r="D20" s="2" t="s">
        <v>218</v>
      </c>
      <c r="E20" s="2" t="s">
        <v>219</v>
      </c>
      <c r="F20" s="8">
        <v>38244</v>
      </c>
      <c r="G20" s="8">
        <v>1179.71</v>
      </c>
      <c r="H20" s="8">
        <v>6.97</v>
      </c>
    </row>
    <row r="21" spans="2:8">
      <c r="B21" s="2" t="s">
        <v>2831</v>
      </c>
      <c r="C21" s="5" t="s">
        <v>301</v>
      </c>
      <c r="D21" s="2" t="s">
        <v>218</v>
      </c>
      <c r="E21" s="2" t="s">
        <v>243</v>
      </c>
      <c r="F21" s="8">
        <v>76723</v>
      </c>
      <c r="G21" s="8">
        <v>1116.17</v>
      </c>
      <c r="H21" s="8">
        <v>6.6</v>
      </c>
    </row>
    <row r="22" spans="2:8">
      <c r="B22" s="2" t="s">
        <v>3278</v>
      </c>
      <c r="C22" s="5" t="s">
        <v>301</v>
      </c>
      <c r="D22" s="2" t="s">
        <v>1249</v>
      </c>
      <c r="E22" s="2" t="s">
        <v>1250</v>
      </c>
      <c r="F22" s="8">
        <v>82900</v>
      </c>
      <c r="G22" s="8">
        <v>1000.6</v>
      </c>
      <c r="H22" s="8">
        <v>5.91</v>
      </c>
    </row>
    <row r="23" spans="2:8">
      <c r="B23" s="2" t="s">
        <v>3375</v>
      </c>
      <c r="C23" s="5" t="s">
        <v>301</v>
      </c>
      <c r="D23" s="2" t="s">
        <v>218</v>
      </c>
      <c r="E23" s="2" t="s">
        <v>1365</v>
      </c>
      <c r="F23" s="8">
        <v>57717</v>
      </c>
      <c r="G23" s="8">
        <v>855.02</v>
      </c>
      <c r="H23" s="8">
        <v>5.05</v>
      </c>
    </row>
    <row r="24" spans="2:8">
      <c r="B24" s="2" t="s">
        <v>1852</v>
      </c>
      <c r="C24" s="5" t="s">
        <v>301</v>
      </c>
      <c r="D24" s="2" t="s">
        <v>220</v>
      </c>
      <c r="E24" s="2" t="s">
        <v>1853</v>
      </c>
      <c r="F24" s="8">
        <v>331468</v>
      </c>
      <c r="G24" s="8">
        <v>762.87</v>
      </c>
      <c r="H24" s="8">
        <v>4.51</v>
      </c>
    </row>
    <row r="25" spans="2:8">
      <c r="B25" s="2" t="s">
        <v>3080</v>
      </c>
      <c r="C25" s="5" t="s">
        <v>301</v>
      </c>
      <c r="D25" s="2" t="s">
        <v>218</v>
      </c>
      <c r="E25" s="2" t="s">
        <v>1711</v>
      </c>
      <c r="F25" s="8">
        <v>259468</v>
      </c>
      <c r="G25" s="8">
        <v>647.14</v>
      </c>
      <c r="H25" s="8">
        <v>3.82</v>
      </c>
    </row>
    <row r="26" spans="2:8">
      <c r="B26" s="2" t="s">
        <v>3281</v>
      </c>
      <c r="C26" s="5" t="s">
        <v>301</v>
      </c>
      <c r="D26" s="2" t="s">
        <v>218</v>
      </c>
      <c r="E26" s="2" t="s">
        <v>1358</v>
      </c>
      <c r="F26" s="8">
        <v>30308</v>
      </c>
      <c r="G26" s="8">
        <v>522.6</v>
      </c>
      <c r="H26" s="8">
        <v>3.09</v>
      </c>
    </row>
    <row r="27" spans="2:8">
      <c r="B27" s="2" t="s">
        <v>3282</v>
      </c>
      <c r="C27" s="5" t="s">
        <v>301</v>
      </c>
      <c r="D27" s="2" t="s">
        <v>218</v>
      </c>
      <c r="E27" s="2" t="s">
        <v>1388</v>
      </c>
      <c r="F27" s="8">
        <v>9758</v>
      </c>
      <c r="G27" s="8">
        <v>517.71</v>
      </c>
      <c r="H27" s="8">
        <v>3.06</v>
      </c>
    </row>
    <row r="28" spans="2:8">
      <c r="B28" s="2" t="s">
        <v>3210</v>
      </c>
      <c r="C28" s="5" t="s">
        <v>301</v>
      </c>
      <c r="D28" s="2" t="s">
        <v>1283</v>
      </c>
      <c r="E28" s="2" t="s">
        <v>1312</v>
      </c>
      <c r="F28" s="8">
        <v>73342</v>
      </c>
      <c r="G28" s="8">
        <v>507.49</v>
      </c>
      <c r="H28" s="8">
        <v>3</v>
      </c>
    </row>
    <row r="29" spans="2:8">
      <c r="B29" s="2" t="s">
        <v>3217</v>
      </c>
      <c r="C29" s="5" t="s">
        <v>301</v>
      </c>
      <c r="D29" s="2" t="s">
        <v>1152</v>
      </c>
      <c r="E29" s="2" t="s">
        <v>1190</v>
      </c>
      <c r="F29" s="8">
        <v>28555</v>
      </c>
      <c r="G29" s="8">
        <v>442.2</v>
      </c>
      <c r="H29" s="8">
        <v>2.61</v>
      </c>
    </row>
    <row r="30" spans="2:8">
      <c r="B30" s="2" t="s">
        <v>3219</v>
      </c>
      <c r="C30" s="5" t="s">
        <v>301</v>
      </c>
      <c r="D30" s="2" t="s">
        <v>1152</v>
      </c>
      <c r="E30" s="2" t="s">
        <v>1267</v>
      </c>
      <c r="F30" s="8">
        <v>6712744</v>
      </c>
      <c r="G30" s="8">
        <v>435.66</v>
      </c>
      <c r="H30" s="8">
        <v>2.57</v>
      </c>
    </row>
    <row r="31" spans="2:8">
      <c r="B31" s="2" t="s">
        <v>3376</v>
      </c>
      <c r="C31" s="5" t="s">
        <v>301</v>
      </c>
      <c r="D31" s="2" t="s">
        <v>218</v>
      </c>
      <c r="E31" s="2" t="s">
        <v>1625</v>
      </c>
      <c r="F31" s="8">
        <v>8423</v>
      </c>
      <c r="G31" s="8">
        <v>432.39</v>
      </c>
      <c r="H31" s="8">
        <v>2.5499999999999998</v>
      </c>
    </row>
    <row r="32" spans="2:8">
      <c r="B32" s="2" t="s">
        <v>3377</v>
      </c>
      <c r="C32" s="5" t="s">
        <v>301</v>
      </c>
      <c r="D32" s="2" t="s">
        <v>220</v>
      </c>
      <c r="E32" s="2" t="s">
        <v>1723</v>
      </c>
      <c r="F32" s="8">
        <v>94552</v>
      </c>
      <c r="G32" s="8">
        <v>387.43</v>
      </c>
      <c r="H32" s="8">
        <v>2.29</v>
      </c>
    </row>
    <row r="33" spans="2:8">
      <c r="B33" s="2" t="s">
        <v>3327</v>
      </c>
      <c r="C33" s="5" t="s">
        <v>301</v>
      </c>
      <c r="D33" s="2" t="s">
        <v>218</v>
      </c>
      <c r="E33" s="2" t="s">
        <v>1386</v>
      </c>
      <c r="F33" s="8">
        <v>10356</v>
      </c>
      <c r="G33" s="8">
        <v>288.73</v>
      </c>
      <c r="H33" s="8">
        <v>1.71</v>
      </c>
    </row>
    <row r="34" spans="2:8">
      <c r="B34" s="2" t="s">
        <v>3378</v>
      </c>
      <c r="C34" s="5" t="s">
        <v>301</v>
      </c>
      <c r="D34" s="2" t="s">
        <v>220</v>
      </c>
      <c r="E34" s="2" t="s">
        <v>2184</v>
      </c>
      <c r="F34" s="8">
        <v>7425</v>
      </c>
      <c r="G34" s="8">
        <v>192.84</v>
      </c>
      <c r="H34" s="8">
        <v>1.1399999999999999</v>
      </c>
    </row>
    <row r="35" spans="2:8">
      <c r="B35" s="2" t="s">
        <v>3333</v>
      </c>
      <c r="C35" s="5" t="s">
        <v>301</v>
      </c>
      <c r="D35" s="2" t="s">
        <v>218</v>
      </c>
      <c r="E35" s="2" t="s">
        <v>1606</v>
      </c>
      <c r="F35" s="8">
        <v>2155</v>
      </c>
      <c r="G35" s="8">
        <v>178.72</v>
      </c>
      <c r="H35" s="8">
        <v>1.06</v>
      </c>
    </row>
    <row r="36" spans="2:8">
      <c r="B36" s="2" t="s">
        <v>3334</v>
      </c>
      <c r="C36" s="5" t="s">
        <v>301</v>
      </c>
      <c r="D36" s="2" t="s">
        <v>218</v>
      </c>
      <c r="E36" s="2" t="s">
        <v>1730</v>
      </c>
      <c r="F36" s="8">
        <v>14858</v>
      </c>
      <c r="G36" s="8">
        <v>176.88</v>
      </c>
      <c r="H36" s="8">
        <v>1.05</v>
      </c>
    </row>
    <row r="37" spans="2:8">
      <c r="B37" s="2" t="s">
        <v>3335</v>
      </c>
      <c r="C37" s="5" t="s">
        <v>301</v>
      </c>
      <c r="D37" s="2" t="s">
        <v>218</v>
      </c>
      <c r="E37" s="2" t="s">
        <v>1630</v>
      </c>
      <c r="F37" s="8">
        <v>3152</v>
      </c>
      <c r="G37" s="8">
        <v>164.98</v>
      </c>
      <c r="H37" s="8">
        <v>0.97</v>
      </c>
    </row>
    <row r="38" spans="2:8">
      <c r="B38" s="2" t="s">
        <v>3379</v>
      </c>
      <c r="C38" s="5" t="s">
        <v>301</v>
      </c>
      <c r="D38" s="2" t="s">
        <v>1361</v>
      </c>
      <c r="E38" s="2" t="s">
        <v>1717</v>
      </c>
      <c r="F38" s="8">
        <v>5748</v>
      </c>
      <c r="G38" s="8">
        <v>109.65</v>
      </c>
      <c r="H38" s="8">
        <v>0.65</v>
      </c>
    </row>
    <row r="39" spans="2:8">
      <c r="B39" s="2" t="s">
        <v>3351</v>
      </c>
      <c r="C39" s="5" t="s">
        <v>301</v>
      </c>
      <c r="D39" s="2" t="s">
        <v>1361</v>
      </c>
      <c r="E39" s="2" t="s">
        <v>1729</v>
      </c>
      <c r="F39" s="8">
        <v>2503</v>
      </c>
      <c r="G39" s="8">
        <v>105.71</v>
      </c>
      <c r="H39" s="8">
        <v>0.62</v>
      </c>
    </row>
    <row r="40" spans="2:8">
      <c r="B40" s="2" t="s">
        <v>1360</v>
      </c>
      <c r="C40" s="5" t="s">
        <v>301</v>
      </c>
      <c r="D40" s="2" t="s">
        <v>1361</v>
      </c>
      <c r="E40" s="2" t="s">
        <v>1362</v>
      </c>
      <c r="F40" s="8">
        <v>14028</v>
      </c>
      <c r="G40" s="8">
        <v>92.2</v>
      </c>
      <c r="H40" s="8">
        <v>0.54</v>
      </c>
    </row>
    <row r="41" spans="2:8">
      <c r="B41" s="2" t="s">
        <v>3380</v>
      </c>
      <c r="C41" s="5" t="s">
        <v>301</v>
      </c>
      <c r="D41" s="2" t="s">
        <v>1361</v>
      </c>
      <c r="E41" s="2" t="s">
        <v>1382</v>
      </c>
      <c r="F41" s="8">
        <v>7682</v>
      </c>
      <c r="G41" s="8">
        <v>89.73</v>
      </c>
      <c r="H41" s="8">
        <v>0.53</v>
      </c>
    </row>
    <row r="42" spans="2:8">
      <c r="B42" s="2" t="s">
        <v>3381</v>
      </c>
      <c r="C42" s="5" t="s">
        <v>301</v>
      </c>
      <c r="D42" s="2" t="s">
        <v>218</v>
      </c>
      <c r="E42" s="2" t="s">
        <v>2185</v>
      </c>
      <c r="F42" s="8">
        <v>8267</v>
      </c>
      <c r="G42" s="8">
        <v>80.790000000000006</v>
      </c>
      <c r="H42" s="8">
        <v>0.48</v>
      </c>
    </row>
    <row r="43" spans="2:8">
      <c r="B43" s="2" t="s">
        <v>3382</v>
      </c>
      <c r="C43" s="5" t="s">
        <v>301</v>
      </c>
      <c r="D43" s="2" t="s">
        <v>218</v>
      </c>
      <c r="E43" s="2" t="s">
        <v>1713</v>
      </c>
      <c r="F43" s="8">
        <v>17716</v>
      </c>
      <c r="G43" s="8">
        <v>62.16</v>
      </c>
      <c r="H43" s="8">
        <v>0.37</v>
      </c>
    </row>
    <row r="44" spans="2:8">
      <c r="B44" s="2" t="s">
        <v>3383</v>
      </c>
      <c r="C44" s="5" t="s">
        <v>301</v>
      </c>
      <c r="D44" s="2" t="s">
        <v>218</v>
      </c>
      <c r="E44" s="2" t="s">
        <v>1716</v>
      </c>
      <c r="F44" s="8">
        <v>14989</v>
      </c>
      <c r="G44" s="8">
        <v>55.17</v>
      </c>
      <c r="H44" s="8">
        <v>0.33</v>
      </c>
    </row>
    <row r="45" spans="2:8" ht="13">
      <c r="B45" s="3" t="s">
        <v>254</v>
      </c>
      <c r="C45" s="7"/>
      <c r="D45" s="3"/>
      <c r="E45" s="3"/>
      <c r="F45" s="10"/>
      <c r="G45" s="10">
        <f>SUM(G12:G44)</f>
        <v>16920.39</v>
      </c>
      <c r="H45" s="10">
        <f>SUM(H12:H44)</f>
        <v>99.970000000000013</v>
      </c>
    </row>
    <row r="46" spans="2:8" ht="13">
      <c r="B46" s="3" t="s">
        <v>302</v>
      </c>
      <c r="C46" s="7"/>
      <c r="D46" s="3"/>
      <c r="E46" s="3"/>
      <c r="F46" s="10"/>
      <c r="G46" s="10">
        <v>16920.39</v>
      </c>
      <c r="H46" s="10">
        <v>99.97</v>
      </c>
    </row>
    <row r="47" spans="2:8" ht="13">
      <c r="B47" s="3" t="s">
        <v>303</v>
      </c>
      <c r="C47" s="7"/>
      <c r="D47" s="3"/>
      <c r="E47" s="3"/>
      <c r="F47" s="10"/>
      <c r="G47" s="10">
        <v>3.8026952000000165</v>
      </c>
      <c r="H47" s="10">
        <v>3.0000000000001137E-2</v>
      </c>
    </row>
    <row r="48" spans="2:8" ht="13">
      <c r="B48" s="3" t="s">
        <v>304</v>
      </c>
      <c r="C48" s="7"/>
      <c r="D48" s="3"/>
      <c r="E48" s="3"/>
      <c r="F48" s="10"/>
      <c r="G48" s="10">
        <v>16924.192695199999</v>
      </c>
      <c r="H48" s="10">
        <v>100</v>
      </c>
    </row>
    <row r="49" spans="2:3">
      <c r="B49" s="2" t="s">
        <v>305</v>
      </c>
    </row>
    <row r="50" spans="2:3" ht="13">
      <c r="B50" s="3" t="s">
        <v>306</v>
      </c>
    </row>
    <row r="51" spans="2:3" ht="13">
      <c r="B51" s="3" t="s">
        <v>307</v>
      </c>
      <c r="C51" s="5" t="s">
        <v>873</v>
      </c>
    </row>
    <row r="52" spans="2:3" ht="13">
      <c r="B52" s="3" t="s">
        <v>309</v>
      </c>
      <c r="C52" s="5" t="s">
        <v>308</v>
      </c>
    </row>
    <row r="53" spans="2:3" ht="13">
      <c r="B53" s="3" t="s">
        <v>1216</v>
      </c>
      <c r="C53" s="5" t="s">
        <v>308</v>
      </c>
    </row>
    <row r="54" spans="2:3" ht="13">
      <c r="B54" s="3" t="s">
        <v>310</v>
      </c>
      <c r="C54" s="5" t="s">
        <v>311</v>
      </c>
    </row>
    <row r="55" spans="2:3" ht="13">
      <c r="B55" s="3" t="s">
        <v>2186</v>
      </c>
      <c r="C55" s="7"/>
    </row>
    <row r="56" spans="2:3" ht="13">
      <c r="B56" s="3" t="s">
        <v>2187</v>
      </c>
      <c r="C56" s="7"/>
    </row>
    <row r="57" spans="2:3" ht="13">
      <c r="B57" s="3" t="s">
        <v>1598</v>
      </c>
      <c r="C57" s="7"/>
    </row>
    <row r="58" spans="2:3">
      <c r="B58" s="2" t="s">
        <v>312</v>
      </c>
    </row>
    <row r="59" spans="2:3">
      <c r="B59" s="2" t="s">
        <v>1230</v>
      </c>
    </row>
    <row r="62" spans="2:3" ht="14.5">
      <c r="B62" s="24" t="s">
        <v>1231</v>
      </c>
      <c r="C62" s="64"/>
    </row>
    <row r="63" spans="2:3" ht="14.5">
      <c r="B63" s="24" t="s">
        <v>1232</v>
      </c>
      <c r="C63" s="65" t="s">
        <v>1233</v>
      </c>
    </row>
    <row r="64" spans="2:3" ht="14.5">
      <c r="B64" s="15" t="s">
        <v>1234</v>
      </c>
      <c r="C64" s="16" t="s">
        <v>1235</v>
      </c>
    </row>
    <row r="65" spans="2:7" ht="14.5">
      <c r="B65" s="15" t="s">
        <v>1236</v>
      </c>
      <c r="C65" s="16" t="s">
        <v>1235</v>
      </c>
    </row>
    <row r="66" spans="2:7" ht="14.5">
      <c r="B66" s="15" t="s">
        <v>1237</v>
      </c>
      <c r="C66" s="16" t="s">
        <v>1235</v>
      </c>
    </row>
    <row r="67" spans="2:7" ht="14.5">
      <c r="B67" s="15" t="s">
        <v>1238</v>
      </c>
      <c r="C67" s="16" t="s">
        <v>1235</v>
      </c>
    </row>
    <row r="68" spans="2:7" ht="14.5">
      <c r="B68" s="15" t="s">
        <v>1239</v>
      </c>
      <c r="C68" s="16" t="s">
        <v>1235</v>
      </c>
    </row>
    <row r="69" spans="2:7" ht="14.5">
      <c r="B69" s="15" t="s">
        <v>1240</v>
      </c>
      <c r="C69" s="16" t="s">
        <v>1235</v>
      </c>
    </row>
    <row r="70" spans="2:7" ht="14.5">
      <c r="B70" s="24" t="s">
        <v>1241</v>
      </c>
      <c r="C70" s="64" t="s">
        <v>1235</v>
      </c>
    </row>
    <row r="72" spans="2:7" ht="14.5">
      <c r="B72" s="15" t="s">
        <v>313</v>
      </c>
      <c r="C72" s="16"/>
      <c r="D72" s="15"/>
    </row>
    <row r="73" spans="2:7" ht="29">
      <c r="B73" s="18" t="s">
        <v>314</v>
      </c>
      <c r="C73" s="17" t="s">
        <v>315</v>
      </c>
      <c r="D73" s="18" t="s">
        <v>316</v>
      </c>
    </row>
    <row r="74" spans="2:7" ht="14.5">
      <c r="B74" s="15" t="s">
        <v>308</v>
      </c>
      <c r="C74" s="16" t="s">
        <v>308</v>
      </c>
      <c r="D74" s="15" t="s">
        <v>308</v>
      </c>
    </row>
    <row r="76" spans="2:7" ht="13">
      <c r="B76" s="20" t="s">
        <v>317</v>
      </c>
      <c r="C76" s="21">
        <v>45900</v>
      </c>
      <c r="D76" s="13"/>
      <c r="E76" s="55"/>
      <c r="F76" s="11"/>
    </row>
    <row r="77" spans="2:7" ht="13">
      <c r="B77" s="20" t="s">
        <v>318</v>
      </c>
      <c r="C77" s="22" t="s">
        <v>319</v>
      </c>
      <c r="D77" s="20" t="s">
        <v>320</v>
      </c>
      <c r="E77" s="60" t="s">
        <v>321</v>
      </c>
      <c r="F77" s="23" t="s">
        <v>322</v>
      </c>
      <c r="G77" s="10"/>
    </row>
    <row r="78" spans="2:7">
      <c r="B78" s="58" t="s">
        <v>308</v>
      </c>
      <c r="C78" s="59" t="s">
        <v>308</v>
      </c>
      <c r="D78" s="58" t="s">
        <v>308</v>
      </c>
      <c r="E78" s="56" t="s">
        <v>308</v>
      </c>
      <c r="F78" s="61" t="s">
        <v>308</v>
      </c>
    </row>
    <row r="81" spans="2:4" ht="13">
      <c r="B81" s="3" t="s">
        <v>323</v>
      </c>
    </row>
    <row r="82" spans="2:4" ht="13">
      <c r="B82" s="3"/>
    </row>
    <row r="83" spans="2:4" ht="13">
      <c r="B83" s="3" t="s">
        <v>891</v>
      </c>
    </row>
    <row r="84" spans="2:4" ht="13">
      <c r="B84" s="20" t="s">
        <v>324</v>
      </c>
      <c r="C84" s="22" t="s">
        <v>325</v>
      </c>
      <c r="D84" s="3"/>
    </row>
    <row r="85" spans="2:4">
      <c r="B85" s="13" t="s">
        <v>308</v>
      </c>
      <c r="C85" s="14" t="s">
        <v>308</v>
      </c>
    </row>
    <row r="87" spans="2:4" ht="13">
      <c r="B87" s="20" t="s">
        <v>326</v>
      </c>
      <c r="C87" s="22" t="s">
        <v>325</v>
      </c>
    </row>
    <row r="88" spans="2:4">
      <c r="B88" s="13" t="s">
        <v>308</v>
      </c>
      <c r="C88" s="14" t="s">
        <v>308</v>
      </c>
    </row>
    <row r="90" spans="2:4" ht="13">
      <c r="B90" s="20" t="s">
        <v>327</v>
      </c>
      <c r="C90" s="22" t="s">
        <v>328</v>
      </c>
    </row>
    <row r="91" spans="2:4">
      <c r="B91" s="13" t="s">
        <v>308</v>
      </c>
      <c r="C91" s="14" t="s">
        <v>308</v>
      </c>
    </row>
    <row r="93" spans="2:4" ht="13">
      <c r="B93" s="60" t="s">
        <v>329</v>
      </c>
      <c r="C93" s="22" t="s">
        <v>328</v>
      </c>
    </row>
    <row r="94" spans="2:4">
      <c r="B94" s="55" t="s">
        <v>308</v>
      </c>
      <c r="C94" s="14" t="s">
        <v>308</v>
      </c>
    </row>
    <row r="96" spans="2:4" ht="13">
      <c r="B96" s="20" t="s">
        <v>330</v>
      </c>
      <c r="C96" s="22" t="s">
        <v>308</v>
      </c>
    </row>
    <row r="98" spans="2:7" ht="13">
      <c r="B98" s="20" t="s">
        <v>331</v>
      </c>
      <c r="C98" s="21">
        <v>45900</v>
      </c>
      <c r="D98" s="13"/>
      <c r="E98" s="55"/>
      <c r="F98" s="11"/>
    </row>
    <row r="99" spans="2:7" ht="13">
      <c r="B99" s="20" t="s">
        <v>318</v>
      </c>
      <c r="C99" s="22" t="s">
        <v>319</v>
      </c>
      <c r="D99" s="20" t="s">
        <v>320</v>
      </c>
      <c r="E99" s="60" t="s">
        <v>321</v>
      </c>
      <c r="F99" s="23" t="s">
        <v>322</v>
      </c>
      <c r="G99" s="10"/>
    </row>
    <row r="100" spans="2:7">
      <c r="B100" s="58" t="s">
        <v>308</v>
      </c>
      <c r="C100" s="59" t="s">
        <v>308</v>
      </c>
      <c r="D100" s="58" t="s">
        <v>308</v>
      </c>
      <c r="E100" s="56" t="s">
        <v>308</v>
      </c>
      <c r="F100" s="61" t="s">
        <v>308</v>
      </c>
    </row>
    <row r="101" spans="2:7" ht="13">
      <c r="B101" s="3" t="s">
        <v>323</v>
      </c>
    </row>
    <row r="102" spans="2:7" ht="13">
      <c r="B102" s="3"/>
    </row>
    <row r="103" spans="2:7" ht="13">
      <c r="B103" s="3" t="s">
        <v>891</v>
      </c>
    </row>
    <row r="104" spans="2:7" ht="13">
      <c r="B104" s="20" t="s">
        <v>324</v>
      </c>
      <c r="C104" s="22" t="s">
        <v>325</v>
      </c>
      <c r="D104" s="3"/>
    </row>
    <row r="105" spans="2:7">
      <c r="B105" s="13" t="s">
        <v>308</v>
      </c>
      <c r="C105" s="14" t="s">
        <v>308</v>
      </c>
    </row>
    <row r="107" spans="2:7" ht="13">
      <c r="B107" s="20" t="s">
        <v>326</v>
      </c>
      <c r="C107" s="22" t="s">
        <v>325</v>
      </c>
    </row>
    <row r="108" spans="2:7">
      <c r="B108" s="13" t="s">
        <v>308</v>
      </c>
      <c r="C108" s="14" t="s">
        <v>308</v>
      </c>
    </row>
    <row r="110" spans="2:7" ht="13">
      <c r="B110" s="20" t="s">
        <v>327</v>
      </c>
      <c r="C110" s="22" t="s">
        <v>328</v>
      </c>
    </row>
    <row r="111" spans="2:7">
      <c r="B111" s="13" t="s">
        <v>308</v>
      </c>
      <c r="C111" s="14" t="s">
        <v>308</v>
      </c>
    </row>
    <row r="113" spans="2:80" ht="13">
      <c r="B113" s="60" t="s">
        <v>329</v>
      </c>
      <c r="C113" s="22" t="s">
        <v>328</v>
      </c>
    </row>
    <row r="114" spans="2:80">
      <c r="B114" s="55" t="s">
        <v>308</v>
      </c>
      <c r="C114" s="14" t="s">
        <v>308</v>
      </c>
    </row>
    <row r="116" spans="2:80" ht="13">
      <c r="B116" s="20" t="s">
        <v>330</v>
      </c>
      <c r="C116" s="22" t="s">
        <v>308</v>
      </c>
    </row>
    <row r="119" spans="2:80" ht="13">
      <c r="B119" s="3" t="s">
        <v>892</v>
      </c>
    </row>
    <row r="121" spans="2:80" ht="13">
      <c r="B121" s="20" t="s">
        <v>318</v>
      </c>
      <c r="C121" s="22" t="s">
        <v>332</v>
      </c>
      <c r="D121" s="20" t="s">
        <v>333</v>
      </c>
      <c r="E121" s="20" t="s">
        <v>334</v>
      </c>
      <c r="F121" s="10"/>
    </row>
    <row r="122" spans="2:80">
      <c r="B122" s="13" t="s">
        <v>308</v>
      </c>
      <c r="C122" s="14" t="s">
        <v>308</v>
      </c>
      <c r="D122" s="13" t="s">
        <v>308</v>
      </c>
      <c r="E122" s="13" t="s">
        <v>308</v>
      </c>
    </row>
    <row r="125" spans="2:80" ht="13">
      <c r="B125" s="3" t="s">
        <v>335</v>
      </c>
      <c r="C125" s="7" t="s">
        <v>308</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ht="13">
      <c r="B127" s="3" t="s">
        <v>893</v>
      </c>
    </row>
    <row r="129" spans="2:7" ht="13">
      <c r="B129" s="20" t="s">
        <v>336</v>
      </c>
      <c r="C129" s="22" t="s">
        <v>325</v>
      </c>
      <c r="D129" s="3"/>
    </row>
    <row r="130" spans="2:7">
      <c r="B130" s="13" t="s">
        <v>308</v>
      </c>
      <c r="C130" s="14" t="s">
        <v>308</v>
      </c>
    </row>
    <row r="133" spans="2:7" ht="13">
      <c r="B133" s="20" t="s">
        <v>337</v>
      </c>
      <c r="C133" s="22" t="s">
        <v>338</v>
      </c>
      <c r="D133" s="3"/>
    </row>
    <row r="134" spans="2:7">
      <c r="B134" s="13" t="s">
        <v>308</v>
      </c>
      <c r="C134" s="14" t="s">
        <v>308</v>
      </c>
    </row>
    <row r="137" spans="2:7" ht="13">
      <c r="B137" s="3" t="s">
        <v>339</v>
      </c>
    </row>
    <row r="140" spans="2:7" ht="13">
      <c r="B140" s="3" t="s">
        <v>894</v>
      </c>
    </row>
    <row r="142" spans="2:7" ht="13">
      <c r="B142" s="20" t="s">
        <v>318</v>
      </c>
      <c r="C142" s="22" t="s">
        <v>340</v>
      </c>
      <c r="D142" s="20" t="s">
        <v>332</v>
      </c>
      <c r="E142" s="20" t="s">
        <v>333</v>
      </c>
      <c r="F142" s="23" t="s">
        <v>334</v>
      </c>
      <c r="G142" s="10"/>
    </row>
    <row r="143" spans="2:7">
      <c r="B143" s="13" t="s">
        <v>308</v>
      </c>
      <c r="C143" s="14" t="s">
        <v>308</v>
      </c>
      <c r="D143" s="13" t="s">
        <v>308</v>
      </c>
      <c r="E143" s="13" t="s">
        <v>308</v>
      </c>
      <c r="F143" s="19" t="s">
        <v>308</v>
      </c>
    </row>
    <row r="146" spans="2:80" ht="13">
      <c r="B146" s="3" t="s">
        <v>335</v>
      </c>
      <c r="C146" s="7" t="s">
        <v>308</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893</v>
      </c>
    </row>
    <row r="150" spans="2:80" ht="13">
      <c r="B150" s="20" t="s">
        <v>336</v>
      </c>
      <c r="C150" s="22" t="s">
        <v>325</v>
      </c>
      <c r="D150" s="3"/>
    </row>
    <row r="151" spans="2:80">
      <c r="B151" s="13" t="s">
        <v>308</v>
      </c>
      <c r="C151" s="14" t="s">
        <v>308</v>
      </c>
    </row>
    <row r="154" spans="2:80" ht="13">
      <c r="B154" s="20" t="s">
        <v>337</v>
      </c>
      <c r="C154" s="22" t="s">
        <v>338</v>
      </c>
      <c r="D154" s="3"/>
    </row>
    <row r="155" spans="2:80">
      <c r="B155" s="13" t="s">
        <v>308</v>
      </c>
      <c r="C155" s="14" t="s">
        <v>308</v>
      </c>
    </row>
    <row r="158" spans="2:80" ht="13">
      <c r="B158" s="3" t="s">
        <v>339</v>
      </c>
    </row>
    <row r="161" spans="2:7" ht="13">
      <c r="B161" s="3" t="s">
        <v>895</v>
      </c>
    </row>
    <row r="162" spans="2:7" ht="13">
      <c r="B162" s="20" t="s">
        <v>318</v>
      </c>
      <c r="C162" s="22" t="s">
        <v>341</v>
      </c>
      <c r="D162" s="20" t="s">
        <v>342</v>
      </c>
      <c r="E162" s="20" t="s">
        <v>343</v>
      </c>
      <c r="F162" s="23" t="s">
        <v>344</v>
      </c>
      <c r="G162" s="10"/>
    </row>
    <row r="163" spans="2:7">
      <c r="B163" s="13" t="s">
        <v>308</v>
      </c>
      <c r="C163" s="14" t="s">
        <v>308</v>
      </c>
      <c r="D163" s="13" t="s">
        <v>308</v>
      </c>
      <c r="E163" s="13" t="s">
        <v>308</v>
      </c>
      <c r="F163" s="19" t="s">
        <v>308</v>
      </c>
    </row>
    <row r="164" spans="2:7">
      <c r="B164" s="2" t="s">
        <v>345</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3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8.54296875" style="8" bestFit="1" customWidth="1"/>
    <col min="8" max="8" width="6.54296875" style="8" bestFit="1" customWidth="1"/>
    <col min="9" max="16384" width="9.1796875" style="2"/>
  </cols>
  <sheetData>
    <row r="1" spans="1:9" ht="13">
      <c r="A1" s="12" t="s">
        <v>675</v>
      </c>
      <c r="B1" s="230" t="s">
        <v>2169</v>
      </c>
      <c r="C1" s="230"/>
      <c r="D1" s="230"/>
      <c r="E1" s="230"/>
    </row>
    <row r="3" spans="1:9" ht="14.5">
      <c r="B3" s="25" t="s">
        <v>2169</v>
      </c>
      <c r="C3" s="231"/>
      <c r="D3" s="232"/>
      <c r="E3" s="1"/>
    </row>
    <row r="4" spans="1:9" ht="14.5">
      <c r="B4" s="53" t="s">
        <v>2170</v>
      </c>
      <c r="C4" s="231"/>
      <c r="D4" s="232"/>
      <c r="E4" s="1"/>
    </row>
    <row r="5" spans="1:9" ht="14.5">
      <c r="B5" s="53" t="s">
        <v>677</v>
      </c>
      <c r="C5" s="231"/>
      <c r="D5" s="232"/>
      <c r="E5" s="1"/>
    </row>
    <row r="6" spans="1:9" ht="14.5">
      <c r="B6" s="53" t="s">
        <v>2116</v>
      </c>
      <c r="C6" s="231"/>
      <c r="D6" s="232"/>
      <c r="E6" s="1"/>
    </row>
    <row r="7" spans="1:9" ht="14.5">
      <c r="B7" s="29" t="s">
        <v>2171</v>
      </c>
      <c r="C7" s="231"/>
      <c r="D7" s="232"/>
      <c r="E7" s="1"/>
    </row>
    <row r="8" spans="1:9" ht="29">
      <c r="B8" s="29" t="s">
        <v>678</v>
      </c>
      <c r="C8" s="63" t="s">
        <v>679</v>
      </c>
      <c r="D8" s="63" t="s">
        <v>680</v>
      </c>
      <c r="E8" s="1"/>
    </row>
    <row r="10" spans="1:9">
      <c r="B10" s="2" t="s">
        <v>858</v>
      </c>
    </row>
    <row r="11" spans="1:9" ht="13">
      <c r="B11" s="4" t="s">
        <v>681</v>
      </c>
      <c r="C11" s="6" t="s">
        <v>682</v>
      </c>
      <c r="D11" s="4" t="s">
        <v>211</v>
      </c>
      <c r="E11" s="4" t="s">
        <v>684</v>
      </c>
      <c r="F11" s="9" t="s">
        <v>685</v>
      </c>
      <c r="G11" s="9" t="s">
        <v>686</v>
      </c>
      <c r="H11" s="9" t="s">
        <v>687</v>
      </c>
      <c r="I11" s="3" t="s">
        <v>212</v>
      </c>
    </row>
    <row r="12" spans="1:9" ht="13">
      <c r="B12" s="3" t="s">
        <v>257</v>
      </c>
    </row>
    <row r="13" spans="1:9">
      <c r="B13" s="2" t="s">
        <v>1668</v>
      </c>
      <c r="C13" s="5" t="s">
        <v>301</v>
      </c>
      <c r="D13" s="2" t="s">
        <v>194</v>
      </c>
      <c r="E13" s="2" t="s">
        <v>1669</v>
      </c>
      <c r="F13" s="8">
        <v>13426388</v>
      </c>
      <c r="G13" s="8">
        <v>12337.51</v>
      </c>
      <c r="H13" s="8">
        <v>100</v>
      </c>
    </row>
    <row r="14" spans="1:9" ht="13">
      <c r="B14" s="3" t="s">
        <v>4096</v>
      </c>
      <c r="C14" s="7"/>
      <c r="D14" s="3"/>
      <c r="E14" s="3"/>
      <c r="F14" s="10"/>
      <c r="G14" s="10">
        <f>SUM(G12:G13)</f>
        <v>12337.51</v>
      </c>
      <c r="H14" s="10">
        <f>SUM(H12:H13)</f>
        <v>100</v>
      </c>
    </row>
    <row r="15" spans="1:9" ht="13">
      <c r="B15" s="3" t="s">
        <v>302</v>
      </c>
      <c r="C15" s="7"/>
      <c r="D15" s="3"/>
      <c r="E15" s="3"/>
      <c r="F15" s="10"/>
      <c r="G15" s="10">
        <v>12337.51</v>
      </c>
      <c r="H15" s="10">
        <v>100</v>
      </c>
    </row>
    <row r="16" spans="1:9" ht="13">
      <c r="B16" s="3" t="s">
        <v>195</v>
      </c>
      <c r="C16" s="7"/>
      <c r="D16" s="3"/>
      <c r="E16" s="3"/>
      <c r="F16" s="10"/>
      <c r="G16" s="10">
        <v>-0.18559199999981502</v>
      </c>
      <c r="H16" s="10">
        <v>0</v>
      </c>
    </row>
    <row r="17" spans="2:8" ht="13">
      <c r="B17" s="3" t="s">
        <v>304</v>
      </c>
      <c r="C17" s="7"/>
      <c r="D17" s="3"/>
      <c r="E17" s="3"/>
      <c r="F17" s="10"/>
      <c r="G17" s="10">
        <v>12337.324408</v>
      </c>
      <c r="H17" s="10">
        <v>100</v>
      </c>
    </row>
    <row r="18" spans="2:8">
      <c r="B18" s="2" t="s">
        <v>305</v>
      </c>
    </row>
    <row r="19" spans="2:8" ht="13">
      <c r="B19" s="3" t="s">
        <v>306</v>
      </c>
    </row>
    <row r="20" spans="2:8" ht="13">
      <c r="B20" s="3" t="s">
        <v>307</v>
      </c>
      <c r="C20" s="5" t="s">
        <v>873</v>
      </c>
    </row>
    <row r="21" spans="2:8" ht="13">
      <c r="B21" s="3" t="s">
        <v>309</v>
      </c>
      <c r="C21" s="5" t="s">
        <v>308</v>
      </c>
    </row>
    <row r="22" spans="2:8" ht="13">
      <c r="B22" s="3" t="s">
        <v>1216</v>
      </c>
      <c r="C22" s="5" t="s">
        <v>308</v>
      </c>
    </row>
    <row r="23" spans="2:8" ht="13">
      <c r="B23" s="3" t="s">
        <v>310</v>
      </c>
      <c r="C23" s="5" t="s">
        <v>311</v>
      </c>
    </row>
    <row r="24" spans="2:8" ht="13">
      <c r="B24" s="3" t="s">
        <v>2172</v>
      </c>
      <c r="C24" s="7"/>
    </row>
    <row r="25" spans="2:8" ht="13">
      <c r="B25" s="3" t="s">
        <v>2173</v>
      </c>
      <c r="C25" s="7"/>
    </row>
    <row r="26" spans="2:8" ht="13">
      <c r="B26" s="3" t="s">
        <v>2174</v>
      </c>
      <c r="C26" s="7"/>
    </row>
    <row r="27" spans="2:8" ht="13">
      <c r="B27" s="3" t="s">
        <v>2175</v>
      </c>
      <c r="C27" s="7"/>
    </row>
    <row r="28" spans="2:8" ht="13">
      <c r="B28" s="3" t="s">
        <v>2176</v>
      </c>
      <c r="C28" s="7"/>
    </row>
    <row r="29" spans="2:8" ht="13">
      <c r="B29" s="3" t="s">
        <v>2177</v>
      </c>
      <c r="C29" s="7"/>
    </row>
    <row r="30" spans="2:8" ht="13">
      <c r="B30" s="3" t="s">
        <v>2178</v>
      </c>
      <c r="C30" s="7"/>
    </row>
    <row r="31" spans="2:8" ht="13">
      <c r="B31" s="3" t="s">
        <v>2179</v>
      </c>
      <c r="C31" s="7"/>
    </row>
    <row r="32" spans="2:8" ht="13">
      <c r="B32" s="3" t="s">
        <v>2180</v>
      </c>
      <c r="C32" s="7"/>
    </row>
    <row r="33" spans="2:4">
      <c r="B33" s="2" t="s">
        <v>312</v>
      </c>
    </row>
    <row r="34" spans="2:4">
      <c r="B34" s="2" t="s">
        <v>1230</v>
      </c>
    </row>
    <row r="37" spans="2:4" ht="14.5">
      <c r="B37" s="24" t="s">
        <v>1231</v>
      </c>
      <c r="C37" s="64"/>
    </row>
    <row r="38" spans="2:4" ht="14.5">
      <c r="B38" s="24" t="s">
        <v>1232</v>
      </c>
      <c r="C38" s="65" t="s">
        <v>1233</v>
      </c>
    </row>
    <row r="39" spans="2:4" ht="14.5">
      <c r="B39" s="15" t="s">
        <v>1234</v>
      </c>
      <c r="C39" s="16" t="s">
        <v>1235</v>
      </c>
    </row>
    <row r="40" spans="2:4" ht="14.5">
      <c r="B40" s="15" t="s">
        <v>1236</v>
      </c>
      <c r="C40" s="16" t="s">
        <v>1235</v>
      </c>
    </row>
    <row r="41" spans="2:4" ht="14.5">
      <c r="B41" s="15" t="s">
        <v>1237</v>
      </c>
      <c r="C41" s="16" t="s">
        <v>1235</v>
      </c>
    </row>
    <row r="42" spans="2:4" ht="14.5">
      <c r="B42" s="15" t="s">
        <v>1238</v>
      </c>
      <c r="C42" s="16" t="s">
        <v>1235</v>
      </c>
    </row>
    <row r="43" spans="2:4" ht="14.5">
      <c r="B43" s="15" t="s">
        <v>1239</v>
      </c>
      <c r="C43" s="16" t="s">
        <v>1235</v>
      </c>
    </row>
    <row r="44" spans="2:4" ht="14.5">
      <c r="B44" s="15" t="s">
        <v>1240</v>
      </c>
      <c r="C44" s="16" t="s">
        <v>1235</v>
      </c>
    </row>
    <row r="45" spans="2:4" ht="14.5">
      <c r="B45" s="24" t="s">
        <v>1241</v>
      </c>
      <c r="C45" s="64" t="s">
        <v>1235</v>
      </c>
    </row>
    <row r="47" spans="2:4" ht="14.5">
      <c r="B47" s="15" t="s">
        <v>313</v>
      </c>
      <c r="C47" s="16"/>
      <c r="D47" s="15"/>
    </row>
    <row r="48" spans="2:4" ht="29">
      <c r="B48" s="18" t="s">
        <v>314</v>
      </c>
      <c r="C48" s="17" t="s">
        <v>315</v>
      </c>
      <c r="D48" s="18" t="s">
        <v>316</v>
      </c>
    </row>
    <row r="49" spans="2:7" ht="14.5">
      <c r="B49" s="15" t="s">
        <v>308</v>
      </c>
      <c r="C49" s="16" t="s">
        <v>308</v>
      </c>
      <c r="D49" s="15" t="s">
        <v>308</v>
      </c>
    </row>
    <row r="51" spans="2:7" ht="13">
      <c r="B51" s="20" t="s">
        <v>317</v>
      </c>
      <c r="C51" s="21">
        <v>45900</v>
      </c>
      <c r="D51" s="13"/>
      <c r="E51" s="55"/>
      <c r="F51" s="11"/>
    </row>
    <row r="52" spans="2:7" ht="13">
      <c r="B52" s="20" t="s">
        <v>318</v>
      </c>
      <c r="C52" s="22" t="s">
        <v>319</v>
      </c>
      <c r="D52" s="20" t="s">
        <v>320</v>
      </c>
      <c r="E52" s="60" t="s">
        <v>321</v>
      </c>
      <c r="F52" s="23" t="s">
        <v>322</v>
      </c>
      <c r="G52" s="10"/>
    </row>
    <row r="53" spans="2:7">
      <c r="B53" s="58" t="s">
        <v>308</v>
      </c>
      <c r="C53" s="59" t="s">
        <v>308</v>
      </c>
      <c r="D53" s="58" t="s">
        <v>308</v>
      </c>
      <c r="E53" s="56" t="s">
        <v>308</v>
      </c>
      <c r="F53" s="61" t="s">
        <v>308</v>
      </c>
    </row>
    <row r="56" spans="2:7" ht="13">
      <c r="B56" s="3" t="s">
        <v>323</v>
      </c>
    </row>
    <row r="57" spans="2:7" ht="13">
      <c r="B57" s="3"/>
    </row>
    <row r="58" spans="2:7" ht="13">
      <c r="B58" s="3" t="s">
        <v>891</v>
      </c>
    </row>
    <row r="59" spans="2:7" ht="13">
      <c r="B59" s="20" t="s">
        <v>324</v>
      </c>
      <c r="C59" s="22" t="s">
        <v>325</v>
      </c>
      <c r="D59" s="3"/>
    </row>
    <row r="60" spans="2:7">
      <c r="B60" s="13" t="s">
        <v>308</v>
      </c>
      <c r="C60" s="14" t="s">
        <v>308</v>
      </c>
    </row>
    <row r="62" spans="2:7" ht="13">
      <c r="B62" s="20" t="s">
        <v>326</v>
      </c>
      <c r="C62" s="22" t="s">
        <v>325</v>
      </c>
    </row>
    <row r="63" spans="2:7">
      <c r="B63" s="13" t="s">
        <v>308</v>
      </c>
      <c r="C63" s="14" t="s">
        <v>308</v>
      </c>
    </row>
    <row r="65" spans="2:7" ht="13">
      <c r="B65" s="20" t="s">
        <v>327</v>
      </c>
      <c r="C65" s="22" t="s">
        <v>328</v>
      </c>
    </row>
    <row r="66" spans="2:7">
      <c r="B66" s="13" t="s">
        <v>308</v>
      </c>
      <c r="C66" s="14" t="s">
        <v>308</v>
      </c>
    </row>
    <row r="68" spans="2:7" ht="13">
      <c r="B68" s="60" t="s">
        <v>329</v>
      </c>
      <c r="C68" s="22" t="s">
        <v>328</v>
      </c>
    </row>
    <row r="69" spans="2:7">
      <c r="B69" s="55" t="s">
        <v>308</v>
      </c>
      <c r="C69" s="14" t="s">
        <v>308</v>
      </c>
    </row>
    <row r="71" spans="2:7" ht="13">
      <c r="B71" s="20" t="s">
        <v>330</v>
      </c>
      <c r="C71" s="22" t="s">
        <v>308</v>
      </c>
    </row>
    <row r="73" spans="2:7" ht="13">
      <c r="B73" s="20" t="s">
        <v>331</v>
      </c>
      <c r="C73" s="21">
        <v>45900</v>
      </c>
      <c r="D73" s="13"/>
      <c r="E73" s="55"/>
      <c r="F73" s="11"/>
    </row>
    <row r="74" spans="2:7" ht="13">
      <c r="B74" s="20" t="s">
        <v>318</v>
      </c>
      <c r="C74" s="22" t="s">
        <v>319</v>
      </c>
      <c r="D74" s="20" t="s">
        <v>320</v>
      </c>
      <c r="E74" s="60" t="s">
        <v>321</v>
      </c>
      <c r="F74" s="23" t="s">
        <v>322</v>
      </c>
      <c r="G74" s="10"/>
    </row>
    <row r="75" spans="2:7">
      <c r="B75" s="58" t="s">
        <v>308</v>
      </c>
      <c r="C75" s="59" t="s">
        <v>308</v>
      </c>
      <c r="D75" s="58" t="s">
        <v>308</v>
      </c>
      <c r="E75" s="56" t="s">
        <v>308</v>
      </c>
      <c r="F75" s="61" t="s">
        <v>308</v>
      </c>
    </row>
    <row r="76" spans="2:7" ht="13">
      <c r="B76" s="3" t="s">
        <v>323</v>
      </c>
    </row>
    <row r="77" spans="2:7" ht="13">
      <c r="B77" s="3"/>
    </row>
    <row r="78" spans="2:7" ht="13">
      <c r="B78" s="3" t="s">
        <v>891</v>
      </c>
    </row>
    <row r="79" spans="2:7" ht="13">
      <c r="B79" s="20" t="s">
        <v>324</v>
      </c>
      <c r="C79" s="22" t="s">
        <v>325</v>
      </c>
      <c r="D79" s="3"/>
    </row>
    <row r="80" spans="2:7">
      <c r="B80" s="13" t="s">
        <v>308</v>
      </c>
      <c r="C80" s="14" t="s">
        <v>308</v>
      </c>
    </row>
    <row r="82" spans="2:6" ht="13">
      <c r="B82" s="20" t="s">
        <v>326</v>
      </c>
      <c r="C82" s="22" t="s">
        <v>325</v>
      </c>
    </row>
    <row r="83" spans="2:6">
      <c r="B83" s="13" t="s">
        <v>308</v>
      </c>
      <c r="C83" s="14" t="s">
        <v>308</v>
      </c>
    </row>
    <row r="85" spans="2:6" ht="13">
      <c r="B85" s="20" t="s">
        <v>327</v>
      </c>
      <c r="C85" s="22" t="s">
        <v>328</v>
      </c>
    </row>
    <row r="86" spans="2:6">
      <c r="B86" s="13" t="s">
        <v>308</v>
      </c>
      <c r="C86" s="14" t="s">
        <v>308</v>
      </c>
    </row>
    <row r="88" spans="2:6" ht="13">
      <c r="B88" s="60" t="s">
        <v>329</v>
      </c>
      <c r="C88" s="22" t="s">
        <v>328</v>
      </c>
    </row>
    <row r="89" spans="2:6">
      <c r="B89" s="55" t="s">
        <v>308</v>
      </c>
      <c r="C89" s="14" t="s">
        <v>308</v>
      </c>
    </row>
    <row r="91" spans="2:6" ht="13">
      <c r="B91" s="20" t="s">
        <v>330</v>
      </c>
      <c r="C91" s="22" t="s">
        <v>308</v>
      </c>
    </row>
    <row r="94" spans="2:6" ht="13">
      <c r="B94" s="3" t="s">
        <v>892</v>
      </c>
    </row>
    <row r="96" spans="2:6" ht="13">
      <c r="B96" s="20" t="s">
        <v>318</v>
      </c>
      <c r="C96" s="22" t="s">
        <v>332</v>
      </c>
      <c r="D96" s="20" t="s">
        <v>333</v>
      </c>
      <c r="E96" s="20" t="s">
        <v>334</v>
      </c>
      <c r="F96" s="10"/>
    </row>
    <row r="97" spans="2:80">
      <c r="B97" s="13" t="s">
        <v>308</v>
      </c>
      <c r="C97" s="14" t="s">
        <v>308</v>
      </c>
      <c r="D97" s="13" t="s">
        <v>308</v>
      </c>
      <c r="E97" s="13" t="s">
        <v>308</v>
      </c>
    </row>
    <row r="100" spans="2:80" ht="13">
      <c r="B100" s="3" t="s">
        <v>335</v>
      </c>
      <c r="C100" s="7" t="s">
        <v>308</v>
      </c>
      <c r="D100" s="3"/>
      <c r="E100" s="3"/>
      <c r="F100" s="10"/>
      <c r="G100" s="10"/>
      <c r="H100" s="10"/>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row>
    <row r="102" spans="2:80" ht="13">
      <c r="B102" s="3" t="s">
        <v>893</v>
      </c>
    </row>
    <row r="104" spans="2:80" ht="13">
      <c r="B104" s="20" t="s">
        <v>336</v>
      </c>
      <c r="C104" s="22" t="s">
        <v>325</v>
      </c>
      <c r="D104" s="3"/>
    </row>
    <row r="105" spans="2:80">
      <c r="B105" s="13" t="s">
        <v>308</v>
      </c>
      <c r="C105" s="14" t="s">
        <v>308</v>
      </c>
    </row>
    <row r="108" spans="2:80" ht="13">
      <c r="B108" s="20" t="s">
        <v>337</v>
      </c>
      <c r="C108" s="22" t="s">
        <v>338</v>
      </c>
      <c r="D108" s="3"/>
    </row>
    <row r="109" spans="2:80">
      <c r="B109" s="13" t="s">
        <v>308</v>
      </c>
      <c r="C109" s="14" t="s">
        <v>308</v>
      </c>
    </row>
    <row r="112" spans="2:80" ht="13">
      <c r="B112" s="3" t="s">
        <v>339</v>
      </c>
    </row>
    <row r="115" spans="2:80" ht="13">
      <c r="B115" s="3" t="s">
        <v>894</v>
      </c>
    </row>
    <row r="117" spans="2:80" ht="13">
      <c r="B117" s="20" t="s">
        <v>318</v>
      </c>
      <c r="C117" s="22" t="s">
        <v>340</v>
      </c>
      <c r="D117" s="20" t="s">
        <v>332</v>
      </c>
      <c r="E117" s="20" t="s">
        <v>333</v>
      </c>
      <c r="F117" s="23" t="s">
        <v>334</v>
      </c>
      <c r="G117" s="10"/>
    </row>
    <row r="118" spans="2:80">
      <c r="B118" s="13" t="s">
        <v>308</v>
      </c>
      <c r="C118" s="14" t="s">
        <v>308</v>
      </c>
      <c r="D118" s="13" t="s">
        <v>308</v>
      </c>
      <c r="E118" s="13" t="s">
        <v>308</v>
      </c>
      <c r="F118" s="19" t="s">
        <v>308</v>
      </c>
    </row>
    <row r="121" spans="2:80" ht="13">
      <c r="B121" s="3" t="s">
        <v>335</v>
      </c>
      <c r="C121" s="7" t="s">
        <v>308</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893</v>
      </c>
    </row>
    <row r="125" spans="2:80" ht="13">
      <c r="B125" s="20" t="s">
        <v>336</v>
      </c>
      <c r="C125" s="22" t="s">
        <v>325</v>
      </c>
      <c r="D125" s="3"/>
    </row>
    <row r="126" spans="2:80">
      <c r="B126" s="13" t="s">
        <v>308</v>
      </c>
      <c r="C126" s="14" t="s">
        <v>308</v>
      </c>
    </row>
    <row r="129" spans="2:7" ht="13">
      <c r="B129" s="20" t="s">
        <v>337</v>
      </c>
      <c r="C129" s="22" t="s">
        <v>338</v>
      </c>
      <c r="D129" s="3"/>
    </row>
    <row r="130" spans="2:7">
      <c r="B130" s="13" t="s">
        <v>308</v>
      </c>
      <c r="C130" s="14" t="s">
        <v>308</v>
      </c>
    </row>
    <row r="133" spans="2:7" ht="13">
      <c r="B133" s="3" t="s">
        <v>339</v>
      </c>
    </row>
    <row r="136" spans="2:7" ht="13">
      <c r="B136" s="3" t="s">
        <v>895</v>
      </c>
    </row>
    <row r="137" spans="2:7" ht="13">
      <c r="B137" s="20" t="s">
        <v>318</v>
      </c>
      <c r="C137" s="22" t="s">
        <v>341</v>
      </c>
      <c r="D137" s="20" t="s">
        <v>342</v>
      </c>
      <c r="E137" s="20" t="s">
        <v>343</v>
      </c>
      <c r="F137" s="23" t="s">
        <v>344</v>
      </c>
      <c r="G137" s="10"/>
    </row>
    <row r="138" spans="2:7">
      <c r="B138" s="13" t="s">
        <v>308</v>
      </c>
      <c r="C138" s="14" t="s">
        <v>308</v>
      </c>
      <c r="D138" s="13" t="s">
        <v>308</v>
      </c>
      <c r="E138" s="13" t="s">
        <v>308</v>
      </c>
      <c r="F138" s="19" t="s">
        <v>308</v>
      </c>
    </row>
    <row r="139" spans="2:7">
      <c r="B139" s="2" t="s">
        <v>345</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6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2158</v>
      </c>
      <c r="C1" s="230"/>
      <c r="D1" s="230"/>
      <c r="E1" s="230"/>
    </row>
    <row r="3" spans="1:9" ht="14.5">
      <c r="B3" s="25" t="s">
        <v>2158</v>
      </c>
      <c r="C3" s="231"/>
      <c r="D3" s="237"/>
    </row>
    <row r="4" spans="1:9" ht="14.5">
      <c r="B4" s="29" t="s">
        <v>2159</v>
      </c>
      <c r="C4" s="231"/>
      <c r="D4" s="237"/>
    </row>
    <row r="5" spans="1:9" ht="14.5">
      <c r="B5" s="29" t="s">
        <v>677</v>
      </c>
      <c r="C5" s="231"/>
      <c r="D5" s="237"/>
    </row>
    <row r="6" spans="1:9" ht="14.5">
      <c r="B6" s="15" t="s">
        <v>2129</v>
      </c>
      <c r="C6" s="231"/>
      <c r="D6" s="237"/>
    </row>
    <row r="7" spans="1:9" ht="14.5">
      <c r="B7" s="18" t="s">
        <v>2160</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275756</v>
      </c>
      <c r="G15" s="8">
        <v>2624.09</v>
      </c>
      <c r="H15" s="8">
        <v>32.840000000000003</v>
      </c>
    </row>
    <row r="16" spans="1:9">
      <c r="B16" s="2" t="s">
        <v>2819</v>
      </c>
      <c r="C16" s="5" t="s">
        <v>301</v>
      </c>
      <c r="D16" s="2" t="s">
        <v>214</v>
      </c>
      <c r="E16" s="2" t="s">
        <v>232</v>
      </c>
      <c r="F16" s="8">
        <v>128895</v>
      </c>
      <c r="G16" s="8">
        <v>1801.69</v>
      </c>
      <c r="H16" s="8">
        <v>22.55</v>
      </c>
    </row>
    <row r="17" spans="2:8">
      <c r="B17" s="2" t="s">
        <v>1160</v>
      </c>
      <c r="C17" s="5" t="s">
        <v>301</v>
      </c>
      <c r="D17" s="2" t="s">
        <v>214</v>
      </c>
      <c r="E17" s="2" t="s">
        <v>1161</v>
      </c>
      <c r="F17" s="8">
        <v>70946</v>
      </c>
      <c r="G17" s="8">
        <v>569.34</v>
      </c>
      <c r="H17" s="8">
        <v>7.13</v>
      </c>
    </row>
    <row r="18" spans="2:8">
      <c r="B18" s="2" t="s">
        <v>3292</v>
      </c>
      <c r="C18" s="5" t="s">
        <v>301</v>
      </c>
      <c r="D18" s="2" t="s">
        <v>214</v>
      </c>
      <c r="E18" s="2" t="s">
        <v>1167</v>
      </c>
      <c r="F18" s="8">
        <v>51751</v>
      </c>
      <c r="G18" s="8">
        <v>540.9</v>
      </c>
      <c r="H18" s="8">
        <v>6.77</v>
      </c>
    </row>
    <row r="19" spans="2:8">
      <c r="B19" s="2" t="s">
        <v>3077</v>
      </c>
      <c r="C19" s="5" t="s">
        <v>301</v>
      </c>
      <c r="D19" s="2" t="s">
        <v>214</v>
      </c>
      <c r="E19" s="2" t="s">
        <v>1159</v>
      </c>
      <c r="F19" s="8">
        <v>27149</v>
      </c>
      <c r="G19" s="8">
        <v>532.20000000000005</v>
      </c>
      <c r="H19" s="8">
        <v>6.66</v>
      </c>
    </row>
    <row r="20" spans="2:8">
      <c r="B20" s="2" t="s">
        <v>3283</v>
      </c>
      <c r="C20" s="5" t="s">
        <v>301</v>
      </c>
      <c r="D20" s="2" t="s">
        <v>245</v>
      </c>
      <c r="E20" s="2" t="s">
        <v>1262</v>
      </c>
      <c r="F20" s="8">
        <v>49069</v>
      </c>
      <c r="G20" s="8">
        <v>430.75</v>
      </c>
      <c r="H20" s="8">
        <v>5.39</v>
      </c>
    </row>
    <row r="21" spans="2:8">
      <c r="B21" s="2" t="s">
        <v>2823</v>
      </c>
      <c r="C21" s="5" t="s">
        <v>301</v>
      </c>
      <c r="D21" s="2" t="s">
        <v>245</v>
      </c>
      <c r="E21" s="2" t="s">
        <v>192</v>
      </c>
      <c r="F21" s="8">
        <v>10029</v>
      </c>
      <c r="G21" s="8">
        <v>191.9</v>
      </c>
      <c r="H21" s="8">
        <v>2.4</v>
      </c>
    </row>
    <row r="22" spans="2:8">
      <c r="B22" s="2" t="s">
        <v>1263</v>
      </c>
      <c r="C22" s="5" t="s">
        <v>301</v>
      </c>
      <c r="D22" s="2" t="s">
        <v>245</v>
      </c>
      <c r="E22" s="2" t="s">
        <v>1264</v>
      </c>
      <c r="F22" s="8">
        <v>60506</v>
      </c>
      <c r="G22" s="8">
        <v>188.6</v>
      </c>
      <c r="H22" s="8">
        <v>2.36</v>
      </c>
    </row>
    <row r="23" spans="2:8">
      <c r="B23" s="2" t="s">
        <v>2837</v>
      </c>
      <c r="C23" s="5" t="s">
        <v>301</v>
      </c>
      <c r="D23" s="2" t="s">
        <v>236</v>
      </c>
      <c r="E23" s="2" t="s">
        <v>244</v>
      </c>
      <c r="F23" s="8">
        <v>19788</v>
      </c>
      <c r="G23" s="8">
        <v>152.77000000000001</v>
      </c>
      <c r="H23" s="8">
        <v>1.91</v>
      </c>
    </row>
    <row r="24" spans="2:8">
      <c r="B24" s="2" t="s">
        <v>3081</v>
      </c>
      <c r="C24" s="5" t="s">
        <v>301</v>
      </c>
      <c r="D24" s="2" t="s">
        <v>245</v>
      </c>
      <c r="E24" s="2" t="s">
        <v>1252</v>
      </c>
      <c r="F24" s="8">
        <v>25846</v>
      </c>
      <c r="G24" s="8">
        <v>149.97</v>
      </c>
      <c r="H24" s="8">
        <v>1.88</v>
      </c>
    </row>
    <row r="25" spans="2:8">
      <c r="B25" s="2" t="s">
        <v>3384</v>
      </c>
      <c r="C25" s="5" t="s">
        <v>301</v>
      </c>
      <c r="D25" s="2" t="s">
        <v>236</v>
      </c>
      <c r="E25" s="2" t="s">
        <v>1372</v>
      </c>
      <c r="F25" s="8">
        <v>8278</v>
      </c>
      <c r="G25" s="8">
        <v>149.46</v>
      </c>
      <c r="H25" s="8">
        <v>1.87</v>
      </c>
    </row>
    <row r="26" spans="2:8">
      <c r="B26" s="2" t="s">
        <v>3286</v>
      </c>
      <c r="C26" s="5" t="s">
        <v>301</v>
      </c>
      <c r="D26" s="2" t="s">
        <v>245</v>
      </c>
      <c r="E26" s="2" t="s">
        <v>1373</v>
      </c>
      <c r="F26" s="8">
        <v>7776</v>
      </c>
      <c r="G26" s="8">
        <v>110.47</v>
      </c>
      <c r="H26" s="8">
        <v>1.38</v>
      </c>
    </row>
    <row r="27" spans="2:8">
      <c r="B27" s="2" t="s">
        <v>3312</v>
      </c>
      <c r="C27" s="5" t="s">
        <v>301</v>
      </c>
      <c r="D27" s="2" t="s">
        <v>222</v>
      </c>
      <c r="E27" s="2" t="s">
        <v>1387</v>
      </c>
      <c r="F27" s="8">
        <v>1874</v>
      </c>
      <c r="G27" s="8">
        <v>102.38</v>
      </c>
      <c r="H27" s="8">
        <v>1.28</v>
      </c>
    </row>
    <row r="28" spans="2:8">
      <c r="B28" s="2" t="s">
        <v>3103</v>
      </c>
      <c r="C28" s="5" t="s">
        <v>301</v>
      </c>
      <c r="D28" s="2" t="s">
        <v>245</v>
      </c>
      <c r="E28" s="2" t="s">
        <v>1301</v>
      </c>
      <c r="F28" s="8">
        <v>26886</v>
      </c>
      <c r="G28" s="8">
        <v>102.09</v>
      </c>
      <c r="H28" s="8">
        <v>1.28</v>
      </c>
    </row>
    <row r="29" spans="2:8">
      <c r="B29" s="2" t="s">
        <v>3385</v>
      </c>
      <c r="C29" s="5" t="s">
        <v>301</v>
      </c>
      <c r="D29" s="2" t="s">
        <v>236</v>
      </c>
      <c r="E29" s="2" t="s">
        <v>252</v>
      </c>
      <c r="F29" s="8">
        <v>4439</v>
      </c>
      <c r="G29" s="8">
        <v>81.66</v>
      </c>
      <c r="H29" s="8">
        <v>1.02</v>
      </c>
    </row>
    <row r="30" spans="2:8">
      <c r="B30" s="2" t="s">
        <v>3386</v>
      </c>
      <c r="C30" s="5" t="s">
        <v>301</v>
      </c>
      <c r="D30" s="2" t="s">
        <v>245</v>
      </c>
      <c r="E30" s="2" t="s">
        <v>1258</v>
      </c>
      <c r="F30" s="8">
        <v>23063</v>
      </c>
      <c r="G30" s="8">
        <v>80.72</v>
      </c>
      <c r="H30" s="8">
        <v>1.01</v>
      </c>
    </row>
    <row r="31" spans="2:8">
      <c r="B31" s="2" t="s">
        <v>2824</v>
      </c>
      <c r="C31" s="5" t="s">
        <v>301</v>
      </c>
      <c r="D31" s="2" t="s">
        <v>245</v>
      </c>
      <c r="E31" s="2" t="s">
        <v>246</v>
      </c>
      <c r="F31" s="8">
        <v>1979</v>
      </c>
      <c r="G31" s="8">
        <v>52.2</v>
      </c>
      <c r="H31" s="8">
        <v>0.65</v>
      </c>
    </row>
    <row r="32" spans="2:8">
      <c r="B32" s="2" t="s">
        <v>3285</v>
      </c>
      <c r="C32" s="5" t="s">
        <v>301</v>
      </c>
      <c r="D32" s="2" t="s">
        <v>245</v>
      </c>
      <c r="E32" s="2" t="s">
        <v>1574</v>
      </c>
      <c r="F32" s="8">
        <v>5531</v>
      </c>
      <c r="G32" s="8">
        <v>44.44</v>
      </c>
      <c r="H32" s="8">
        <v>0.56000000000000005</v>
      </c>
    </row>
    <row r="33" spans="2:8">
      <c r="B33" s="2" t="s">
        <v>3387</v>
      </c>
      <c r="C33" s="5" t="s">
        <v>301</v>
      </c>
      <c r="D33" s="2" t="s">
        <v>236</v>
      </c>
      <c r="E33" s="2" t="s">
        <v>1353</v>
      </c>
      <c r="F33" s="8">
        <v>7228</v>
      </c>
      <c r="G33" s="8">
        <v>43.36</v>
      </c>
      <c r="H33" s="8">
        <v>0.54</v>
      </c>
    </row>
    <row r="34" spans="2:8">
      <c r="B34" s="2" t="s">
        <v>3338</v>
      </c>
      <c r="C34" s="5" t="s">
        <v>301</v>
      </c>
      <c r="D34" s="2" t="s">
        <v>245</v>
      </c>
      <c r="E34" s="2" t="s">
        <v>1294</v>
      </c>
      <c r="F34" s="8">
        <v>5552</v>
      </c>
      <c r="G34" s="8">
        <v>30.82</v>
      </c>
      <c r="H34" s="8">
        <v>0.39</v>
      </c>
    </row>
    <row r="35" spans="2:8" ht="13">
      <c r="B35" s="3" t="s">
        <v>254</v>
      </c>
      <c r="C35" s="7"/>
      <c r="D35" s="3"/>
      <c r="E35" s="3"/>
      <c r="F35" s="10"/>
      <c r="G35" s="10">
        <f>SUM(G12:G34)</f>
        <v>7979.81</v>
      </c>
      <c r="H35" s="10">
        <f>SUM(H12:H34)</f>
        <v>99.870000000000019</v>
      </c>
    </row>
    <row r="36" spans="2:8" ht="13">
      <c r="B36" s="3" t="s">
        <v>302</v>
      </c>
      <c r="C36" s="7"/>
      <c r="D36" s="3"/>
      <c r="E36" s="3"/>
      <c r="F36" s="10"/>
      <c r="G36" s="10">
        <v>7979.81</v>
      </c>
      <c r="H36" s="10">
        <v>99.87</v>
      </c>
    </row>
    <row r="37" spans="2:8" ht="13">
      <c r="B37" s="3" t="s">
        <v>303</v>
      </c>
      <c r="C37" s="7"/>
      <c r="D37" s="3"/>
      <c r="E37" s="3"/>
      <c r="F37" s="10"/>
      <c r="G37" s="10">
        <v>9.9883294999999634</v>
      </c>
      <c r="H37" s="10">
        <v>0.12999999999999545</v>
      </c>
    </row>
    <row r="38" spans="2:8" ht="13">
      <c r="B38" s="3" t="s">
        <v>304</v>
      </c>
      <c r="C38" s="7"/>
      <c r="D38" s="3"/>
      <c r="E38" s="3"/>
      <c r="F38" s="10"/>
      <c r="G38" s="10">
        <v>7989.7983295000004</v>
      </c>
      <c r="H38" s="10">
        <v>100</v>
      </c>
    </row>
    <row r="39" spans="2:8">
      <c r="B39" s="2" t="s">
        <v>305</v>
      </c>
    </row>
    <row r="40" spans="2:8" ht="13">
      <c r="B40" s="3" t="s">
        <v>306</v>
      </c>
    </row>
    <row r="41" spans="2:8" ht="13">
      <c r="B41" s="3" t="s">
        <v>307</v>
      </c>
      <c r="C41" s="5" t="s">
        <v>873</v>
      </c>
    </row>
    <row r="42" spans="2:8" ht="13">
      <c r="B42" s="3" t="s">
        <v>309</v>
      </c>
      <c r="C42" s="5" t="s">
        <v>308</v>
      </c>
    </row>
    <row r="43" spans="2:8" ht="13">
      <c r="B43" s="3" t="s">
        <v>1216</v>
      </c>
      <c r="C43" s="5" t="s">
        <v>308</v>
      </c>
    </row>
    <row r="44" spans="2:8" ht="13">
      <c r="B44" s="3" t="s">
        <v>310</v>
      </c>
      <c r="C44" s="5" t="s">
        <v>311</v>
      </c>
    </row>
    <row r="45" spans="2:8" ht="13">
      <c r="B45" s="3" t="s">
        <v>2161</v>
      </c>
      <c r="C45" s="7"/>
    </row>
    <row r="46" spans="2:8" ht="13">
      <c r="B46" s="3" t="s">
        <v>2162</v>
      </c>
      <c r="C46" s="7"/>
    </row>
    <row r="47" spans="2:8" ht="13">
      <c r="B47" s="3" t="s">
        <v>2163</v>
      </c>
      <c r="C47" s="7"/>
    </row>
    <row r="48" spans="2:8" ht="13">
      <c r="B48" s="3" t="s">
        <v>2164</v>
      </c>
      <c r="C48" s="7"/>
    </row>
    <row r="49" spans="2:3" ht="13">
      <c r="B49" s="3" t="s">
        <v>2165</v>
      </c>
      <c r="C49" s="7"/>
    </row>
    <row r="50" spans="2:3" ht="13">
      <c r="B50" s="3" t="s">
        <v>2166</v>
      </c>
      <c r="C50" s="7"/>
    </row>
    <row r="51" spans="2:3" ht="13">
      <c r="B51" s="3" t="s">
        <v>2167</v>
      </c>
      <c r="C51" s="7"/>
    </row>
    <row r="52" spans="2:3" ht="13">
      <c r="B52" s="3" t="s">
        <v>2168</v>
      </c>
      <c r="C52" s="7"/>
    </row>
    <row r="53" spans="2:3" ht="13">
      <c r="B53" s="3" t="s">
        <v>4046</v>
      </c>
      <c r="C53" s="7"/>
    </row>
    <row r="54" spans="2:3">
      <c r="B54" s="2" t="s">
        <v>312</v>
      </c>
    </row>
    <row r="55" spans="2:3">
      <c r="B55" s="2" t="s">
        <v>1230</v>
      </c>
    </row>
    <row r="58" spans="2:3" ht="14.5">
      <c r="B58" s="24" t="s">
        <v>1231</v>
      </c>
      <c r="C58" s="64"/>
    </row>
    <row r="59" spans="2:3" ht="14.5">
      <c r="B59" s="24" t="s">
        <v>1232</v>
      </c>
      <c r="C59" s="65" t="s">
        <v>1233</v>
      </c>
    </row>
    <row r="60" spans="2:3" ht="14.5">
      <c r="B60" s="15" t="s">
        <v>1234</v>
      </c>
      <c r="C60" s="16" t="s">
        <v>1235</v>
      </c>
    </row>
    <row r="61" spans="2:3" ht="14.5">
      <c r="B61" s="15" t="s">
        <v>1236</v>
      </c>
      <c r="C61" s="16" t="s">
        <v>1235</v>
      </c>
    </row>
    <row r="62" spans="2:3" ht="14.5">
      <c r="B62" s="15" t="s">
        <v>1237</v>
      </c>
      <c r="C62" s="16" t="s">
        <v>1235</v>
      </c>
    </row>
    <row r="63" spans="2:3" ht="14.5">
      <c r="B63" s="15" t="s">
        <v>1238</v>
      </c>
      <c r="C63" s="16" t="s">
        <v>1235</v>
      </c>
    </row>
    <row r="64" spans="2:3" ht="14.5">
      <c r="B64" s="15" t="s">
        <v>1239</v>
      </c>
      <c r="C64" s="16" t="s">
        <v>1235</v>
      </c>
    </row>
    <row r="65" spans="2:7" ht="14.5">
      <c r="B65" s="15" t="s">
        <v>1240</v>
      </c>
      <c r="C65" s="16" t="s">
        <v>1235</v>
      </c>
    </row>
    <row r="66" spans="2:7" ht="14.5">
      <c r="B66" s="24" t="s">
        <v>1241</v>
      </c>
      <c r="C66" s="64" t="s">
        <v>1235</v>
      </c>
    </row>
    <row r="68" spans="2:7" ht="14.5">
      <c r="B68" s="15" t="s">
        <v>313</v>
      </c>
      <c r="C68" s="16"/>
      <c r="D68" s="15"/>
    </row>
    <row r="69" spans="2:7" ht="29">
      <c r="B69" s="18" t="s">
        <v>314</v>
      </c>
      <c r="C69" s="17" t="s">
        <v>315</v>
      </c>
      <c r="D69" s="18" t="s">
        <v>316</v>
      </c>
    </row>
    <row r="70" spans="2:7" ht="14.5">
      <c r="B70" s="15" t="s">
        <v>308</v>
      </c>
      <c r="C70" s="16" t="s">
        <v>308</v>
      </c>
      <c r="D70" s="15" t="s">
        <v>308</v>
      </c>
    </row>
    <row r="72" spans="2:7" ht="13">
      <c r="B72" s="20" t="s">
        <v>317</v>
      </c>
      <c r="C72" s="21">
        <v>45900</v>
      </c>
      <c r="D72" s="13"/>
      <c r="E72" s="55"/>
      <c r="F72" s="11"/>
    </row>
    <row r="73" spans="2:7" ht="13">
      <c r="B73" s="20" t="s">
        <v>318</v>
      </c>
      <c r="C73" s="22" t="s">
        <v>319</v>
      </c>
      <c r="D73" s="20" t="s">
        <v>320</v>
      </c>
      <c r="E73" s="60" t="s">
        <v>321</v>
      </c>
      <c r="F73" s="23" t="s">
        <v>322</v>
      </c>
      <c r="G73" s="10"/>
    </row>
    <row r="74" spans="2:7">
      <c r="B74" s="58" t="s">
        <v>308</v>
      </c>
      <c r="C74" s="59" t="s">
        <v>308</v>
      </c>
      <c r="D74" s="58" t="s">
        <v>308</v>
      </c>
      <c r="E74" s="56" t="s">
        <v>308</v>
      </c>
      <c r="F74" s="61" t="s">
        <v>308</v>
      </c>
    </row>
    <row r="77" spans="2:7" ht="13">
      <c r="B77" s="3" t="s">
        <v>323</v>
      </c>
    </row>
    <row r="78" spans="2:7" ht="13">
      <c r="B78" s="3"/>
    </row>
    <row r="79" spans="2:7" ht="13">
      <c r="B79" s="3" t="s">
        <v>891</v>
      </c>
    </row>
    <row r="80" spans="2:7" ht="13">
      <c r="B80" s="20" t="s">
        <v>324</v>
      </c>
      <c r="C80" s="22" t="s">
        <v>325</v>
      </c>
      <c r="D80" s="3"/>
    </row>
    <row r="81" spans="2:7">
      <c r="B81" s="13" t="s">
        <v>308</v>
      </c>
      <c r="C81" s="14" t="s">
        <v>308</v>
      </c>
    </row>
    <row r="83" spans="2:7" ht="13">
      <c r="B83" s="20" t="s">
        <v>326</v>
      </c>
      <c r="C83" s="22" t="s">
        <v>325</v>
      </c>
    </row>
    <row r="84" spans="2:7">
      <c r="B84" s="13" t="s">
        <v>308</v>
      </c>
      <c r="C84" s="14" t="s">
        <v>308</v>
      </c>
    </row>
    <row r="86" spans="2:7" ht="13">
      <c r="B86" s="20" t="s">
        <v>327</v>
      </c>
      <c r="C86" s="22" t="s">
        <v>328</v>
      </c>
    </row>
    <row r="87" spans="2:7">
      <c r="B87" s="13" t="s">
        <v>308</v>
      </c>
      <c r="C87" s="14" t="s">
        <v>308</v>
      </c>
    </row>
    <row r="89" spans="2:7" ht="13">
      <c r="B89" s="60" t="s">
        <v>329</v>
      </c>
      <c r="C89" s="22" t="s">
        <v>328</v>
      </c>
    </row>
    <row r="90" spans="2:7">
      <c r="B90" s="55" t="s">
        <v>308</v>
      </c>
      <c r="C90" s="14" t="s">
        <v>308</v>
      </c>
    </row>
    <row r="92" spans="2:7" ht="13">
      <c r="B92" s="20" t="s">
        <v>330</v>
      </c>
      <c r="C92" s="22" t="s">
        <v>308</v>
      </c>
    </row>
    <row r="94" spans="2:7" ht="13">
      <c r="B94" s="20" t="s">
        <v>331</v>
      </c>
      <c r="C94" s="21">
        <v>45900</v>
      </c>
      <c r="D94" s="13"/>
      <c r="E94" s="55"/>
      <c r="F94" s="11"/>
    </row>
    <row r="95" spans="2:7" ht="13">
      <c r="B95" s="20" t="s">
        <v>318</v>
      </c>
      <c r="C95" s="22" t="s">
        <v>319</v>
      </c>
      <c r="D95" s="20" t="s">
        <v>320</v>
      </c>
      <c r="E95" s="60" t="s">
        <v>321</v>
      </c>
      <c r="F95" s="23" t="s">
        <v>322</v>
      </c>
      <c r="G95" s="10"/>
    </row>
    <row r="96" spans="2:7">
      <c r="B96" s="58" t="s">
        <v>308</v>
      </c>
      <c r="C96" s="59" t="s">
        <v>308</v>
      </c>
      <c r="D96" s="58" t="s">
        <v>308</v>
      </c>
      <c r="E96" s="56" t="s">
        <v>308</v>
      </c>
      <c r="F96" s="61" t="s">
        <v>308</v>
      </c>
    </row>
    <row r="97" spans="2:4" ht="13">
      <c r="B97" s="3" t="s">
        <v>323</v>
      </c>
    </row>
    <row r="98" spans="2:4" ht="13">
      <c r="B98" s="3"/>
    </row>
    <row r="99" spans="2:4" ht="13">
      <c r="B99" s="3" t="s">
        <v>891</v>
      </c>
    </row>
    <row r="100" spans="2:4" ht="13">
      <c r="B100" s="20" t="s">
        <v>324</v>
      </c>
      <c r="C100" s="22" t="s">
        <v>325</v>
      </c>
      <c r="D100" s="3"/>
    </row>
    <row r="101" spans="2:4">
      <c r="B101" s="13" t="s">
        <v>308</v>
      </c>
      <c r="C101" s="14" t="s">
        <v>308</v>
      </c>
    </row>
    <row r="103" spans="2:4" ht="13">
      <c r="B103" s="20" t="s">
        <v>326</v>
      </c>
      <c r="C103" s="22" t="s">
        <v>325</v>
      </c>
    </row>
    <row r="104" spans="2:4">
      <c r="B104" s="13" t="s">
        <v>308</v>
      </c>
      <c r="C104" s="14" t="s">
        <v>308</v>
      </c>
    </row>
    <row r="106" spans="2:4" ht="13">
      <c r="B106" s="20" t="s">
        <v>327</v>
      </c>
      <c r="C106" s="22" t="s">
        <v>328</v>
      </c>
    </row>
    <row r="107" spans="2:4">
      <c r="B107" s="13" t="s">
        <v>308</v>
      </c>
      <c r="C107" s="14" t="s">
        <v>308</v>
      </c>
    </row>
    <row r="109" spans="2:4" ht="13">
      <c r="B109" s="60" t="s">
        <v>329</v>
      </c>
      <c r="C109" s="22" t="s">
        <v>328</v>
      </c>
    </row>
    <row r="110" spans="2:4">
      <c r="B110" s="55" t="s">
        <v>308</v>
      </c>
      <c r="C110" s="14" t="s">
        <v>308</v>
      </c>
    </row>
    <row r="112" spans="2:4" ht="13">
      <c r="B112" s="20" t="s">
        <v>330</v>
      </c>
      <c r="C112" s="22" t="s">
        <v>308</v>
      </c>
    </row>
    <row r="115" spans="2:80" ht="13">
      <c r="B115" s="3" t="s">
        <v>892</v>
      </c>
    </row>
    <row r="117" spans="2:80" ht="13">
      <c r="B117" s="20" t="s">
        <v>318</v>
      </c>
      <c r="C117" s="22" t="s">
        <v>332</v>
      </c>
      <c r="D117" s="20" t="s">
        <v>333</v>
      </c>
      <c r="E117" s="20" t="s">
        <v>334</v>
      </c>
      <c r="F117" s="10"/>
    </row>
    <row r="118" spans="2:80">
      <c r="B118" s="13" t="s">
        <v>308</v>
      </c>
      <c r="C118" s="14" t="s">
        <v>308</v>
      </c>
      <c r="D118" s="13" t="s">
        <v>308</v>
      </c>
      <c r="E118" s="13" t="s">
        <v>308</v>
      </c>
    </row>
    <row r="121" spans="2:80" ht="13">
      <c r="B121" s="3" t="s">
        <v>335</v>
      </c>
      <c r="C121" s="7" t="s">
        <v>308</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893</v>
      </c>
    </row>
    <row r="125" spans="2:80" ht="13">
      <c r="B125" s="20" t="s">
        <v>336</v>
      </c>
      <c r="C125" s="22" t="s">
        <v>325</v>
      </c>
      <c r="D125" s="3"/>
    </row>
    <row r="126" spans="2:80">
      <c r="B126" s="13" t="s">
        <v>308</v>
      </c>
      <c r="C126" s="14" t="s">
        <v>308</v>
      </c>
    </row>
    <row r="129" spans="2:80" ht="13">
      <c r="B129" s="20" t="s">
        <v>337</v>
      </c>
      <c r="C129" s="22" t="s">
        <v>338</v>
      </c>
      <c r="D129" s="3"/>
    </row>
    <row r="130" spans="2:80">
      <c r="B130" s="13" t="s">
        <v>308</v>
      </c>
      <c r="C130" s="14" t="s">
        <v>308</v>
      </c>
    </row>
    <row r="133" spans="2:80" ht="13">
      <c r="B133" s="3" t="s">
        <v>339</v>
      </c>
    </row>
    <row r="136" spans="2:80" ht="13">
      <c r="B136" s="3" t="s">
        <v>894</v>
      </c>
    </row>
    <row r="138" spans="2:80" ht="13">
      <c r="B138" s="20" t="s">
        <v>318</v>
      </c>
      <c r="C138" s="22" t="s">
        <v>340</v>
      </c>
      <c r="D138" s="20" t="s">
        <v>332</v>
      </c>
      <c r="E138" s="20" t="s">
        <v>333</v>
      </c>
      <c r="F138" s="23" t="s">
        <v>334</v>
      </c>
      <c r="G138" s="10"/>
    </row>
    <row r="139" spans="2:80">
      <c r="B139" s="13" t="s">
        <v>308</v>
      </c>
      <c r="C139" s="14" t="s">
        <v>308</v>
      </c>
      <c r="D139" s="13" t="s">
        <v>308</v>
      </c>
      <c r="E139" s="13" t="s">
        <v>308</v>
      </c>
      <c r="F139" s="19" t="s">
        <v>308</v>
      </c>
    </row>
    <row r="142" spans="2:80" ht="13">
      <c r="B142" s="3" t="s">
        <v>335</v>
      </c>
      <c r="C142" s="7" t="s">
        <v>308</v>
      </c>
      <c r="D142" s="3"/>
      <c r="E142" s="3"/>
      <c r="F142" s="10"/>
      <c r="G142" s="10"/>
      <c r="H142" s="1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893</v>
      </c>
    </row>
    <row r="146" spans="2:7" ht="13">
      <c r="B146" s="20" t="s">
        <v>336</v>
      </c>
      <c r="C146" s="22" t="s">
        <v>325</v>
      </c>
      <c r="D146" s="3"/>
    </row>
    <row r="147" spans="2:7">
      <c r="B147" s="13" t="s">
        <v>308</v>
      </c>
      <c r="C147" s="14" t="s">
        <v>308</v>
      </c>
    </row>
    <row r="150" spans="2:7" ht="13">
      <c r="B150" s="20" t="s">
        <v>337</v>
      </c>
      <c r="C150" s="22" t="s">
        <v>338</v>
      </c>
      <c r="D150" s="3"/>
    </row>
    <row r="151" spans="2:7">
      <c r="B151" s="13" t="s">
        <v>308</v>
      </c>
      <c r="C151" s="14" t="s">
        <v>308</v>
      </c>
    </row>
    <row r="154" spans="2:7" ht="13">
      <c r="B154" s="3" t="s">
        <v>339</v>
      </c>
    </row>
    <row r="157" spans="2:7" ht="13">
      <c r="B157" s="3" t="s">
        <v>895</v>
      </c>
    </row>
    <row r="158" spans="2:7" ht="13">
      <c r="B158" s="20" t="s">
        <v>318</v>
      </c>
      <c r="C158" s="22" t="s">
        <v>341</v>
      </c>
      <c r="D158" s="20" t="s">
        <v>342</v>
      </c>
      <c r="E158" s="20" t="s">
        <v>343</v>
      </c>
      <c r="F158" s="23" t="s">
        <v>344</v>
      </c>
      <c r="G158" s="10"/>
    </row>
    <row r="159" spans="2:7">
      <c r="B159" s="13" t="s">
        <v>308</v>
      </c>
      <c r="C159" s="14" t="s">
        <v>308</v>
      </c>
      <c r="D159" s="13" t="s">
        <v>308</v>
      </c>
      <c r="E159" s="13" t="s">
        <v>308</v>
      </c>
      <c r="F159" s="19" t="s">
        <v>308</v>
      </c>
    </row>
    <row r="160" spans="2:7">
      <c r="B160" s="2" t="s">
        <v>345</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2140</v>
      </c>
      <c r="C1" s="230"/>
      <c r="D1" s="230"/>
      <c r="E1" s="230"/>
    </row>
    <row r="3" spans="1:9" ht="14.5">
      <c r="B3" s="25" t="s">
        <v>2140</v>
      </c>
      <c r="C3" s="231"/>
      <c r="D3" s="237"/>
    </row>
    <row r="4" spans="1:9" ht="14.5">
      <c r="B4" s="29" t="s">
        <v>2141</v>
      </c>
      <c r="C4" s="231"/>
      <c r="D4" s="237"/>
    </row>
    <row r="5" spans="1:9" ht="14.5">
      <c r="B5" s="29" t="s">
        <v>677</v>
      </c>
      <c r="C5" s="231"/>
      <c r="D5" s="237"/>
    </row>
    <row r="6" spans="1:9" ht="14.5">
      <c r="B6" s="15" t="s">
        <v>2129</v>
      </c>
      <c r="C6" s="231"/>
      <c r="D6" s="237"/>
    </row>
    <row r="7" spans="1:9" ht="14.5">
      <c r="B7" s="18" t="s">
        <v>2142</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3312</v>
      </c>
      <c r="C15" s="5" t="s">
        <v>301</v>
      </c>
      <c r="D15" s="2" t="s">
        <v>222</v>
      </c>
      <c r="E15" s="2" t="s">
        <v>1387</v>
      </c>
      <c r="F15" s="8">
        <v>103243</v>
      </c>
      <c r="G15" s="8">
        <v>5640.17</v>
      </c>
      <c r="H15" s="8">
        <v>18.29</v>
      </c>
    </row>
    <row r="16" spans="1:9">
      <c r="B16" s="2" t="s">
        <v>2813</v>
      </c>
      <c r="C16" s="5" t="s">
        <v>301</v>
      </c>
      <c r="D16" s="2" t="s">
        <v>222</v>
      </c>
      <c r="E16" s="2" t="s">
        <v>432</v>
      </c>
      <c r="F16" s="8">
        <v>252474</v>
      </c>
      <c r="G16" s="8">
        <v>5292.36</v>
      </c>
      <c r="H16" s="8">
        <v>17.16</v>
      </c>
    </row>
    <row r="17" spans="2:8">
      <c r="B17" s="2" t="s">
        <v>2825</v>
      </c>
      <c r="C17" s="5" t="s">
        <v>301</v>
      </c>
      <c r="D17" s="2" t="s">
        <v>222</v>
      </c>
      <c r="E17" s="2" t="s">
        <v>296</v>
      </c>
      <c r="F17" s="8">
        <v>51883</v>
      </c>
      <c r="G17" s="8">
        <v>3834.15</v>
      </c>
      <c r="H17" s="8">
        <v>12.43</v>
      </c>
    </row>
    <row r="18" spans="2:8">
      <c r="B18" s="2" t="s">
        <v>3388</v>
      </c>
      <c r="C18" s="5" t="s">
        <v>301</v>
      </c>
      <c r="D18" s="2" t="s">
        <v>222</v>
      </c>
      <c r="E18" s="2" t="s">
        <v>1803</v>
      </c>
      <c r="F18" s="8">
        <v>181135</v>
      </c>
      <c r="G18" s="8">
        <v>2580.09</v>
      </c>
      <c r="H18" s="8">
        <v>8.3699999999999992</v>
      </c>
    </row>
    <row r="19" spans="2:8">
      <c r="B19" s="2" t="s">
        <v>2827</v>
      </c>
      <c r="C19" s="5" t="s">
        <v>301</v>
      </c>
      <c r="D19" s="2" t="s">
        <v>222</v>
      </c>
      <c r="E19" s="2" t="s">
        <v>441</v>
      </c>
      <c r="F19" s="8">
        <v>225663</v>
      </c>
      <c r="G19" s="8">
        <v>2297.48</v>
      </c>
      <c r="H19" s="8">
        <v>7.45</v>
      </c>
    </row>
    <row r="20" spans="2:8">
      <c r="B20" s="2" t="s">
        <v>1316</v>
      </c>
      <c r="C20" s="5" t="s">
        <v>301</v>
      </c>
      <c r="D20" s="2" t="s">
        <v>222</v>
      </c>
      <c r="E20" s="2" t="s">
        <v>1317</v>
      </c>
      <c r="F20" s="8">
        <v>48742</v>
      </c>
      <c r="G20" s="8">
        <v>1805.99</v>
      </c>
      <c r="H20" s="8">
        <v>5.86</v>
      </c>
    </row>
    <row r="21" spans="2:8">
      <c r="B21" s="2" t="s">
        <v>2815</v>
      </c>
      <c r="C21" s="5" t="s">
        <v>301</v>
      </c>
      <c r="D21" s="2" t="s">
        <v>222</v>
      </c>
      <c r="E21" s="2" t="s">
        <v>439</v>
      </c>
      <c r="F21" s="8">
        <v>178691</v>
      </c>
      <c r="G21" s="8">
        <v>1402.28</v>
      </c>
      <c r="H21" s="8">
        <v>4.55</v>
      </c>
    </row>
    <row r="22" spans="2:8">
      <c r="B22" s="2" t="s">
        <v>3079</v>
      </c>
      <c r="C22" s="5" t="s">
        <v>301</v>
      </c>
      <c r="D22" s="2" t="s">
        <v>222</v>
      </c>
      <c r="E22" s="2" t="s">
        <v>2143</v>
      </c>
      <c r="F22" s="8">
        <v>152767</v>
      </c>
      <c r="G22" s="8">
        <v>1309.67</v>
      </c>
      <c r="H22" s="8">
        <v>4.25</v>
      </c>
    </row>
    <row r="23" spans="2:8">
      <c r="B23" s="2" t="s">
        <v>3092</v>
      </c>
      <c r="C23" s="5" t="s">
        <v>301</v>
      </c>
      <c r="D23" s="2" t="s">
        <v>222</v>
      </c>
      <c r="E23" s="2" t="s">
        <v>1757</v>
      </c>
      <c r="F23" s="8">
        <v>59179</v>
      </c>
      <c r="G23" s="8">
        <v>1307.74</v>
      </c>
      <c r="H23" s="8">
        <v>4.24</v>
      </c>
    </row>
    <row r="24" spans="2:8">
      <c r="B24" s="2" t="s">
        <v>3389</v>
      </c>
      <c r="C24" s="5" t="s">
        <v>301</v>
      </c>
      <c r="D24" s="2" t="s">
        <v>222</v>
      </c>
      <c r="E24" s="2" t="s">
        <v>1925</v>
      </c>
      <c r="F24" s="8">
        <v>117779</v>
      </c>
      <c r="G24" s="8">
        <v>1202.76</v>
      </c>
      <c r="H24" s="8">
        <v>3.9</v>
      </c>
    </row>
    <row r="25" spans="2:8">
      <c r="B25" s="2" t="s">
        <v>3390</v>
      </c>
      <c r="C25" s="5" t="s">
        <v>301</v>
      </c>
      <c r="D25" s="2" t="s">
        <v>222</v>
      </c>
      <c r="E25" s="2" t="s">
        <v>2144</v>
      </c>
      <c r="F25" s="8">
        <v>770595</v>
      </c>
      <c r="G25" s="8">
        <v>1077.29</v>
      </c>
      <c r="H25" s="8">
        <v>3.49</v>
      </c>
    </row>
    <row r="26" spans="2:8">
      <c r="B26" s="2" t="s">
        <v>2145</v>
      </c>
      <c r="C26" s="5" t="s">
        <v>301</v>
      </c>
      <c r="D26" s="2" t="s">
        <v>222</v>
      </c>
      <c r="E26" s="2" t="s">
        <v>2146</v>
      </c>
      <c r="F26" s="8">
        <v>37917</v>
      </c>
      <c r="G26" s="8">
        <v>1059.3599999999999</v>
      </c>
      <c r="H26" s="8">
        <v>3.44</v>
      </c>
    </row>
    <row r="27" spans="2:8">
      <c r="B27" s="2" t="s">
        <v>2147</v>
      </c>
      <c r="C27" s="5" t="s">
        <v>301</v>
      </c>
      <c r="D27" s="2" t="s">
        <v>222</v>
      </c>
      <c r="E27" s="2" t="s">
        <v>2148</v>
      </c>
      <c r="F27" s="8">
        <v>15249</v>
      </c>
      <c r="G27" s="8">
        <v>973.5</v>
      </c>
      <c r="H27" s="8">
        <v>3.16</v>
      </c>
    </row>
    <row r="28" spans="2:8">
      <c r="B28" s="2" t="s">
        <v>3391</v>
      </c>
      <c r="C28" s="5" t="s">
        <v>301</v>
      </c>
      <c r="D28" s="2" t="s">
        <v>222</v>
      </c>
      <c r="E28" s="2" t="s">
        <v>2149</v>
      </c>
      <c r="F28" s="8">
        <v>73744</v>
      </c>
      <c r="G28" s="8">
        <v>615.84</v>
      </c>
      <c r="H28" s="8">
        <v>2</v>
      </c>
    </row>
    <row r="29" spans="2:8">
      <c r="B29" s="2" t="s">
        <v>2839</v>
      </c>
      <c r="C29" s="5" t="s">
        <v>301</v>
      </c>
      <c r="D29" s="2" t="s">
        <v>222</v>
      </c>
      <c r="E29" s="2" t="s">
        <v>447</v>
      </c>
      <c r="F29" s="8">
        <v>42209</v>
      </c>
      <c r="G29" s="8">
        <v>543.86</v>
      </c>
      <c r="H29" s="8">
        <v>1.76</v>
      </c>
    </row>
    <row r="30" spans="2:8" ht="13">
      <c r="B30" s="3" t="s">
        <v>254</v>
      </c>
      <c r="C30" s="7"/>
      <c r="D30" s="3"/>
      <c r="E30" s="3"/>
      <c r="F30" s="10"/>
      <c r="G30" s="10">
        <f>SUM(G12:G29)</f>
        <v>30942.539999999997</v>
      </c>
      <c r="H30" s="10">
        <f>SUM(H12:H29)</f>
        <v>100.35</v>
      </c>
    </row>
    <row r="31" spans="2:8" ht="13">
      <c r="B31" s="3" t="s">
        <v>1589</v>
      </c>
      <c r="C31" s="7"/>
      <c r="D31" s="3"/>
      <c r="E31" s="3"/>
      <c r="F31" s="10"/>
      <c r="G31" s="10">
        <v>115.79</v>
      </c>
      <c r="H31" s="10">
        <v>0.38</v>
      </c>
    </row>
    <row r="32" spans="2:8" ht="13">
      <c r="B32" s="3" t="s">
        <v>302</v>
      </c>
      <c r="C32" s="7"/>
      <c r="D32" s="3"/>
      <c r="E32" s="3"/>
      <c r="F32" s="10"/>
      <c r="G32" s="10">
        <v>31058.33</v>
      </c>
      <c r="H32" s="10">
        <v>100.73</v>
      </c>
    </row>
    <row r="33" spans="2:8" ht="13">
      <c r="B33" s="3" t="s">
        <v>195</v>
      </c>
      <c r="C33" s="7"/>
      <c r="D33" s="3"/>
      <c r="E33" s="3"/>
      <c r="F33" s="10"/>
      <c r="G33" s="10">
        <v>-223.03593801000085</v>
      </c>
      <c r="H33" s="10">
        <v>-0.73000000000000398</v>
      </c>
    </row>
    <row r="34" spans="2:8" ht="13">
      <c r="B34" s="3" t="s">
        <v>304</v>
      </c>
      <c r="C34" s="7"/>
      <c r="D34" s="3"/>
      <c r="E34" s="3"/>
      <c r="F34" s="10"/>
      <c r="G34" s="10">
        <v>30835.29406199</v>
      </c>
      <c r="H34" s="10">
        <v>100</v>
      </c>
    </row>
    <row r="35" spans="2:8">
      <c r="B35" s="2" t="s">
        <v>305</v>
      </c>
    </row>
    <row r="36" spans="2:8" ht="13">
      <c r="B36" s="3" t="s">
        <v>306</v>
      </c>
    </row>
    <row r="37" spans="2:8" ht="13">
      <c r="B37" s="3" t="s">
        <v>307</v>
      </c>
      <c r="C37" s="5" t="s">
        <v>873</v>
      </c>
    </row>
    <row r="38" spans="2:8" ht="13">
      <c r="B38" s="3" t="s">
        <v>309</v>
      </c>
      <c r="C38" s="5" t="s">
        <v>308</v>
      </c>
    </row>
    <row r="39" spans="2:8" ht="13">
      <c r="B39" s="3" t="s">
        <v>1216</v>
      </c>
      <c r="C39" s="5" t="s">
        <v>308</v>
      </c>
    </row>
    <row r="40" spans="2:8" ht="13">
      <c r="B40" s="3" t="s">
        <v>310</v>
      </c>
      <c r="C40" s="5" t="s">
        <v>311</v>
      </c>
    </row>
    <row r="41" spans="2:8" ht="13">
      <c r="B41" s="3" t="s">
        <v>2150</v>
      </c>
      <c r="C41" s="7"/>
    </row>
    <row r="42" spans="2:8" ht="13">
      <c r="B42" s="3" t="s">
        <v>2151</v>
      </c>
      <c r="C42" s="7"/>
    </row>
    <row r="43" spans="2:8" ht="13">
      <c r="B43" s="3" t="s">
        <v>2152</v>
      </c>
      <c r="C43" s="7"/>
    </row>
    <row r="44" spans="2:8" ht="13">
      <c r="B44" s="3" t="s">
        <v>2153</v>
      </c>
      <c r="C44" s="7"/>
    </row>
    <row r="45" spans="2:8" ht="13">
      <c r="B45" s="3" t="s">
        <v>2154</v>
      </c>
      <c r="C45" s="7"/>
    </row>
    <row r="46" spans="2:8" ht="13">
      <c r="B46" s="3" t="s">
        <v>2155</v>
      </c>
      <c r="C46" s="7"/>
    </row>
    <row r="47" spans="2:8" ht="13">
      <c r="B47" s="3" t="s">
        <v>2156</v>
      </c>
      <c r="C47" s="7"/>
    </row>
    <row r="48" spans="2:8" ht="13">
      <c r="B48" s="3" t="s">
        <v>2157</v>
      </c>
      <c r="C48" s="7"/>
    </row>
    <row r="49" spans="2:4" ht="13">
      <c r="B49" s="3" t="s">
        <v>2057</v>
      </c>
      <c r="C49" s="7"/>
    </row>
    <row r="50" spans="2:4">
      <c r="B50" s="2" t="s">
        <v>312</v>
      </c>
    </row>
    <row r="51" spans="2:4">
      <c r="B51" s="2" t="s">
        <v>1230</v>
      </c>
    </row>
    <row r="54" spans="2:4" ht="14.5">
      <c r="B54" s="24" t="s">
        <v>1231</v>
      </c>
      <c r="C54" s="64"/>
    </row>
    <row r="55" spans="2:4" ht="14.5">
      <c r="B55" s="24" t="s">
        <v>1232</v>
      </c>
      <c r="C55" s="65" t="s">
        <v>1233</v>
      </c>
    </row>
    <row r="56" spans="2:4" ht="14.5">
      <c r="B56" s="15" t="s">
        <v>1234</v>
      </c>
      <c r="C56" s="16" t="s">
        <v>1235</v>
      </c>
    </row>
    <row r="57" spans="2:4" ht="14.5">
      <c r="B57" s="15" t="s">
        <v>1236</v>
      </c>
      <c r="C57" s="16" t="s">
        <v>1235</v>
      </c>
    </row>
    <row r="58" spans="2:4" ht="14.5">
      <c r="B58" s="15" t="s">
        <v>1237</v>
      </c>
      <c r="C58" s="16" t="s">
        <v>1235</v>
      </c>
    </row>
    <row r="59" spans="2:4" ht="14.5">
      <c r="B59" s="15" t="s">
        <v>1238</v>
      </c>
      <c r="C59" s="16" t="s">
        <v>1235</v>
      </c>
    </row>
    <row r="60" spans="2:4" ht="14.5">
      <c r="B60" s="15" t="s">
        <v>1239</v>
      </c>
      <c r="C60" s="16" t="s">
        <v>1235</v>
      </c>
    </row>
    <row r="61" spans="2:4" ht="14.5">
      <c r="B61" s="15" t="s">
        <v>1240</v>
      </c>
      <c r="C61" s="16" t="s">
        <v>1235</v>
      </c>
    </row>
    <row r="62" spans="2:4" ht="14.5">
      <c r="B62" s="24" t="s">
        <v>1241</v>
      </c>
      <c r="C62" s="64" t="s">
        <v>1235</v>
      </c>
    </row>
    <row r="64" spans="2:4" ht="14.5">
      <c r="B64" s="15" t="s">
        <v>313</v>
      </c>
      <c r="C64" s="16"/>
      <c r="D64" s="15"/>
    </row>
    <row r="65" spans="2:7" ht="29">
      <c r="B65" s="18" t="s">
        <v>314</v>
      </c>
      <c r="C65" s="17" t="s">
        <v>315</v>
      </c>
      <c r="D65" s="18" t="s">
        <v>316</v>
      </c>
    </row>
    <row r="66" spans="2:7" ht="14.5">
      <c r="B66" s="15" t="s">
        <v>308</v>
      </c>
      <c r="C66" s="16" t="s">
        <v>308</v>
      </c>
      <c r="D66" s="15" t="s">
        <v>308</v>
      </c>
    </row>
    <row r="68" spans="2:7" ht="13">
      <c r="B68" s="20" t="s">
        <v>317</v>
      </c>
      <c r="C68" s="21">
        <v>45900</v>
      </c>
      <c r="D68" s="13"/>
      <c r="E68" s="55"/>
      <c r="F68" s="11"/>
    </row>
    <row r="69" spans="2:7" ht="13">
      <c r="B69" s="20" t="s">
        <v>318</v>
      </c>
      <c r="C69" s="22" t="s">
        <v>319</v>
      </c>
      <c r="D69" s="20" t="s">
        <v>320</v>
      </c>
      <c r="E69" s="60" t="s">
        <v>321</v>
      </c>
      <c r="F69" s="23" t="s">
        <v>322</v>
      </c>
      <c r="G69" s="10"/>
    </row>
    <row r="70" spans="2:7">
      <c r="B70" s="58" t="s">
        <v>308</v>
      </c>
      <c r="C70" s="59" t="s">
        <v>308</v>
      </c>
      <c r="D70" s="58" t="s">
        <v>308</v>
      </c>
      <c r="E70" s="56" t="s">
        <v>308</v>
      </c>
      <c r="F70"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7" ht="13">
      <c r="B82" s="20" t="s">
        <v>327</v>
      </c>
      <c r="C82" s="22" t="s">
        <v>328</v>
      </c>
    </row>
    <row r="83" spans="2:7">
      <c r="B83" s="13" t="s">
        <v>308</v>
      </c>
      <c r="C83" s="14" t="s">
        <v>308</v>
      </c>
    </row>
    <row r="85" spans="2:7" ht="13">
      <c r="B85" s="60" t="s">
        <v>329</v>
      </c>
      <c r="C85" s="22" t="s">
        <v>328</v>
      </c>
    </row>
    <row r="86" spans="2:7">
      <c r="B86" s="55" t="s">
        <v>308</v>
      </c>
      <c r="C86" s="14" t="s">
        <v>308</v>
      </c>
    </row>
    <row r="88" spans="2:7" ht="13">
      <c r="B88" s="20" t="s">
        <v>330</v>
      </c>
      <c r="C88" s="22" t="s">
        <v>308</v>
      </c>
    </row>
    <row r="90" spans="2:7" ht="13">
      <c r="B90" s="20" t="s">
        <v>331</v>
      </c>
      <c r="C90" s="21">
        <v>45900</v>
      </c>
      <c r="D90" s="13"/>
      <c r="E90" s="55"/>
      <c r="F90" s="11"/>
    </row>
    <row r="91" spans="2:7" ht="13">
      <c r="B91" s="20" t="s">
        <v>318</v>
      </c>
      <c r="C91" s="22" t="s">
        <v>319</v>
      </c>
      <c r="D91" s="20" t="s">
        <v>320</v>
      </c>
      <c r="E91" s="60" t="s">
        <v>321</v>
      </c>
      <c r="F91" s="23" t="s">
        <v>322</v>
      </c>
      <c r="G91" s="10"/>
    </row>
    <row r="92" spans="2:7">
      <c r="B92" s="58" t="s">
        <v>308</v>
      </c>
      <c r="C92" s="59" t="s">
        <v>308</v>
      </c>
      <c r="D92" s="58" t="s">
        <v>308</v>
      </c>
      <c r="E92" s="56" t="s">
        <v>308</v>
      </c>
      <c r="F92" s="61" t="s">
        <v>308</v>
      </c>
    </row>
    <row r="93" spans="2:7" ht="13">
      <c r="B93" s="3" t="s">
        <v>323</v>
      </c>
    </row>
    <row r="94" spans="2:7" ht="13">
      <c r="B94" s="3"/>
    </row>
    <row r="95" spans="2:7" ht="13">
      <c r="B95" s="3" t="s">
        <v>891</v>
      </c>
    </row>
    <row r="96" spans="2:7" ht="13">
      <c r="B96" s="20" t="s">
        <v>324</v>
      </c>
      <c r="C96" s="22" t="s">
        <v>325</v>
      </c>
      <c r="D96" s="3"/>
    </row>
    <row r="97" spans="2:3">
      <c r="B97" s="13" t="s">
        <v>308</v>
      </c>
      <c r="C97" s="14" t="s">
        <v>308</v>
      </c>
    </row>
    <row r="99" spans="2:3" ht="13">
      <c r="B99" s="20" t="s">
        <v>326</v>
      </c>
      <c r="C99" s="22" t="s">
        <v>325</v>
      </c>
    </row>
    <row r="100" spans="2:3">
      <c r="B100" s="13" t="s">
        <v>308</v>
      </c>
      <c r="C100" s="14" t="s">
        <v>308</v>
      </c>
    </row>
    <row r="102" spans="2:3" ht="13">
      <c r="B102" s="20" t="s">
        <v>327</v>
      </c>
      <c r="C102" s="22" t="s">
        <v>328</v>
      </c>
    </row>
    <row r="103" spans="2:3">
      <c r="B103" s="13" t="s">
        <v>308</v>
      </c>
      <c r="C103" s="14" t="s">
        <v>308</v>
      </c>
    </row>
    <row r="105" spans="2:3" ht="13">
      <c r="B105" s="60" t="s">
        <v>329</v>
      </c>
      <c r="C105" s="22" t="s">
        <v>328</v>
      </c>
    </row>
    <row r="106" spans="2:3">
      <c r="B106" s="55" t="s">
        <v>308</v>
      </c>
      <c r="C106" s="14" t="s">
        <v>308</v>
      </c>
    </row>
    <row r="108" spans="2:3" ht="13">
      <c r="B108" s="20" t="s">
        <v>330</v>
      </c>
      <c r="C108" s="22" t="s">
        <v>308</v>
      </c>
    </row>
    <row r="111" spans="2:3" ht="13">
      <c r="B111" s="3" t="s">
        <v>892</v>
      </c>
    </row>
    <row r="113" spans="2:80" ht="13">
      <c r="B113" s="20" t="s">
        <v>318</v>
      </c>
      <c r="C113" s="22" t="s">
        <v>332</v>
      </c>
      <c r="D113" s="20" t="s">
        <v>333</v>
      </c>
      <c r="E113" s="20" t="s">
        <v>334</v>
      </c>
      <c r="F113" s="10"/>
    </row>
    <row r="114" spans="2:80">
      <c r="B114" s="13" t="s">
        <v>308</v>
      </c>
      <c r="C114" s="14" t="s">
        <v>308</v>
      </c>
      <c r="D114" s="13" t="s">
        <v>308</v>
      </c>
      <c r="E114" s="13" t="s">
        <v>308</v>
      </c>
    </row>
    <row r="117" spans="2:80" ht="13">
      <c r="B117" s="3" t="s">
        <v>335</v>
      </c>
      <c r="C117" s="7" t="s">
        <v>308</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893</v>
      </c>
    </row>
    <row r="121" spans="2:80" ht="13">
      <c r="B121" s="20" t="s">
        <v>336</v>
      </c>
      <c r="C121" s="22" t="s">
        <v>325</v>
      </c>
      <c r="D121" s="3"/>
    </row>
    <row r="122" spans="2:80">
      <c r="B122" s="13" t="s">
        <v>308</v>
      </c>
      <c r="C122" s="14" t="s">
        <v>308</v>
      </c>
    </row>
    <row r="125" spans="2:80" ht="13">
      <c r="B125" s="20" t="s">
        <v>337</v>
      </c>
      <c r="C125" s="22" t="s">
        <v>338</v>
      </c>
      <c r="D125" s="3"/>
    </row>
    <row r="126" spans="2:80">
      <c r="B126" s="13" t="s">
        <v>308</v>
      </c>
      <c r="C126" s="14" t="s">
        <v>308</v>
      </c>
    </row>
    <row r="129" spans="2:80" ht="13">
      <c r="B129" s="3" t="s">
        <v>339</v>
      </c>
    </row>
    <row r="132" spans="2:80" ht="13">
      <c r="B132" s="3" t="s">
        <v>894</v>
      </c>
    </row>
    <row r="134" spans="2:80" ht="13">
      <c r="B134" s="20" t="s">
        <v>318</v>
      </c>
      <c r="C134" s="22" t="s">
        <v>340</v>
      </c>
      <c r="D134" s="20" t="s">
        <v>332</v>
      </c>
      <c r="E134" s="20" t="s">
        <v>333</v>
      </c>
      <c r="F134" s="23" t="s">
        <v>334</v>
      </c>
      <c r="G134" s="10"/>
    </row>
    <row r="135" spans="2:80">
      <c r="B135" s="13" t="s">
        <v>308</v>
      </c>
      <c r="C135" s="14" t="s">
        <v>308</v>
      </c>
      <c r="D135" s="13" t="s">
        <v>308</v>
      </c>
      <c r="E135" s="13" t="s">
        <v>308</v>
      </c>
      <c r="F135" s="19" t="s">
        <v>308</v>
      </c>
    </row>
    <row r="138" spans="2:80" ht="13">
      <c r="B138" s="3" t="s">
        <v>335</v>
      </c>
      <c r="C138" s="7" t="s">
        <v>308</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893</v>
      </c>
    </row>
    <row r="142" spans="2:80" ht="13">
      <c r="B142" s="20" t="s">
        <v>336</v>
      </c>
      <c r="C142" s="22" t="s">
        <v>325</v>
      </c>
      <c r="D142" s="3"/>
    </row>
    <row r="143" spans="2:80">
      <c r="B143" s="13" t="s">
        <v>308</v>
      </c>
      <c r="C143" s="14" t="s">
        <v>308</v>
      </c>
    </row>
    <row r="146" spans="2:7" ht="13">
      <c r="B146" s="20" t="s">
        <v>337</v>
      </c>
      <c r="C146" s="22" t="s">
        <v>338</v>
      </c>
      <c r="D146" s="3"/>
    </row>
    <row r="147" spans="2:7">
      <c r="B147" s="13" t="s">
        <v>308</v>
      </c>
      <c r="C147" s="14" t="s">
        <v>308</v>
      </c>
    </row>
    <row r="150" spans="2:7" ht="13">
      <c r="B150" s="3" t="s">
        <v>339</v>
      </c>
    </row>
    <row r="153" spans="2:7" ht="13">
      <c r="B153" s="3" t="s">
        <v>895</v>
      </c>
    </row>
    <row r="154" spans="2:7" ht="13">
      <c r="B154" s="20" t="s">
        <v>318</v>
      </c>
      <c r="C154" s="22" t="s">
        <v>341</v>
      </c>
      <c r="D154" s="20" t="s">
        <v>342</v>
      </c>
      <c r="E154" s="20" t="s">
        <v>343</v>
      </c>
      <c r="F154" s="23" t="s">
        <v>344</v>
      </c>
      <c r="G154" s="10"/>
    </row>
    <row r="155" spans="2:7">
      <c r="B155" s="13" t="s">
        <v>308</v>
      </c>
      <c r="C155" s="14" t="s">
        <v>308</v>
      </c>
      <c r="D155" s="13" t="s">
        <v>308</v>
      </c>
      <c r="E155" s="13" t="s">
        <v>308</v>
      </c>
      <c r="F155" s="19" t="s">
        <v>308</v>
      </c>
    </row>
    <row r="156" spans="2:7">
      <c r="B156" s="2" t="s">
        <v>345</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6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1666</v>
      </c>
      <c r="C1" s="230"/>
      <c r="D1" s="230"/>
      <c r="E1" s="230"/>
    </row>
    <row r="3" spans="1:9" ht="14.5">
      <c r="B3" s="25" t="s">
        <v>1666</v>
      </c>
      <c r="C3" s="231"/>
      <c r="D3" s="237"/>
    </row>
    <row r="4" spans="1:9" ht="14.5">
      <c r="B4" s="69" t="s">
        <v>2128</v>
      </c>
      <c r="C4" s="231"/>
      <c r="D4" s="237"/>
    </row>
    <row r="5" spans="1:9" ht="14.5">
      <c r="B5" s="29" t="s">
        <v>677</v>
      </c>
      <c r="C5" s="231"/>
      <c r="D5" s="237"/>
    </row>
    <row r="6" spans="1:9" ht="14.5">
      <c r="B6" s="15" t="s">
        <v>2129</v>
      </c>
      <c r="C6" s="231"/>
      <c r="D6" s="237"/>
    </row>
    <row r="7" spans="1:9" ht="14.5">
      <c r="B7" s="15" t="s">
        <v>2130</v>
      </c>
      <c r="C7" s="231"/>
      <c r="D7" s="237"/>
    </row>
    <row r="8" spans="1:9" ht="29">
      <c r="B8" s="29" t="s">
        <v>678</v>
      </c>
      <c r="C8" s="30" t="s">
        <v>679</v>
      </c>
      <c r="D8" s="30"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3243</v>
      </c>
      <c r="C15" s="5" t="s">
        <v>301</v>
      </c>
      <c r="D15" s="2" t="s">
        <v>251</v>
      </c>
      <c r="E15" s="2" t="s">
        <v>1162</v>
      </c>
      <c r="F15" s="8">
        <v>65696</v>
      </c>
      <c r="G15" s="8">
        <v>2101.94</v>
      </c>
      <c r="H15" s="8">
        <v>24</v>
      </c>
    </row>
    <row r="16" spans="1:9">
      <c r="B16" s="2" t="s">
        <v>3244</v>
      </c>
      <c r="C16" s="5" t="s">
        <v>301</v>
      </c>
      <c r="D16" s="2" t="s">
        <v>251</v>
      </c>
      <c r="E16" s="2" t="s">
        <v>1174</v>
      </c>
      <c r="F16" s="8">
        <v>9757</v>
      </c>
      <c r="G16" s="8">
        <v>1443.16</v>
      </c>
      <c r="H16" s="8">
        <v>16.48</v>
      </c>
    </row>
    <row r="17" spans="2:9">
      <c r="B17" s="2" t="s">
        <v>3246</v>
      </c>
      <c r="C17" s="5" t="s">
        <v>301</v>
      </c>
      <c r="D17" s="2" t="s">
        <v>251</v>
      </c>
      <c r="E17" s="2" t="s">
        <v>1257</v>
      </c>
      <c r="F17" s="8">
        <v>155180</v>
      </c>
      <c r="G17" s="8">
        <v>1038.1500000000001</v>
      </c>
      <c r="H17" s="8">
        <v>11.86</v>
      </c>
    </row>
    <row r="18" spans="2:9">
      <c r="B18" s="2" t="s">
        <v>3096</v>
      </c>
      <c r="C18" s="5" t="s">
        <v>301</v>
      </c>
      <c r="D18" s="2" t="s">
        <v>251</v>
      </c>
      <c r="E18" s="2" t="s">
        <v>1385</v>
      </c>
      <c r="F18" s="8">
        <v>8237</v>
      </c>
      <c r="G18" s="8">
        <v>710.98</v>
      </c>
      <c r="H18" s="8">
        <v>8.1199999999999992</v>
      </c>
    </row>
    <row r="19" spans="2:9">
      <c r="B19" s="2" t="s">
        <v>3249</v>
      </c>
      <c r="C19" s="5" t="s">
        <v>301</v>
      </c>
      <c r="D19" s="2" t="s">
        <v>251</v>
      </c>
      <c r="E19" s="2" t="s">
        <v>1336</v>
      </c>
      <c r="F19" s="8">
        <v>10225</v>
      </c>
      <c r="G19" s="8">
        <v>624.03</v>
      </c>
      <c r="H19" s="8">
        <v>7.13</v>
      </c>
    </row>
    <row r="20" spans="2:9">
      <c r="B20" s="2" t="s">
        <v>3392</v>
      </c>
      <c r="C20" s="5" t="s">
        <v>301</v>
      </c>
      <c r="D20" s="2" t="s">
        <v>251</v>
      </c>
      <c r="E20" s="2" t="s">
        <v>1334</v>
      </c>
      <c r="F20" s="8">
        <v>17461</v>
      </c>
      <c r="G20" s="8">
        <v>572.13</v>
      </c>
      <c r="H20" s="8">
        <v>6.53</v>
      </c>
    </row>
    <row r="21" spans="2:9">
      <c r="B21" s="2" t="s">
        <v>2838</v>
      </c>
      <c r="C21" s="5" t="s">
        <v>301</v>
      </c>
      <c r="D21" s="2" t="s">
        <v>251</v>
      </c>
      <c r="E21" s="2" t="s">
        <v>253</v>
      </c>
      <c r="F21" s="8">
        <v>9653</v>
      </c>
      <c r="G21" s="8">
        <v>491.12</v>
      </c>
      <c r="H21" s="8">
        <v>5.61</v>
      </c>
    </row>
    <row r="22" spans="2:9">
      <c r="B22" s="2" t="s">
        <v>3393</v>
      </c>
      <c r="C22" s="5" t="s">
        <v>301</v>
      </c>
      <c r="D22" s="2" t="s">
        <v>247</v>
      </c>
      <c r="E22" s="2" t="s">
        <v>1188</v>
      </c>
      <c r="F22" s="8">
        <v>328830</v>
      </c>
      <c r="G22" s="8">
        <v>304.99</v>
      </c>
      <c r="H22" s="8">
        <v>3.48</v>
      </c>
    </row>
    <row r="23" spans="2:9">
      <c r="B23" s="2" t="s">
        <v>3199</v>
      </c>
      <c r="C23" s="5" t="s">
        <v>301</v>
      </c>
      <c r="D23" s="2" t="s">
        <v>1390</v>
      </c>
      <c r="E23" s="2" t="s">
        <v>1391</v>
      </c>
      <c r="F23" s="8">
        <v>212710</v>
      </c>
      <c r="G23" s="8">
        <v>270.10000000000002</v>
      </c>
      <c r="H23" s="8">
        <v>3.08</v>
      </c>
    </row>
    <row r="24" spans="2:9">
      <c r="B24" s="2" t="s">
        <v>3394</v>
      </c>
      <c r="C24" s="5" t="s">
        <v>301</v>
      </c>
      <c r="D24" s="2" t="s">
        <v>247</v>
      </c>
      <c r="E24" s="2" t="s">
        <v>1318</v>
      </c>
      <c r="F24" s="8">
        <v>644</v>
      </c>
      <c r="G24" s="8">
        <v>257.33999999999997</v>
      </c>
      <c r="H24" s="8">
        <v>2.94</v>
      </c>
    </row>
    <row r="25" spans="2:9">
      <c r="B25" s="2" t="s">
        <v>3202</v>
      </c>
      <c r="C25" s="5" t="s">
        <v>301</v>
      </c>
      <c r="D25" s="2" t="s">
        <v>247</v>
      </c>
      <c r="E25" s="2" t="s">
        <v>1374</v>
      </c>
      <c r="F25" s="8">
        <v>7937</v>
      </c>
      <c r="G25" s="8">
        <v>235.06</v>
      </c>
      <c r="H25" s="8">
        <v>2.68</v>
      </c>
    </row>
    <row r="26" spans="2:9">
      <c r="B26" s="2" t="s">
        <v>3203</v>
      </c>
      <c r="C26" s="5" t="s">
        <v>301</v>
      </c>
      <c r="D26" s="2" t="s">
        <v>247</v>
      </c>
      <c r="E26" s="2" t="s">
        <v>1349</v>
      </c>
      <c r="F26" s="8">
        <v>19823</v>
      </c>
      <c r="G26" s="8">
        <v>219.38</v>
      </c>
      <c r="H26" s="8">
        <v>2.5099999999999998</v>
      </c>
    </row>
    <row r="27" spans="2:9">
      <c r="B27" s="2" t="s">
        <v>3204</v>
      </c>
      <c r="C27" s="5" t="s">
        <v>301</v>
      </c>
      <c r="D27" s="2" t="s">
        <v>247</v>
      </c>
      <c r="E27" s="2" t="s">
        <v>1685</v>
      </c>
      <c r="F27" s="8">
        <v>150</v>
      </c>
      <c r="G27" s="8">
        <v>211.43</v>
      </c>
      <c r="H27" s="8">
        <v>2.41</v>
      </c>
    </row>
    <row r="28" spans="2:9">
      <c r="B28" s="2" t="s">
        <v>3216</v>
      </c>
      <c r="C28" s="5" t="s">
        <v>301</v>
      </c>
      <c r="D28" s="2" t="s">
        <v>247</v>
      </c>
      <c r="E28" s="2" t="s">
        <v>2047</v>
      </c>
      <c r="F28" s="8">
        <v>5955</v>
      </c>
      <c r="G28" s="8">
        <v>136.33000000000001</v>
      </c>
      <c r="H28" s="8">
        <v>1.56</v>
      </c>
    </row>
    <row r="29" spans="2:9">
      <c r="B29" s="2" t="s">
        <v>2820</v>
      </c>
      <c r="C29" s="5" t="s">
        <v>301</v>
      </c>
      <c r="D29" s="2" t="s">
        <v>247</v>
      </c>
      <c r="E29" s="2" t="s">
        <v>294</v>
      </c>
      <c r="F29" s="8">
        <v>33837</v>
      </c>
      <c r="G29" s="8">
        <v>134.08000000000001</v>
      </c>
      <c r="H29" s="8">
        <v>1.53</v>
      </c>
    </row>
    <row r="30" spans="2:9" ht="13">
      <c r="B30" s="4" t="s">
        <v>681</v>
      </c>
      <c r="C30" s="6" t="s">
        <v>682</v>
      </c>
      <c r="D30" s="4" t="s">
        <v>211</v>
      </c>
      <c r="E30" s="4" t="s">
        <v>684</v>
      </c>
      <c r="F30" s="9" t="s">
        <v>685</v>
      </c>
      <c r="G30" s="9" t="s">
        <v>686</v>
      </c>
      <c r="H30" s="9" t="s">
        <v>687</v>
      </c>
      <c r="I30" s="3" t="s">
        <v>212</v>
      </c>
    </row>
    <row r="31" spans="2:9" ht="13">
      <c r="B31" s="3" t="s">
        <v>213</v>
      </c>
    </row>
    <row r="32" spans="2:9" ht="13">
      <c r="B32" s="3" t="s">
        <v>1509</v>
      </c>
    </row>
    <row r="33" spans="2:8">
      <c r="B33" s="2" t="s">
        <v>3395</v>
      </c>
      <c r="C33" s="5" t="s">
        <v>301</v>
      </c>
      <c r="D33" s="2" t="s">
        <v>251</v>
      </c>
      <c r="F33" s="8">
        <v>69392</v>
      </c>
      <c r="G33" s="8">
        <v>6.94</v>
      </c>
      <c r="H33" s="8">
        <v>0.08</v>
      </c>
    </row>
    <row r="34" spans="2:8" ht="13">
      <c r="B34" s="3" t="s">
        <v>254</v>
      </c>
      <c r="C34" s="7"/>
      <c r="D34" s="3"/>
      <c r="E34" s="3"/>
      <c r="F34" s="10"/>
      <c r="G34" s="10">
        <f>SUM(G12:G32)</f>
        <v>8750.2199999999993</v>
      </c>
      <c r="H34" s="10">
        <f>SUM(H12:H32)</f>
        <v>99.920000000000016</v>
      </c>
    </row>
    <row r="35" spans="2:8" ht="13">
      <c r="B35" s="3" t="s">
        <v>1589</v>
      </c>
      <c r="C35" s="7"/>
      <c r="D35" s="3"/>
      <c r="E35" s="3"/>
      <c r="F35" s="10"/>
      <c r="G35" s="10">
        <v>13.74</v>
      </c>
      <c r="H35" s="10">
        <v>0.16</v>
      </c>
    </row>
    <row r="36" spans="2:8" ht="13">
      <c r="B36" s="3" t="s">
        <v>302</v>
      </c>
      <c r="C36" s="7"/>
      <c r="D36" s="3"/>
      <c r="E36" s="3"/>
      <c r="F36" s="10"/>
      <c r="G36" s="10">
        <v>8770.9</v>
      </c>
      <c r="H36" s="10">
        <v>100.16</v>
      </c>
    </row>
    <row r="37" spans="2:8" ht="13">
      <c r="B37" s="3" t="s">
        <v>195</v>
      </c>
      <c r="C37" s="7"/>
      <c r="D37" s="3"/>
      <c r="E37" s="3"/>
      <c r="F37" s="10"/>
      <c r="G37" s="10">
        <v>-13.954488919998985</v>
      </c>
      <c r="H37" s="10">
        <v>-0.15999999999999659</v>
      </c>
    </row>
    <row r="38" spans="2:8" ht="13">
      <c r="B38" s="3" t="s">
        <v>304</v>
      </c>
      <c r="C38" s="7"/>
      <c r="D38" s="3"/>
      <c r="E38" s="3"/>
      <c r="F38" s="10"/>
      <c r="G38" s="10">
        <v>8756.9455110800009</v>
      </c>
      <c r="H38" s="10">
        <v>100</v>
      </c>
    </row>
    <row r="39" spans="2:8">
      <c r="B39" s="2" t="s">
        <v>305</v>
      </c>
    </row>
    <row r="40" spans="2:8" ht="13">
      <c r="B40" s="3" t="s">
        <v>306</v>
      </c>
    </row>
    <row r="41" spans="2:8" ht="13">
      <c r="B41" s="3" t="s">
        <v>307</v>
      </c>
      <c r="C41" s="5" t="s">
        <v>873</v>
      </c>
    </row>
    <row r="42" spans="2:8" ht="13">
      <c r="B42" s="3" t="s">
        <v>309</v>
      </c>
      <c r="C42" s="5" t="s">
        <v>308</v>
      </c>
    </row>
    <row r="43" spans="2:8" ht="13">
      <c r="B43" s="3" t="s">
        <v>1216</v>
      </c>
      <c r="C43" s="5" t="s">
        <v>308</v>
      </c>
    </row>
    <row r="44" spans="2:8" ht="13">
      <c r="B44" s="3" t="s">
        <v>310</v>
      </c>
      <c r="C44" s="5" t="s">
        <v>311</v>
      </c>
    </row>
    <row r="45" spans="2:8" ht="13">
      <c r="B45" s="3" t="s">
        <v>2131</v>
      </c>
      <c r="C45" s="7"/>
    </row>
    <row r="46" spans="2:8" ht="13">
      <c r="B46" s="3" t="s">
        <v>2132</v>
      </c>
      <c r="C46" s="7"/>
    </row>
    <row r="47" spans="2:8" ht="13">
      <c r="B47" s="3" t="s">
        <v>2133</v>
      </c>
      <c r="C47" s="7"/>
    </row>
    <row r="48" spans="2:8" ht="13">
      <c r="B48" s="3" t="s">
        <v>2134</v>
      </c>
      <c r="C48" s="7"/>
    </row>
    <row r="49" spans="2:3" ht="13">
      <c r="B49" s="3" t="s">
        <v>2135</v>
      </c>
      <c r="C49" s="7"/>
    </row>
    <row r="50" spans="2:3" ht="13">
      <c r="B50" s="3" t="s">
        <v>2136</v>
      </c>
      <c r="C50" s="7"/>
    </row>
    <row r="51" spans="2:3" ht="13">
      <c r="B51" s="3" t="s">
        <v>2137</v>
      </c>
      <c r="C51" s="7"/>
    </row>
    <row r="52" spans="2:3" ht="13">
      <c r="B52" s="3" t="s">
        <v>2138</v>
      </c>
      <c r="C52" s="7"/>
    </row>
    <row r="53" spans="2:3" ht="13">
      <c r="B53" s="3" t="s">
        <v>1639</v>
      </c>
      <c r="C53" s="7"/>
    </row>
    <row r="54" spans="2:3">
      <c r="B54" s="2" t="s">
        <v>312</v>
      </c>
    </row>
    <row r="55" spans="2:3">
      <c r="B55" s="2" t="s">
        <v>1230</v>
      </c>
    </row>
    <row r="58" spans="2:3" ht="14.5">
      <c r="B58" s="24" t="s">
        <v>1231</v>
      </c>
      <c r="C58" s="64"/>
    </row>
    <row r="59" spans="2:3" ht="14.5">
      <c r="B59" s="24" t="s">
        <v>1232</v>
      </c>
      <c r="C59" s="65" t="s">
        <v>1233</v>
      </c>
    </row>
    <row r="60" spans="2:3" ht="14.5">
      <c r="B60" s="15" t="s">
        <v>1234</v>
      </c>
      <c r="C60" s="16" t="s">
        <v>1235</v>
      </c>
    </row>
    <row r="61" spans="2:3" ht="14.5">
      <c r="B61" s="15" t="s">
        <v>1236</v>
      </c>
      <c r="C61" s="16" t="s">
        <v>1235</v>
      </c>
    </row>
    <row r="62" spans="2:3" ht="14.5">
      <c r="B62" s="15" t="s">
        <v>1237</v>
      </c>
      <c r="C62" s="16" t="s">
        <v>1235</v>
      </c>
    </row>
    <row r="63" spans="2:3" ht="14.5">
      <c r="B63" s="15" t="s">
        <v>1238</v>
      </c>
      <c r="C63" s="16" t="s">
        <v>1235</v>
      </c>
    </row>
    <row r="64" spans="2:3" ht="14.5">
      <c r="B64" s="15" t="s">
        <v>1239</v>
      </c>
      <c r="C64" s="16" t="s">
        <v>1235</v>
      </c>
    </row>
    <row r="65" spans="2:7" ht="14.5">
      <c r="B65" s="15" t="s">
        <v>1240</v>
      </c>
      <c r="C65" s="16" t="s">
        <v>1235</v>
      </c>
    </row>
    <row r="66" spans="2:7" ht="14.5">
      <c r="B66" s="24" t="s">
        <v>1241</v>
      </c>
      <c r="C66" s="64" t="s">
        <v>1235</v>
      </c>
    </row>
    <row r="68" spans="2:7" ht="14.5">
      <c r="B68" s="15" t="s">
        <v>313</v>
      </c>
      <c r="C68" s="16"/>
      <c r="D68" s="15"/>
    </row>
    <row r="69" spans="2:7" ht="29">
      <c r="B69" s="18" t="s">
        <v>314</v>
      </c>
      <c r="C69" s="17" t="s">
        <v>315</v>
      </c>
      <c r="D69" s="18" t="s">
        <v>316</v>
      </c>
    </row>
    <row r="70" spans="2:7" ht="14.5">
      <c r="B70" s="15" t="s">
        <v>308</v>
      </c>
      <c r="C70" s="16" t="s">
        <v>308</v>
      </c>
      <c r="D70" s="15" t="s">
        <v>308</v>
      </c>
    </row>
    <row r="72" spans="2:7" ht="13">
      <c r="B72" s="20" t="s">
        <v>317</v>
      </c>
      <c r="C72" s="21">
        <v>45900</v>
      </c>
      <c r="D72" s="13"/>
      <c r="E72" s="55"/>
      <c r="F72" s="11"/>
    </row>
    <row r="73" spans="2:7" ht="13">
      <c r="B73" s="20" t="s">
        <v>318</v>
      </c>
      <c r="C73" s="22" t="s">
        <v>319</v>
      </c>
      <c r="D73" s="20" t="s">
        <v>320</v>
      </c>
      <c r="E73" s="60" t="s">
        <v>321</v>
      </c>
      <c r="F73" s="23" t="s">
        <v>322</v>
      </c>
      <c r="G73" s="10"/>
    </row>
    <row r="74" spans="2:7">
      <c r="B74" s="58" t="s">
        <v>308</v>
      </c>
      <c r="C74" s="59" t="s">
        <v>308</v>
      </c>
      <c r="D74" s="58" t="s">
        <v>308</v>
      </c>
      <c r="E74" s="56" t="s">
        <v>308</v>
      </c>
      <c r="F74" s="61" t="s">
        <v>308</v>
      </c>
    </row>
    <row r="77" spans="2:7" ht="13">
      <c r="B77" s="3" t="s">
        <v>323</v>
      </c>
    </row>
    <row r="78" spans="2:7" ht="13">
      <c r="B78" s="3"/>
    </row>
    <row r="79" spans="2:7" ht="13">
      <c r="B79" s="3" t="s">
        <v>891</v>
      </c>
    </row>
    <row r="80" spans="2:7" ht="13">
      <c r="B80" s="20" t="s">
        <v>324</v>
      </c>
      <c r="C80" s="22" t="s">
        <v>325</v>
      </c>
      <c r="D80" s="3"/>
    </row>
    <row r="81" spans="2:7">
      <c r="B81" s="13" t="s">
        <v>308</v>
      </c>
      <c r="C81" s="14" t="s">
        <v>308</v>
      </c>
    </row>
    <row r="83" spans="2:7" ht="13">
      <c r="B83" s="20" t="s">
        <v>326</v>
      </c>
      <c r="C83" s="22" t="s">
        <v>325</v>
      </c>
    </row>
    <row r="84" spans="2:7">
      <c r="B84" s="13" t="s">
        <v>308</v>
      </c>
      <c r="C84" s="14" t="s">
        <v>308</v>
      </c>
    </row>
    <row r="86" spans="2:7" ht="13">
      <c r="B86" s="20" t="s">
        <v>327</v>
      </c>
      <c r="C86" s="22" t="s">
        <v>328</v>
      </c>
    </row>
    <row r="87" spans="2:7">
      <c r="B87" s="13" t="s">
        <v>308</v>
      </c>
      <c r="C87" s="14" t="s">
        <v>308</v>
      </c>
    </row>
    <row r="89" spans="2:7" ht="13">
      <c r="B89" s="60" t="s">
        <v>329</v>
      </c>
      <c r="C89" s="22" t="s">
        <v>328</v>
      </c>
    </row>
    <row r="90" spans="2:7">
      <c r="B90" s="55" t="s">
        <v>308</v>
      </c>
      <c r="C90" s="14" t="s">
        <v>308</v>
      </c>
    </row>
    <row r="92" spans="2:7" ht="13">
      <c r="B92" s="20" t="s">
        <v>330</v>
      </c>
      <c r="C92" s="22" t="s">
        <v>308</v>
      </c>
    </row>
    <row r="94" spans="2:7" ht="13">
      <c r="B94" s="20" t="s">
        <v>331</v>
      </c>
      <c r="C94" s="21">
        <v>45900</v>
      </c>
      <c r="D94" s="13"/>
      <c r="E94" s="55"/>
      <c r="F94" s="11"/>
    </row>
    <row r="95" spans="2:7" ht="13">
      <c r="B95" s="20" t="s">
        <v>318</v>
      </c>
      <c r="C95" s="22" t="s">
        <v>319</v>
      </c>
      <c r="D95" s="20" t="s">
        <v>320</v>
      </c>
      <c r="E95" s="60" t="s">
        <v>321</v>
      </c>
      <c r="F95" s="23" t="s">
        <v>322</v>
      </c>
      <c r="G95" s="10"/>
    </row>
    <row r="96" spans="2:7">
      <c r="B96" s="58" t="s">
        <v>308</v>
      </c>
      <c r="C96" s="59" t="s">
        <v>308</v>
      </c>
      <c r="D96" s="58" t="s">
        <v>308</v>
      </c>
      <c r="E96" s="56" t="s">
        <v>308</v>
      </c>
      <c r="F96" s="61" t="s">
        <v>308</v>
      </c>
    </row>
    <row r="97" spans="2:4" ht="13">
      <c r="B97" s="3" t="s">
        <v>323</v>
      </c>
    </row>
    <row r="98" spans="2:4" ht="13">
      <c r="B98" s="3"/>
    </row>
    <row r="99" spans="2:4" ht="13">
      <c r="B99" s="3" t="s">
        <v>891</v>
      </c>
    </row>
    <row r="100" spans="2:4" ht="13">
      <c r="B100" s="20" t="s">
        <v>324</v>
      </c>
      <c r="C100" s="22" t="s">
        <v>325</v>
      </c>
      <c r="D100" s="3"/>
    </row>
    <row r="101" spans="2:4">
      <c r="B101" s="13" t="s">
        <v>308</v>
      </c>
      <c r="C101" s="14" t="s">
        <v>308</v>
      </c>
    </row>
    <row r="103" spans="2:4" ht="13">
      <c r="B103" s="20" t="s">
        <v>326</v>
      </c>
      <c r="C103" s="22" t="s">
        <v>325</v>
      </c>
    </row>
    <row r="104" spans="2:4">
      <c r="B104" s="13" t="s">
        <v>308</v>
      </c>
      <c r="C104" s="14" t="s">
        <v>308</v>
      </c>
    </row>
    <row r="106" spans="2:4" ht="13">
      <c r="B106" s="20" t="s">
        <v>327</v>
      </c>
      <c r="C106" s="22" t="s">
        <v>328</v>
      </c>
    </row>
    <row r="107" spans="2:4">
      <c r="B107" s="13" t="s">
        <v>308</v>
      </c>
      <c r="C107" s="14" t="s">
        <v>308</v>
      </c>
    </row>
    <row r="109" spans="2:4" ht="13">
      <c r="B109" s="60" t="s">
        <v>329</v>
      </c>
      <c r="C109" s="22" t="s">
        <v>328</v>
      </c>
    </row>
    <row r="110" spans="2:4">
      <c r="B110" s="55" t="s">
        <v>308</v>
      </c>
      <c r="C110" s="14" t="s">
        <v>308</v>
      </c>
    </row>
    <row r="112" spans="2:4" ht="13">
      <c r="B112" s="20" t="s">
        <v>330</v>
      </c>
      <c r="C112" s="22" t="s">
        <v>308</v>
      </c>
    </row>
    <row r="115" spans="2:80" ht="13">
      <c r="B115" s="3" t="s">
        <v>892</v>
      </c>
    </row>
    <row r="117" spans="2:80" ht="13">
      <c r="B117" s="20" t="s">
        <v>318</v>
      </c>
      <c r="C117" s="22" t="s">
        <v>332</v>
      </c>
      <c r="D117" s="20" t="s">
        <v>333</v>
      </c>
      <c r="E117" s="20" t="s">
        <v>334</v>
      </c>
      <c r="F117" s="10"/>
    </row>
    <row r="118" spans="2:80">
      <c r="B118" s="13" t="s">
        <v>308</v>
      </c>
      <c r="C118" s="14" t="s">
        <v>308</v>
      </c>
      <c r="D118" s="13" t="s">
        <v>308</v>
      </c>
      <c r="E118" s="13" t="s">
        <v>308</v>
      </c>
    </row>
    <row r="121" spans="2:80" ht="13">
      <c r="B121" s="3" t="s">
        <v>335</v>
      </c>
      <c r="C121" s="7" t="s">
        <v>308</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893</v>
      </c>
    </row>
    <row r="125" spans="2:80" ht="13">
      <c r="B125" s="20" t="s">
        <v>336</v>
      </c>
      <c r="C125" s="22" t="s">
        <v>325</v>
      </c>
      <c r="D125" s="3"/>
    </row>
    <row r="126" spans="2:80">
      <c r="B126" s="13" t="s">
        <v>308</v>
      </c>
      <c r="C126" s="14" t="s">
        <v>308</v>
      </c>
    </row>
    <row r="129" spans="2:80" ht="13">
      <c r="B129" s="20" t="s">
        <v>337</v>
      </c>
      <c r="C129" s="22" t="s">
        <v>338</v>
      </c>
      <c r="D129" s="3"/>
    </row>
    <row r="130" spans="2:80">
      <c r="B130" s="13" t="s">
        <v>308</v>
      </c>
      <c r="C130" s="14" t="s">
        <v>308</v>
      </c>
    </row>
    <row r="133" spans="2:80" ht="13">
      <c r="B133" s="3" t="s">
        <v>339</v>
      </c>
    </row>
    <row r="136" spans="2:80" ht="13">
      <c r="B136" s="3" t="s">
        <v>894</v>
      </c>
    </row>
    <row r="138" spans="2:80" ht="13">
      <c r="B138" s="20" t="s">
        <v>318</v>
      </c>
      <c r="C138" s="22" t="s">
        <v>340</v>
      </c>
      <c r="D138" s="20" t="s">
        <v>332</v>
      </c>
      <c r="E138" s="20" t="s">
        <v>333</v>
      </c>
      <c r="F138" s="23" t="s">
        <v>334</v>
      </c>
      <c r="G138" s="10"/>
    </row>
    <row r="139" spans="2:80">
      <c r="B139" s="13" t="s">
        <v>308</v>
      </c>
      <c r="C139" s="14" t="s">
        <v>308</v>
      </c>
      <c r="D139" s="13" t="s">
        <v>308</v>
      </c>
      <c r="E139" s="13" t="s">
        <v>308</v>
      </c>
      <c r="F139" s="19" t="s">
        <v>308</v>
      </c>
    </row>
    <row r="142" spans="2:80" ht="13">
      <c r="B142" s="3" t="s">
        <v>335</v>
      </c>
      <c r="C142" s="7" t="s">
        <v>308</v>
      </c>
      <c r="D142" s="3"/>
      <c r="E142" s="3"/>
      <c r="F142" s="10"/>
      <c r="G142" s="10"/>
      <c r="H142" s="1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893</v>
      </c>
    </row>
    <row r="146" spans="2:7" ht="13">
      <c r="B146" s="20" t="s">
        <v>336</v>
      </c>
      <c r="C146" s="22" t="s">
        <v>325</v>
      </c>
      <c r="D146" s="3"/>
    </row>
    <row r="147" spans="2:7">
      <c r="B147" s="13" t="s">
        <v>308</v>
      </c>
      <c r="C147" s="14" t="s">
        <v>308</v>
      </c>
    </row>
    <row r="150" spans="2:7" ht="13">
      <c r="B150" s="20" t="s">
        <v>337</v>
      </c>
      <c r="C150" s="22" t="s">
        <v>338</v>
      </c>
      <c r="D150" s="3"/>
    </row>
    <row r="151" spans="2:7">
      <c r="B151" s="13" t="s">
        <v>308</v>
      </c>
      <c r="C151" s="14" t="s">
        <v>308</v>
      </c>
    </row>
    <row r="154" spans="2:7" ht="13">
      <c r="B154" s="3" t="s">
        <v>339</v>
      </c>
    </row>
    <row r="157" spans="2:7" ht="13">
      <c r="B157" s="3" t="s">
        <v>895</v>
      </c>
    </row>
    <row r="158" spans="2:7" ht="13">
      <c r="B158" s="20" t="s">
        <v>318</v>
      </c>
      <c r="C158" s="22" t="s">
        <v>341</v>
      </c>
      <c r="D158" s="20" t="s">
        <v>342</v>
      </c>
      <c r="E158" s="20" t="s">
        <v>343</v>
      </c>
      <c r="F158" s="23" t="s">
        <v>344</v>
      </c>
      <c r="G158" s="10"/>
    </row>
    <row r="159" spans="2:7">
      <c r="B159" s="13" t="s">
        <v>308</v>
      </c>
      <c r="C159" s="14" t="s">
        <v>308</v>
      </c>
      <c r="D159" s="13" t="s">
        <v>308</v>
      </c>
      <c r="E159" s="13" t="s">
        <v>308</v>
      </c>
      <c r="F159" s="19" t="s">
        <v>308</v>
      </c>
    </row>
    <row r="160" spans="2:7">
      <c r="B160" s="2" t="s">
        <v>345</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2120</v>
      </c>
      <c r="C1" s="230"/>
      <c r="D1" s="230"/>
      <c r="E1" s="230"/>
    </row>
    <row r="3" spans="1:9" ht="14.5">
      <c r="B3" s="25" t="s">
        <v>2121</v>
      </c>
      <c r="C3" s="231"/>
      <c r="D3" s="232"/>
      <c r="E3" s="1"/>
    </row>
    <row r="4" spans="1:9" ht="14.5">
      <c r="B4" s="53" t="s">
        <v>2122</v>
      </c>
      <c r="C4" s="231"/>
      <c r="D4" s="232"/>
      <c r="E4" s="1"/>
    </row>
    <row r="5" spans="1:9" ht="14.5">
      <c r="B5" s="25"/>
      <c r="C5" s="231"/>
      <c r="D5" s="232"/>
      <c r="E5" s="1"/>
    </row>
    <row r="6" spans="1:9" ht="14.5">
      <c r="B6" s="53" t="s">
        <v>677</v>
      </c>
      <c r="C6" s="231"/>
      <c r="D6" s="232"/>
      <c r="E6" s="1"/>
    </row>
    <row r="7" spans="1:9" ht="14.5">
      <c r="B7" s="29" t="s">
        <v>2041</v>
      </c>
      <c r="C7" s="231"/>
      <c r="D7" s="232"/>
      <c r="E7" s="1"/>
    </row>
    <row r="8" spans="1:9" ht="14.5">
      <c r="B8" s="29" t="s">
        <v>2123</v>
      </c>
      <c r="C8" s="231"/>
      <c r="D8" s="232"/>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1787960</v>
      </c>
      <c r="G15" s="8">
        <v>17014.23</v>
      </c>
      <c r="H15" s="8">
        <v>13.12</v>
      </c>
    </row>
    <row r="16" spans="1:9">
      <c r="B16" s="2" t="s">
        <v>2819</v>
      </c>
      <c r="C16" s="5" t="s">
        <v>301</v>
      </c>
      <c r="D16" s="2" t="s">
        <v>214</v>
      </c>
      <c r="E16" s="2" t="s">
        <v>232</v>
      </c>
      <c r="F16" s="8">
        <v>835736</v>
      </c>
      <c r="G16" s="8">
        <v>11681.92</v>
      </c>
      <c r="H16" s="8">
        <v>9.01</v>
      </c>
    </row>
    <row r="17" spans="2:8">
      <c r="B17" s="2" t="s">
        <v>2808</v>
      </c>
      <c r="C17" s="5" t="s">
        <v>301</v>
      </c>
      <c r="D17" s="2" t="s">
        <v>226</v>
      </c>
      <c r="E17" s="2" t="s">
        <v>227</v>
      </c>
      <c r="F17" s="8">
        <v>794359</v>
      </c>
      <c r="G17" s="8">
        <v>10781.04</v>
      </c>
      <c r="H17" s="8">
        <v>8.32</v>
      </c>
    </row>
    <row r="18" spans="2:8">
      <c r="B18" s="2" t="s">
        <v>3087</v>
      </c>
      <c r="C18" s="5" t="s">
        <v>301</v>
      </c>
      <c r="D18" s="2" t="s">
        <v>218</v>
      </c>
      <c r="E18" s="2" t="s">
        <v>1158</v>
      </c>
      <c r="F18" s="8">
        <v>422327</v>
      </c>
      <c r="G18" s="8">
        <v>6206.52</v>
      </c>
      <c r="H18" s="8">
        <v>4.79</v>
      </c>
    </row>
    <row r="19" spans="2:8">
      <c r="B19" s="2" t="s">
        <v>3193</v>
      </c>
      <c r="C19" s="5" t="s">
        <v>301</v>
      </c>
      <c r="D19" s="2" t="s">
        <v>1152</v>
      </c>
      <c r="E19" s="2" t="s">
        <v>1153</v>
      </c>
      <c r="F19" s="8">
        <v>319568</v>
      </c>
      <c r="G19" s="8">
        <v>6036</v>
      </c>
      <c r="H19" s="8">
        <v>4.66</v>
      </c>
    </row>
    <row r="20" spans="2:8">
      <c r="B20" s="2" t="s">
        <v>3194</v>
      </c>
      <c r="C20" s="5" t="s">
        <v>301</v>
      </c>
      <c r="D20" s="2" t="s">
        <v>1154</v>
      </c>
      <c r="E20" s="2" t="s">
        <v>1155</v>
      </c>
      <c r="F20" s="8">
        <v>137670</v>
      </c>
      <c r="G20" s="8">
        <v>4957.5</v>
      </c>
      <c r="H20" s="8">
        <v>3.82</v>
      </c>
    </row>
    <row r="21" spans="2:8">
      <c r="B21" s="2" t="s">
        <v>2810</v>
      </c>
      <c r="C21" s="5" t="s">
        <v>301</v>
      </c>
      <c r="D21" s="2" t="s">
        <v>216</v>
      </c>
      <c r="E21" s="2" t="s">
        <v>217</v>
      </c>
      <c r="F21" s="8">
        <v>1091562</v>
      </c>
      <c r="G21" s="8">
        <v>4472.68</v>
      </c>
      <c r="H21" s="8">
        <v>3.45</v>
      </c>
    </row>
    <row r="22" spans="2:8">
      <c r="B22" s="2" t="s">
        <v>2811</v>
      </c>
      <c r="C22" s="5" t="s">
        <v>301</v>
      </c>
      <c r="D22" s="2" t="s">
        <v>218</v>
      </c>
      <c r="E22" s="2" t="s">
        <v>219</v>
      </c>
      <c r="F22" s="8">
        <v>119742</v>
      </c>
      <c r="G22" s="8">
        <v>3693.68</v>
      </c>
      <c r="H22" s="8">
        <v>2.85</v>
      </c>
    </row>
    <row r="23" spans="2:8">
      <c r="B23" s="2" t="s">
        <v>1160</v>
      </c>
      <c r="C23" s="5" t="s">
        <v>301</v>
      </c>
      <c r="D23" s="2" t="s">
        <v>214</v>
      </c>
      <c r="E23" s="2" t="s">
        <v>1161</v>
      </c>
      <c r="F23" s="8">
        <v>450480</v>
      </c>
      <c r="G23" s="8">
        <v>3615.1</v>
      </c>
      <c r="H23" s="8">
        <v>2.79</v>
      </c>
    </row>
    <row r="24" spans="2:8">
      <c r="B24" s="2" t="s">
        <v>3292</v>
      </c>
      <c r="C24" s="5" t="s">
        <v>301</v>
      </c>
      <c r="D24" s="2" t="s">
        <v>214</v>
      </c>
      <c r="E24" s="2" t="s">
        <v>1167</v>
      </c>
      <c r="F24" s="8">
        <v>335551</v>
      </c>
      <c r="G24" s="8">
        <v>3507.18</v>
      </c>
      <c r="H24" s="8">
        <v>2.71</v>
      </c>
    </row>
    <row r="25" spans="2:8">
      <c r="B25" s="2" t="s">
        <v>3077</v>
      </c>
      <c r="C25" s="5" t="s">
        <v>301</v>
      </c>
      <c r="D25" s="2" t="s">
        <v>214</v>
      </c>
      <c r="E25" s="2" t="s">
        <v>1159</v>
      </c>
      <c r="F25" s="8">
        <v>172390</v>
      </c>
      <c r="G25" s="8">
        <v>3379.36</v>
      </c>
      <c r="H25" s="8">
        <v>2.61</v>
      </c>
    </row>
    <row r="26" spans="2:8">
      <c r="B26" s="2" t="s">
        <v>3243</v>
      </c>
      <c r="C26" s="5" t="s">
        <v>301</v>
      </c>
      <c r="D26" s="2" t="s">
        <v>251</v>
      </c>
      <c r="E26" s="2" t="s">
        <v>1162</v>
      </c>
      <c r="F26" s="8">
        <v>103599</v>
      </c>
      <c r="G26" s="8">
        <v>3314.65</v>
      </c>
      <c r="H26" s="8">
        <v>2.56</v>
      </c>
    </row>
    <row r="27" spans="2:8">
      <c r="B27" s="2" t="s">
        <v>3396</v>
      </c>
      <c r="C27" s="5" t="s">
        <v>301</v>
      </c>
      <c r="D27" s="2" t="s">
        <v>216</v>
      </c>
      <c r="E27" s="2" t="s">
        <v>1166</v>
      </c>
      <c r="F27" s="8">
        <v>104049</v>
      </c>
      <c r="G27" s="8">
        <v>2767.5</v>
      </c>
      <c r="H27" s="8">
        <v>2.13</v>
      </c>
    </row>
    <row r="28" spans="2:8">
      <c r="B28" s="2" t="s">
        <v>3283</v>
      </c>
      <c r="C28" s="5" t="s">
        <v>301</v>
      </c>
      <c r="D28" s="2" t="s">
        <v>245</v>
      </c>
      <c r="E28" s="2" t="s">
        <v>1262</v>
      </c>
      <c r="F28" s="8">
        <v>311572</v>
      </c>
      <c r="G28" s="8">
        <v>2735.13</v>
      </c>
      <c r="H28" s="8">
        <v>2.11</v>
      </c>
    </row>
    <row r="29" spans="2:8">
      <c r="B29" s="2" t="s">
        <v>2809</v>
      </c>
      <c r="C29" s="5" t="s">
        <v>301</v>
      </c>
      <c r="D29" s="2" t="s">
        <v>220</v>
      </c>
      <c r="E29" s="2" t="s">
        <v>221</v>
      </c>
      <c r="F29" s="8">
        <v>814946</v>
      </c>
      <c r="G29" s="8">
        <v>2558.52</v>
      </c>
      <c r="H29" s="8">
        <v>1.97</v>
      </c>
    </row>
    <row r="30" spans="2:8">
      <c r="B30" s="2" t="s">
        <v>3244</v>
      </c>
      <c r="C30" s="5" t="s">
        <v>301</v>
      </c>
      <c r="D30" s="2" t="s">
        <v>251</v>
      </c>
      <c r="E30" s="2" t="s">
        <v>1174</v>
      </c>
      <c r="F30" s="8">
        <v>15387</v>
      </c>
      <c r="G30" s="8">
        <v>2275.89</v>
      </c>
      <c r="H30" s="8">
        <v>1.76</v>
      </c>
    </row>
    <row r="31" spans="2:8">
      <c r="B31" s="2" t="s">
        <v>3245</v>
      </c>
      <c r="C31" s="5" t="s">
        <v>301</v>
      </c>
      <c r="D31" s="2" t="s">
        <v>1168</v>
      </c>
      <c r="E31" s="2" t="s">
        <v>1376</v>
      </c>
      <c r="F31" s="8">
        <v>126422</v>
      </c>
      <c r="G31" s="8">
        <v>2015.8</v>
      </c>
      <c r="H31" s="8">
        <v>1.55</v>
      </c>
    </row>
    <row r="32" spans="2:8">
      <c r="B32" s="2" t="s">
        <v>3083</v>
      </c>
      <c r="C32" s="5" t="s">
        <v>301</v>
      </c>
      <c r="D32" s="2" t="s">
        <v>1183</v>
      </c>
      <c r="E32" s="2" t="s">
        <v>1296</v>
      </c>
      <c r="F32" s="8">
        <v>555941</v>
      </c>
      <c r="G32" s="8">
        <v>1820.98</v>
      </c>
      <c r="H32" s="8">
        <v>1.4</v>
      </c>
    </row>
    <row r="33" spans="2:8">
      <c r="B33" s="2" t="s">
        <v>2831</v>
      </c>
      <c r="C33" s="5" t="s">
        <v>301</v>
      </c>
      <c r="D33" s="2" t="s">
        <v>218</v>
      </c>
      <c r="E33" s="2" t="s">
        <v>243</v>
      </c>
      <c r="F33" s="8">
        <v>124208</v>
      </c>
      <c r="G33" s="8">
        <v>1806.98</v>
      </c>
      <c r="H33" s="8">
        <v>1.39</v>
      </c>
    </row>
    <row r="34" spans="2:8">
      <c r="B34" s="2" t="s">
        <v>3160</v>
      </c>
      <c r="C34" s="5" t="s">
        <v>301</v>
      </c>
      <c r="D34" s="2" t="s">
        <v>233</v>
      </c>
      <c r="E34" s="2" t="s">
        <v>1157</v>
      </c>
      <c r="F34" s="8">
        <v>13916</v>
      </c>
      <c r="G34" s="8">
        <v>1758.98</v>
      </c>
      <c r="H34" s="8">
        <v>1.36</v>
      </c>
    </row>
    <row r="35" spans="2:8">
      <c r="B35" s="2" t="s">
        <v>2830</v>
      </c>
      <c r="C35" s="5" t="s">
        <v>301</v>
      </c>
      <c r="D35" s="2" t="s">
        <v>228</v>
      </c>
      <c r="E35" s="2" t="s">
        <v>295</v>
      </c>
      <c r="F35" s="8">
        <v>48366</v>
      </c>
      <c r="G35" s="8">
        <v>1755.11</v>
      </c>
      <c r="H35" s="8">
        <v>1.35</v>
      </c>
    </row>
    <row r="36" spans="2:8">
      <c r="B36" s="2" t="s">
        <v>3246</v>
      </c>
      <c r="C36" s="5" t="s">
        <v>301</v>
      </c>
      <c r="D36" s="2" t="s">
        <v>251</v>
      </c>
      <c r="E36" s="2" t="s">
        <v>1257</v>
      </c>
      <c r="F36" s="8">
        <v>244712</v>
      </c>
      <c r="G36" s="8">
        <v>1637.12</v>
      </c>
      <c r="H36" s="8">
        <v>1.26</v>
      </c>
    </row>
    <row r="37" spans="2:8">
      <c r="B37" s="2" t="s">
        <v>3247</v>
      </c>
      <c r="C37" s="5" t="s">
        <v>301</v>
      </c>
      <c r="D37" s="2" t="s">
        <v>1247</v>
      </c>
      <c r="E37" s="2" t="s">
        <v>1324</v>
      </c>
      <c r="F37" s="8">
        <v>419941</v>
      </c>
      <c r="G37" s="8">
        <v>1551.26</v>
      </c>
      <c r="H37" s="8">
        <v>1.2</v>
      </c>
    </row>
    <row r="38" spans="2:8">
      <c r="B38" s="2" t="s">
        <v>3162</v>
      </c>
      <c r="C38" s="5" t="s">
        <v>301</v>
      </c>
      <c r="D38" s="2" t="s">
        <v>1255</v>
      </c>
      <c r="E38" s="2" t="s">
        <v>1341</v>
      </c>
      <c r="F38" s="8">
        <v>969581</v>
      </c>
      <c r="G38" s="8">
        <v>1497.81</v>
      </c>
      <c r="H38" s="8">
        <v>1.1599999999999999</v>
      </c>
    </row>
    <row r="39" spans="2:8">
      <c r="B39" s="2" t="s">
        <v>3088</v>
      </c>
      <c r="C39" s="5" t="s">
        <v>301</v>
      </c>
      <c r="D39" s="2" t="s">
        <v>1183</v>
      </c>
      <c r="E39" s="2" t="s">
        <v>1306</v>
      </c>
      <c r="F39" s="8">
        <v>531231</v>
      </c>
      <c r="G39" s="8">
        <v>1462.21</v>
      </c>
      <c r="H39" s="8">
        <v>1.1299999999999999</v>
      </c>
    </row>
    <row r="40" spans="2:8">
      <c r="B40" s="2" t="s">
        <v>2832</v>
      </c>
      <c r="C40" s="5" t="s">
        <v>301</v>
      </c>
      <c r="D40" s="2" t="s">
        <v>220</v>
      </c>
      <c r="E40" s="2" t="s">
        <v>193</v>
      </c>
      <c r="F40" s="8">
        <v>26058</v>
      </c>
      <c r="G40" s="8">
        <v>1380.55</v>
      </c>
      <c r="H40" s="8">
        <v>1.06</v>
      </c>
    </row>
    <row r="41" spans="2:8">
      <c r="B41" s="2" t="s">
        <v>3397</v>
      </c>
      <c r="C41" s="5" t="s">
        <v>301</v>
      </c>
      <c r="D41" s="2" t="s">
        <v>228</v>
      </c>
      <c r="E41" s="2" t="s">
        <v>1338</v>
      </c>
      <c r="F41" s="8">
        <v>53043</v>
      </c>
      <c r="G41" s="8">
        <v>1335.94</v>
      </c>
      <c r="H41" s="8">
        <v>1.03</v>
      </c>
    </row>
    <row r="42" spans="2:8">
      <c r="B42" s="2" t="s">
        <v>3172</v>
      </c>
      <c r="C42" s="5" t="s">
        <v>301</v>
      </c>
      <c r="D42" s="2" t="s">
        <v>233</v>
      </c>
      <c r="E42" s="2" t="s">
        <v>1332</v>
      </c>
      <c r="F42" s="8">
        <v>44785</v>
      </c>
      <c r="G42" s="8">
        <v>1243.05</v>
      </c>
      <c r="H42" s="8">
        <v>0.96</v>
      </c>
    </row>
    <row r="43" spans="2:8">
      <c r="B43" s="2" t="s">
        <v>2823</v>
      </c>
      <c r="C43" s="5" t="s">
        <v>301</v>
      </c>
      <c r="D43" s="2" t="s">
        <v>245</v>
      </c>
      <c r="E43" s="2" t="s">
        <v>192</v>
      </c>
      <c r="F43" s="8">
        <v>63684</v>
      </c>
      <c r="G43" s="8">
        <v>1218.5899999999999</v>
      </c>
      <c r="H43" s="8">
        <v>0.94</v>
      </c>
    </row>
    <row r="44" spans="2:8">
      <c r="B44" s="2" t="s">
        <v>1263</v>
      </c>
      <c r="C44" s="5" t="s">
        <v>301</v>
      </c>
      <c r="D44" s="2" t="s">
        <v>245</v>
      </c>
      <c r="E44" s="2" t="s">
        <v>1264</v>
      </c>
      <c r="F44" s="8">
        <v>384192</v>
      </c>
      <c r="G44" s="8">
        <v>1197.53</v>
      </c>
      <c r="H44" s="8">
        <v>0.92</v>
      </c>
    </row>
    <row r="45" spans="2:8">
      <c r="B45" s="2" t="s">
        <v>3105</v>
      </c>
      <c r="C45" s="5" t="s">
        <v>301</v>
      </c>
      <c r="D45" s="2" t="s">
        <v>1303</v>
      </c>
      <c r="E45" s="2" t="s">
        <v>1329</v>
      </c>
      <c r="F45" s="8">
        <v>169793</v>
      </c>
      <c r="G45" s="8">
        <v>1195.26</v>
      </c>
      <c r="H45" s="8">
        <v>0.92</v>
      </c>
    </row>
    <row r="46" spans="2:8">
      <c r="B46" s="2" t="s">
        <v>3165</v>
      </c>
      <c r="C46" s="5" t="s">
        <v>301</v>
      </c>
      <c r="D46" s="2" t="s">
        <v>1255</v>
      </c>
      <c r="E46" s="2" t="s">
        <v>1256</v>
      </c>
      <c r="F46" s="8">
        <v>111281</v>
      </c>
      <c r="G46" s="8">
        <v>1142.4100000000001</v>
      </c>
      <c r="H46" s="8">
        <v>0.88</v>
      </c>
    </row>
    <row r="47" spans="2:8">
      <c r="B47" s="2" t="s">
        <v>2826</v>
      </c>
      <c r="C47" s="5" t="s">
        <v>301</v>
      </c>
      <c r="D47" s="2" t="s">
        <v>234</v>
      </c>
      <c r="E47" s="2" t="s">
        <v>235</v>
      </c>
      <c r="F47" s="8">
        <v>86528</v>
      </c>
      <c r="G47" s="8">
        <v>1135.94</v>
      </c>
      <c r="H47" s="8">
        <v>0.88</v>
      </c>
    </row>
    <row r="48" spans="2:8">
      <c r="B48" s="2" t="s">
        <v>3096</v>
      </c>
      <c r="C48" s="5" t="s">
        <v>301</v>
      </c>
      <c r="D48" s="2" t="s">
        <v>251</v>
      </c>
      <c r="E48" s="2" t="s">
        <v>1385</v>
      </c>
      <c r="F48" s="8">
        <v>12989</v>
      </c>
      <c r="G48" s="8">
        <v>1121.1500000000001</v>
      </c>
      <c r="H48" s="8">
        <v>0.86</v>
      </c>
    </row>
    <row r="49" spans="2:8">
      <c r="B49" s="2" t="s">
        <v>3375</v>
      </c>
      <c r="C49" s="5" t="s">
        <v>301</v>
      </c>
      <c r="D49" s="2" t="s">
        <v>218</v>
      </c>
      <c r="E49" s="2" t="s">
        <v>1365</v>
      </c>
      <c r="F49" s="8">
        <v>74391</v>
      </c>
      <c r="G49" s="8">
        <v>1102.03</v>
      </c>
      <c r="H49" s="8">
        <v>0.85</v>
      </c>
    </row>
    <row r="50" spans="2:8">
      <c r="B50" s="2" t="s">
        <v>1297</v>
      </c>
      <c r="C50" s="5" t="s">
        <v>301</v>
      </c>
      <c r="D50" s="2" t="s">
        <v>241</v>
      </c>
      <c r="E50" s="2" t="s">
        <v>1298</v>
      </c>
      <c r="F50" s="8">
        <v>455431</v>
      </c>
      <c r="G50" s="8">
        <v>1064.3900000000001</v>
      </c>
      <c r="H50" s="8">
        <v>0.82</v>
      </c>
    </row>
    <row r="51" spans="2:8">
      <c r="B51" s="2" t="s">
        <v>3248</v>
      </c>
      <c r="C51" s="5" t="s">
        <v>301</v>
      </c>
      <c r="D51" s="2" t="s">
        <v>1168</v>
      </c>
      <c r="E51" s="2" t="s">
        <v>1337</v>
      </c>
      <c r="F51" s="8">
        <v>65950</v>
      </c>
      <c r="G51" s="8">
        <v>1048.21</v>
      </c>
      <c r="H51" s="8">
        <v>0.81</v>
      </c>
    </row>
    <row r="52" spans="2:8">
      <c r="B52" s="2" t="s">
        <v>3082</v>
      </c>
      <c r="C52" s="5" t="s">
        <v>301</v>
      </c>
      <c r="D52" s="2" t="s">
        <v>1269</v>
      </c>
      <c r="E52" s="2" t="s">
        <v>1270</v>
      </c>
      <c r="F52" s="8">
        <v>266324</v>
      </c>
      <c r="G52" s="8">
        <v>998.18</v>
      </c>
      <c r="H52" s="8">
        <v>0.77</v>
      </c>
    </row>
    <row r="53" spans="2:8">
      <c r="B53" s="2" t="s">
        <v>3249</v>
      </c>
      <c r="C53" s="5" t="s">
        <v>301</v>
      </c>
      <c r="D53" s="2" t="s">
        <v>251</v>
      </c>
      <c r="E53" s="2" t="s">
        <v>1336</v>
      </c>
      <c r="F53" s="8">
        <v>16125</v>
      </c>
      <c r="G53" s="8">
        <v>984.11</v>
      </c>
      <c r="H53" s="8">
        <v>0.76</v>
      </c>
    </row>
    <row r="54" spans="2:8">
      <c r="B54" s="2" t="s">
        <v>2847</v>
      </c>
      <c r="C54" s="5" t="s">
        <v>301</v>
      </c>
      <c r="D54" s="2" t="s">
        <v>225</v>
      </c>
      <c r="E54" s="2" t="s">
        <v>443</v>
      </c>
      <c r="F54" s="8">
        <v>84076</v>
      </c>
      <c r="G54" s="8">
        <v>972.09</v>
      </c>
      <c r="H54" s="8">
        <v>0.75</v>
      </c>
    </row>
    <row r="55" spans="2:8">
      <c r="B55" s="2" t="s">
        <v>2837</v>
      </c>
      <c r="C55" s="5" t="s">
        <v>301</v>
      </c>
      <c r="D55" s="2" t="s">
        <v>236</v>
      </c>
      <c r="E55" s="2" t="s">
        <v>244</v>
      </c>
      <c r="F55" s="8">
        <v>125646</v>
      </c>
      <c r="G55" s="8">
        <v>970.05</v>
      </c>
      <c r="H55" s="8">
        <v>0.75</v>
      </c>
    </row>
    <row r="56" spans="2:8">
      <c r="B56" s="2" t="s">
        <v>3081</v>
      </c>
      <c r="C56" s="5" t="s">
        <v>301</v>
      </c>
      <c r="D56" s="2" t="s">
        <v>245</v>
      </c>
      <c r="E56" s="2" t="s">
        <v>1252</v>
      </c>
      <c r="F56" s="8">
        <v>164113</v>
      </c>
      <c r="G56" s="8">
        <v>952.27</v>
      </c>
      <c r="H56" s="8">
        <v>0.73</v>
      </c>
    </row>
    <row r="57" spans="2:8">
      <c r="B57" s="2" t="s">
        <v>3384</v>
      </c>
      <c r="C57" s="5" t="s">
        <v>301</v>
      </c>
      <c r="D57" s="2" t="s">
        <v>236</v>
      </c>
      <c r="E57" s="2" t="s">
        <v>1372</v>
      </c>
      <c r="F57" s="8">
        <v>52567</v>
      </c>
      <c r="G57" s="8">
        <v>949.1</v>
      </c>
      <c r="H57" s="8">
        <v>0.73</v>
      </c>
    </row>
    <row r="58" spans="2:8">
      <c r="B58" s="2" t="s">
        <v>3198</v>
      </c>
      <c r="C58" s="5" t="s">
        <v>301</v>
      </c>
      <c r="D58" s="2" t="s">
        <v>1046</v>
      </c>
      <c r="E58" s="2" t="s">
        <v>1314</v>
      </c>
      <c r="F58" s="8">
        <v>11845</v>
      </c>
      <c r="G58" s="8">
        <v>901.4</v>
      </c>
      <c r="H58" s="8">
        <v>0.7</v>
      </c>
    </row>
    <row r="59" spans="2:8">
      <c r="B59" s="2" t="s">
        <v>3085</v>
      </c>
      <c r="C59" s="5" t="s">
        <v>301</v>
      </c>
      <c r="D59" s="2" t="s">
        <v>1168</v>
      </c>
      <c r="E59" s="2" t="s">
        <v>1681</v>
      </c>
      <c r="F59" s="8">
        <v>71394</v>
      </c>
      <c r="G59" s="8">
        <v>899.64</v>
      </c>
      <c r="H59" s="8">
        <v>0.69</v>
      </c>
    </row>
    <row r="60" spans="2:8">
      <c r="B60" s="2" t="s">
        <v>3080</v>
      </c>
      <c r="C60" s="5" t="s">
        <v>301</v>
      </c>
      <c r="D60" s="2" t="s">
        <v>218</v>
      </c>
      <c r="E60" s="2" t="s">
        <v>1711</v>
      </c>
      <c r="F60" s="8">
        <v>334421</v>
      </c>
      <c r="G60" s="8">
        <v>834.08</v>
      </c>
      <c r="H60" s="8">
        <v>0.64</v>
      </c>
    </row>
    <row r="61" spans="2:8">
      <c r="B61" s="2" t="s">
        <v>2818</v>
      </c>
      <c r="C61" s="5" t="s">
        <v>301</v>
      </c>
      <c r="D61" s="2" t="s">
        <v>237</v>
      </c>
      <c r="E61" s="2" t="s">
        <v>238</v>
      </c>
      <c r="F61" s="8">
        <v>76359</v>
      </c>
      <c r="G61" s="8">
        <v>813.53</v>
      </c>
      <c r="H61" s="8">
        <v>0.63</v>
      </c>
    </row>
    <row r="62" spans="2:8">
      <c r="B62" s="2" t="s">
        <v>2838</v>
      </c>
      <c r="C62" s="5" t="s">
        <v>301</v>
      </c>
      <c r="D62" s="2" t="s">
        <v>251</v>
      </c>
      <c r="E62" s="2" t="s">
        <v>253</v>
      </c>
      <c r="F62" s="8">
        <v>15223</v>
      </c>
      <c r="G62" s="8">
        <v>774.5</v>
      </c>
      <c r="H62" s="8">
        <v>0.6</v>
      </c>
    </row>
    <row r="63" spans="2:8">
      <c r="B63" s="2" t="s">
        <v>3398</v>
      </c>
      <c r="C63" s="5" t="s">
        <v>301</v>
      </c>
      <c r="D63" s="2" t="s">
        <v>1276</v>
      </c>
      <c r="E63" s="2" t="s">
        <v>1277</v>
      </c>
      <c r="F63" s="8">
        <v>30539</v>
      </c>
      <c r="G63" s="8">
        <v>685.51</v>
      </c>
      <c r="H63" s="8">
        <v>0.53</v>
      </c>
    </row>
    <row r="64" spans="2:8">
      <c r="B64" s="2" t="s">
        <v>3293</v>
      </c>
      <c r="C64" s="5" t="s">
        <v>301</v>
      </c>
      <c r="D64" s="2" t="s">
        <v>214</v>
      </c>
      <c r="E64" s="2" t="s">
        <v>1253</v>
      </c>
      <c r="F64" s="8">
        <v>77217</v>
      </c>
      <c r="G64" s="8">
        <v>571.02</v>
      </c>
      <c r="H64" s="8">
        <v>0.44</v>
      </c>
    </row>
    <row r="65" spans="2:8" ht="13">
      <c r="B65" s="3" t="s">
        <v>254</v>
      </c>
      <c r="C65" s="7"/>
      <c r="D65" s="3"/>
      <c r="E65" s="3"/>
      <c r="F65" s="10"/>
      <c r="G65" s="10">
        <f>SUM(G12:G64)</f>
        <v>129793.68</v>
      </c>
      <c r="H65" s="10">
        <f>SUM(H12:H64)</f>
        <v>100.11</v>
      </c>
    </row>
    <row r="66" spans="2:8" ht="13">
      <c r="B66" s="3" t="s">
        <v>1589</v>
      </c>
      <c r="C66" s="7"/>
      <c r="D66" s="3"/>
      <c r="E66" s="3"/>
      <c r="F66" s="10"/>
      <c r="G66" s="10">
        <v>57.53</v>
      </c>
      <c r="H66" s="10">
        <v>0.04</v>
      </c>
    </row>
    <row r="67" spans="2:8" ht="13">
      <c r="B67" s="3" t="s">
        <v>302</v>
      </c>
      <c r="C67" s="7"/>
      <c r="D67" s="3"/>
      <c r="E67" s="3"/>
      <c r="F67" s="10"/>
      <c r="G67" s="10">
        <v>129851.20999999999</v>
      </c>
      <c r="H67" s="10">
        <v>100.15</v>
      </c>
    </row>
    <row r="68" spans="2:8" ht="13">
      <c r="B68" s="3" t="s">
        <v>195</v>
      </c>
      <c r="C68" s="7"/>
      <c r="D68" s="3"/>
      <c r="E68" s="3"/>
      <c r="F68" s="10"/>
      <c r="G68" s="10">
        <v>-204.72081309999456</v>
      </c>
      <c r="H68" s="10">
        <v>-0.15000000000000568</v>
      </c>
    </row>
    <row r="69" spans="2:8" ht="13">
      <c r="B69" s="3" t="s">
        <v>304</v>
      </c>
      <c r="C69" s="7"/>
      <c r="D69" s="3"/>
      <c r="E69" s="3"/>
      <c r="F69" s="10"/>
      <c r="G69" s="10">
        <v>129646.4891869</v>
      </c>
      <c r="H69" s="10">
        <v>100</v>
      </c>
    </row>
    <row r="70" spans="2:8">
      <c r="B70" s="2" t="s">
        <v>305</v>
      </c>
    </row>
    <row r="71" spans="2:8" ht="13">
      <c r="B71" s="3" t="s">
        <v>306</v>
      </c>
    </row>
    <row r="72" spans="2:8" ht="13">
      <c r="B72" s="3" t="s">
        <v>307</v>
      </c>
      <c r="C72" s="5" t="s">
        <v>873</v>
      </c>
    </row>
    <row r="73" spans="2:8" ht="13">
      <c r="B73" s="3" t="s">
        <v>309</v>
      </c>
      <c r="C73" s="5" t="s">
        <v>308</v>
      </c>
    </row>
    <row r="74" spans="2:8" ht="13">
      <c r="B74" s="3" t="s">
        <v>1216</v>
      </c>
      <c r="C74" s="5" t="s">
        <v>308</v>
      </c>
    </row>
    <row r="75" spans="2:8" ht="13">
      <c r="B75" s="3" t="s">
        <v>310</v>
      </c>
      <c r="C75" s="5" t="s">
        <v>311</v>
      </c>
    </row>
    <row r="76" spans="2:8" ht="13">
      <c r="B76" s="3" t="s">
        <v>2124</v>
      </c>
      <c r="C76" s="7"/>
    </row>
    <row r="77" spans="2:8" ht="13">
      <c r="B77" s="3" t="s">
        <v>2125</v>
      </c>
      <c r="C77" s="7"/>
    </row>
    <row r="78" spans="2:8" ht="13">
      <c r="B78" s="3" t="s">
        <v>2126</v>
      </c>
      <c r="C78" s="7"/>
    </row>
    <row r="79" spans="2:8" ht="13">
      <c r="B79" s="3" t="s">
        <v>2127</v>
      </c>
      <c r="C79" s="7"/>
    </row>
    <row r="80" spans="2:8" ht="13">
      <c r="B80" s="3" t="s">
        <v>4045</v>
      </c>
      <c r="C80" s="7"/>
    </row>
    <row r="81" spans="2:4">
      <c r="B81" s="2" t="s">
        <v>312</v>
      </c>
    </row>
    <row r="82" spans="2:4">
      <c r="B82" s="2" t="s">
        <v>1230</v>
      </c>
    </row>
    <row r="85" spans="2:4" ht="14.5">
      <c r="B85" s="24" t="s">
        <v>1231</v>
      </c>
      <c r="C85" s="64"/>
    </row>
    <row r="86" spans="2:4" ht="14.5">
      <c r="B86" s="24" t="s">
        <v>1232</v>
      </c>
      <c r="C86" s="65" t="s">
        <v>1233</v>
      </c>
    </row>
    <row r="87" spans="2:4" ht="14.5">
      <c r="B87" s="15" t="s">
        <v>1234</v>
      </c>
      <c r="C87" s="16" t="s">
        <v>1235</v>
      </c>
    </row>
    <row r="88" spans="2:4" ht="14.5">
      <c r="B88" s="15" t="s">
        <v>1236</v>
      </c>
      <c r="C88" s="16" t="s">
        <v>1235</v>
      </c>
    </row>
    <row r="89" spans="2:4" ht="14.5">
      <c r="B89" s="15" t="s">
        <v>1237</v>
      </c>
      <c r="C89" s="16" t="s">
        <v>1235</v>
      </c>
    </row>
    <row r="90" spans="2:4" ht="14.5">
      <c r="B90" s="15" t="s">
        <v>1238</v>
      </c>
      <c r="C90" s="16" t="s">
        <v>1235</v>
      </c>
    </row>
    <row r="91" spans="2:4" ht="14.5">
      <c r="B91" s="15" t="s">
        <v>1239</v>
      </c>
      <c r="C91" s="16" t="s">
        <v>1235</v>
      </c>
    </row>
    <row r="92" spans="2:4" ht="14.5">
      <c r="B92" s="15" t="s">
        <v>1240</v>
      </c>
      <c r="C92" s="16" t="s">
        <v>1235</v>
      </c>
    </row>
    <row r="93" spans="2:4" ht="14.5">
      <c r="B93" s="24" t="s">
        <v>1241</v>
      </c>
      <c r="C93" s="64" t="s">
        <v>1235</v>
      </c>
    </row>
    <row r="95" spans="2:4" ht="14.5">
      <c r="B95" s="15" t="s">
        <v>313</v>
      </c>
      <c r="C95" s="16"/>
      <c r="D95" s="15"/>
    </row>
    <row r="96" spans="2:4" ht="29">
      <c r="B96" s="18" t="s">
        <v>314</v>
      </c>
      <c r="C96" s="17" t="s">
        <v>315</v>
      </c>
      <c r="D96" s="18" t="s">
        <v>316</v>
      </c>
    </row>
    <row r="97" spans="2:7" ht="14.5">
      <c r="B97" s="15" t="s">
        <v>308</v>
      </c>
      <c r="C97" s="16" t="s">
        <v>308</v>
      </c>
      <c r="D97" s="15" t="s">
        <v>308</v>
      </c>
    </row>
    <row r="99" spans="2:7" ht="13">
      <c r="B99" s="20" t="s">
        <v>317</v>
      </c>
      <c r="C99" s="21">
        <v>45900</v>
      </c>
      <c r="D99" s="13"/>
      <c r="E99" s="55"/>
      <c r="F99" s="11"/>
    </row>
    <row r="100" spans="2:7" ht="13">
      <c r="B100" s="20" t="s">
        <v>318</v>
      </c>
      <c r="C100" s="22" t="s">
        <v>319</v>
      </c>
      <c r="D100" s="20" t="s">
        <v>320</v>
      </c>
      <c r="E100" s="60" t="s">
        <v>321</v>
      </c>
      <c r="F100" s="23" t="s">
        <v>322</v>
      </c>
      <c r="G100" s="10"/>
    </row>
    <row r="101" spans="2:7">
      <c r="B101" s="58" t="s">
        <v>308</v>
      </c>
      <c r="C101" s="59" t="s">
        <v>308</v>
      </c>
      <c r="D101" s="58" t="s">
        <v>308</v>
      </c>
      <c r="E101" s="56" t="s">
        <v>308</v>
      </c>
      <c r="F101" s="61" t="s">
        <v>308</v>
      </c>
    </row>
    <row r="104" spans="2:7" ht="13">
      <c r="B104" s="3" t="s">
        <v>323</v>
      </c>
    </row>
    <row r="105" spans="2:7" ht="13">
      <c r="B105" s="3"/>
    </row>
    <row r="106" spans="2:7" ht="13">
      <c r="B106" s="3" t="s">
        <v>891</v>
      </c>
    </row>
    <row r="107" spans="2:7" ht="13">
      <c r="B107" s="20" t="s">
        <v>324</v>
      </c>
      <c r="C107" s="22" t="s">
        <v>325</v>
      </c>
      <c r="D107" s="3"/>
    </row>
    <row r="108" spans="2:7">
      <c r="B108" s="13" t="s">
        <v>308</v>
      </c>
      <c r="C108" s="14" t="s">
        <v>308</v>
      </c>
    </row>
    <row r="110" spans="2:7" ht="13">
      <c r="B110" s="20" t="s">
        <v>326</v>
      </c>
      <c r="C110" s="22" t="s">
        <v>325</v>
      </c>
    </row>
    <row r="111" spans="2:7">
      <c r="B111" s="13" t="s">
        <v>308</v>
      </c>
      <c r="C111" s="14" t="s">
        <v>308</v>
      </c>
    </row>
    <row r="113" spans="2:7" ht="13">
      <c r="B113" s="20" t="s">
        <v>327</v>
      </c>
      <c r="C113" s="22" t="s">
        <v>328</v>
      </c>
    </row>
    <row r="114" spans="2:7">
      <c r="B114" s="13" t="s">
        <v>308</v>
      </c>
      <c r="C114" s="14" t="s">
        <v>308</v>
      </c>
    </row>
    <row r="116" spans="2:7" ht="13">
      <c r="B116" s="60" t="s">
        <v>329</v>
      </c>
      <c r="C116" s="22" t="s">
        <v>328</v>
      </c>
    </row>
    <row r="117" spans="2:7">
      <c r="B117" s="55" t="s">
        <v>308</v>
      </c>
      <c r="C117" s="14" t="s">
        <v>308</v>
      </c>
    </row>
    <row r="119" spans="2:7" ht="13">
      <c r="B119" s="20" t="s">
        <v>330</v>
      </c>
      <c r="C119" s="22" t="s">
        <v>308</v>
      </c>
    </row>
    <row r="121" spans="2:7" ht="13">
      <c r="B121" s="20" t="s">
        <v>331</v>
      </c>
      <c r="C121" s="21">
        <v>45900</v>
      </c>
      <c r="D121" s="13"/>
      <c r="E121" s="55"/>
      <c r="F121" s="11"/>
    </row>
    <row r="122" spans="2:7" ht="13">
      <c r="B122" s="20" t="s">
        <v>318</v>
      </c>
      <c r="C122" s="22" t="s">
        <v>319</v>
      </c>
      <c r="D122" s="20" t="s">
        <v>320</v>
      </c>
      <c r="E122" s="60" t="s">
        <v>321</v>
      </c>
      <c r="F122" s="23" t="s">
        <v>322</v>
      </c>
      <c r="G122" s="10"/>
    </row>
    <row r="123" spans="2:7">
      <c r="B123" s="58" t="s">
        <v>308</v>
      </c>
      <c r="C123" s="59" t="s">
        <v>308</v>
      </c>
      <c r="D123" s="58" t="s">
        <v>308</v>
      </c>
      <c r="E123" s="56" t="s">
        <v>308</v>
      </c>
      <c r="F123" s="61" t="s">
        <v>308</v>
      </c>
    </row>
    <row r="124" spans="2:7" ht="13">
      <c r="B124" s="3" t="s">
        <v>323</v>
      </c>
    </row>
    <row r="125" spans="2:7" ht="13">
      <c r="B125" s="3"/>
    </row>
    <row r="126" spans="2:7" ht="13">
      <c r="B126" s="3" t="s">
        <v>891</v>
      </c>
    </row>
    <row r="127" spans="2:7" ht="13">
      <c r="B127" s="20" t="s">
        <v>324</v>
      </c>
      <c r="C127" s="22" t="s">
        <v>325</v>
      </c>
      <c r="D127" s="3"/>
    </row>
    <row r="128" spans="2:7">
      <c r="B128" s="13" t="s">
        <v>308</v>
      </c>
      <c r="C128" s="14" t="s">
        <v>308</v>
      </c>
    </row>
    <row r="130" spans="2:6" ht="13">
      <c r="B130" s="20" t="s">
        <v>326</v>
      </c>
      <c r="C130" s="22" t="s">
        <v>325</v>
      </c>
    </row>
    <row r="131" spans="2:6">
      <c r="B131" s="13" t="s">
        <v>308</v>
      </c>
      <c r="C131" s="14" t="s">
        <v>308</v>
      </c>
    </row>
    <row r="133" spans="2:6" ht="13">
      <c r="B133" s="20" t="s">
        <v>327</v>
      </c>
      <c r="C133" s="22" t="s">
        <v>328</v>
      </c>
    </row>
    <row r="134" spans="2:6">
      <c r="B134" s="13" t="s">
        <v>308</v>
      </c>
      <c r="C134" s="14" t="s">
        <v>308</v>
      </c>
    </row>
    <row r="136" spans="2:6" ht="13">
      <c r="B136" s="60" t="s">
        <v>329</v>
      </c>
      <c r="C136" s="22" t="s">
        <v>328</v>
      </c>
    </row>
    <row r="137" spans="2:6">
      <c r="B137" s="55" t="s">
        <v>308</v>
      </c>
      <c r="C137" s="14" t="s">
        <v>308</v>
      </c>
    </row>
    <row r="139" spans="2:6" ht="13">
      <c r="B139" s="20" t="s">
        <v>330</v>
      </c>
      <c r="C139" s="22" t="s">
        <v>308</v>
      </c>
    </row>
    <row r="142" spans="2:6" ht="13">
      <c r="B142" s="3" t="s">
        <v>892</v>
      </c>
    </row>
    <row r="144" spans="2:6" ht="13">
      <c r="B144" s="20" t="s">
        <v>318</v>
      </c>
      <c r="C144" s="22" t="s">
        <v>332</v>
      </c>
      <c r="D144" s="20" t="s">
        <v>333</v>
      </c>
      <c r="E144" s="20" t="s">
        <v>334</v>
      </c>
      <c r="F144" s="10"/>
    </row>
    <row r="145" spans="2:80">
      <c r="B145" s="13" t="s">
        <v>308</v>
      </c>
      <c r="C145" s="14" t="s">
        <v>308</v>
      </c>
      <c r="D145" s="13" t="s">
        <v>308</v>
      </c>
      <c r="E145" s="13" t="s">
        <v>308</v>
      </c>
    </row>
    <row r="148" spans="2:80" ht="13">
      <c r="B148" s="3" t="s">
        <v>335</v>
      </c>
      <c r="C148" s="7" t="s">
        <v>308</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893</v>
      </c>
    </row>
    <row r="152" spans="2:80" ht="13">
      <c r="B152" s="20" t="s">
        <v>336</v>
      </c>
      <c r="C152" s="22" t="s">
        <v>325</v>
      </c>
      <c r="D152" s="3"/>
    </row>
    <row r="153" spans="2:80">
      <c r="B153" s="13" t="s">
        <v>308</v>
      </c>
      <c r="C153" s="14" t="s">
        <v>308</v>
      </c>
    </row>
    <row r="156" spans="2:80" ht="13">
      <c r="B156" s="20" t="s">
        <v>337</v>
      </c>
      <c r="C156" s="22" t="s">
        <v>338</v>
      </c>
      <c r="D156" s="3"/>
    </row>
    <row r="157" spans="2:80">
      <c r="B157" s="13" t="s">
        <v>308</v>
      </c>
      <c r="C157" s="14" t="s">
        <v>308</v>
      </c>
    </row>
    <row r="160" spans="2:80" ht="13">
      <c r="B160" s="3" t="s">
        <v>339</v>
      </c>
    </row>
    <row r="163" spans="2:80" ht="13">
      <c r="B163" s="3" t="s">
        <v>894</v>
      </c>
    </row>
    <row r="165" spans="2:80" ht="13">
      <c r="B165" s="20" t="s">
        <v>318</v>
      </c>
      <c r="C165" s="22" t="s">
        <v>340</v>
      </c>
      <c r="D165" s="20" t="s">
        <v>332</v>
      </c>
      <c r="E165" s="20" t="s">
        <v>333</v>
      </c>
      <c r="F165" s="23" t="s">
        <v>334</v>
      </c>
      <c r="G165" s="10"/>
    </row>
    <row r="166" spans="2:80">
      <c r="B166" s="13" t="s">
        <v>308</v>
      </c>
      <c r="C166" s="14" t="s">
        <v>308</v>
      </c>
      <c r="D166" s="13" t="s">
        <v>308</v>
      </c>
      <c r="E166" s="13" t="s">
        <v>308</v>
      </c>
      <c r="F166" s="19" t="s">
        <v>308</v>
      </c>
    </row>
    <row r="169" spans="2:80" ht="13">
      <c r="B169" s="3" t="s">
        <v>335</v>
      </c>
      <c r="C169" s="7" t="s">
        <v>308</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893</v>
      </c>
    </row>
    <row r="173" spans="2:80" ht="13">
      <c r="B173" s="20" t="s">
        <v>336</v>
      </c>
      <c r="C173" s="22" t="s">
        <v>325</v>
      </c>
      <c r="D173" s="3"/>
    </row>
    <row r="174" spans="2:80">
      <c r="B174" s="13" t="s">
        <v>308</v>
      </c>
      <c r="C174" s="14" t="s">
        <v>308</v>
      </c>
    </row>
    <row r="177" spans="2:7" ht="13">
      <c r="B177" s="20" t="s">
        <v>337</v>
      </c>
      <c r="C177" s="22" t="s">
        <v>338</v>
      </c>
      <c r="D177" s="3"/>
    </row>
    <row r="178" spans="2:7">
      <c r="B178" s="13" t="s">
        <v>308</v>
      </c>
      <c r="C178" s="14" t="s">
        <v>308</v>
      </c>
    </row>
    <row r="181" spans="2:7" ht="13">
      <c r="B181" s="3" t="s">
        <v>339</v>
      </c>
    </row>
    <row r="184" spans="2:7" ht="13">
      <c r="B184" s="3" t="s">
        <v>895</v>
      </c>
    </row>
    <row r="185" spans="2:7" ht="13">
      <c r="B185" s="20" t="s">
        <v>318</v>
      </c>
      <c r="C185" s="22" t="s">
        <v>341</v>
      </c>
      <c r="D185" s="20" t="s">
        <v>342</v>
      </c>
      <c r="E185" s="20" t="s">
        <v>343</v>
      </c>
      <c r="F185" s="23" t="s">
        <v>344</v>
      </c>
      <c r="G185" s="10"/>
    </row>
    <row r="186" spans="2:7">
      <c r="B186" s="13" t="s">
        <v>308</v>
      </c>
      <c r="C186" s="14" t="s">
        <v>308</v>
      </c>
      <c r="D186" s="13" t="s">
        <v>308</v>
      </c>
      <c r="E186" s="13" t="s">
        <v>308</v>
      </c>
      <c r="F186" s="19" t="s">
        <v>308</v>
      </c>
    </row>
    <row r="187" spans="2:7">
      <c r="B187" s="2" t="s">
        <v>345</v>
      </c>
    </row>
  </sheetData>
  <mergeCells count="3">
    <mergeCell ref="B1:E1"/>
    <mergeCell ref="C3:C8"/>
    <mergeCell ref="D3:D8"/>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col min="9" max="16384" width="9.1796875" style="2"/>
  </cols>
  <sheetData>
    <row r="1" spans="1:9" ht="13">
      <c r="A1" s="12" t="s">
        <v>675</v>
      </c>
      <c r="B1" s="230" t="s">
        <v>2113</v>
      </c>
      <c r="C1" s="230"/>
      <c r="D1" s="230"/>
      <c r="E1" s="230"/>
    </row>
    <row r="3" spans="1:9" ht="14.5">
      <c r="B3" s="25" t="s">
        <v>2114</v>
      </c>
      <c r="C3" s="231"/>
      <c r="D3" s="232"/>
      <c r="E3" s="1"/>
    </row>
    <row r="4" spans="1:9" ht="14.5">
      <c r="B4" s="53" t="s">
        <v>2115</v>
      </c>
      <c r="C4" s="231"/>
      <c r="D4" s="232"/>
      <c r="E4" s="1"/>
    </row>
    <row r="5" spans="1:9" ht="14.5">
      <c r="B5" s="53" t="s">
        <v>677</v>
      </c>
      <c r="C5" s="231"/>
      <c r="D5" s="232"/>
      <c r="E5" s="1"/>
    </row>
    <row r="6" spans="1:9" ht="14.5">
      <c r="B6" s="53" t="s">
        <v>2116</v>
      </c>
      <c r="C6" s="231"/>
      <c r="D6" s="232"/>
      <c r="E6" s="1"/>
    </row>
    <row r="7" spans="1:9" ht="14.5">
      <c r="B7" s="29" t="s">
        <v>2117</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968405</v>
      </c>
      <c r="G15" s="8">
        <v>9215.34</v>
      </c>
      <c r="H15" s="8">
        <v>13.09</v>
      </c>
    </row>
    <row r="16" spans="1:9">
      <c r="B16" s="2" t="s">
        <v>2819</v>
      </c>
      <c r="C16" s="5" t="s">
        <v>301</v>
      </c>
      <c r="D16" s="2" t="s">
        <v>214</v>
      </c>
      <c r="E16" s="2" t="s">
        <v>232</v>
      </c>
      <c r="F16" s="8">
        <v>452656</v>
      </c>
      <c r="G16" s="8">
        <v>6327.23</v>
      </c>
      <c r="H16" s="8">
        <v>8.99</v>
      </c>
    </row>
    <row r="17" spans="2:8">
      <c r="B17" s="2" t="s">
        <v>2808</v>
      </c>
      <c r="C17" s="5" t="s">
        <v>301</v>
      </c>
      <c r="D17" s="2" t="s">
        <v>226</v>
      </c>
      <c r="E17" s="2" t="s">
        <v>227</v>
      </c>
      <c r="F17" s="8">
        <v>430245</v>
      </c>
      <c r="G17" s="8">
        <v>5839.29</v>
      </c>
      <c r="H17" s="8">
        <v>8.2899999999999991</v>
      </c>
    </row>
    <row r="18" spans="2:8">
      <c r="B18" s="2" t="s">
        <v>3087</v>
      </c>
      <c r="C18" s="5" t="s">
        <v>301</v>
      </c>
      <c r="D18" s="2" t="s">
        <v>218</v>
      </c>
      <c r="E18" s="2" t="s">
        <v>1158</v>
      </c>
      <c r="F18" s="8">
        <v>228744</v>
      </c>
      <c r="G18" s="8">
        <v>3361.62</v>
      </c>
      <c r="H18" s="8">
        <v>4.7699999999999996</v>
      </c>
    </row>
    <row r="19" spans="2:8">
      <c r="B19" s="2" t="s">
        <v>3193</v>
      </c>
      <c r="C19" s="5" t="s">
        <v>301</v>
      </c>
      <c r="D19" s="2" t="s">
        <v>1152</v>
      </c>
      <c r="E19" s="2" t="s">
        <v>1153</v>
      </c>
      <c r="F19" s="8">
        <v>173087</v>
      </c>
      <c r="G19" s="8">
        <v>3269.27</v>
      </c>
      <c r="H19" s="8">
        <v>4.6399999999999997</v>
      </c>
    </row>
    <row r="20" spans="2:8">
      <c r="B20" s="2" t="s">
        <v>3194</v>
      </c>
      <c r="C20" s="5" t="s">
        <v>301</v>
      </c>
      <c r="D20" s="2" t="s">
        <v>1154</v>
      </c>
      <c r="E20" s="2" t="s">
        <v>1155</v>
      </c>
      <c r="F20" s="8">
        <v>74566</v>
      </c>
      <c r="G20" s="8">
        <v>2685.12</v>
      </c>
      <c r="H20" s="8">
        <v>3.81</v>
      </c>
    </row>
    <row r="21" spans="2:8">
      <c r="B21" s="2" t="s">
        <v>2810</v>
      </c>
      <c r="C21" s="5" t="s">
        <v>301</v>
      </c>
      <c r="D21" s="2" t="s">
        <v>216</v>
      </c>
      <c r="E21" s="2" t="s">
        <v>217</v>
      </c>
      <c r="F21" s="8">
        <v>591218</v>
      </c>
      <c r="G21" s="8">
        <v>2422.52</v>
      </c>
      <c r="H21" s="8">
        <v>3.44</v>
      </c>
    </row>
    <row r="22" spans="2:8">
      <c r="B22" s="2" t="s">
        <v>2811</v>
      </c>
      <c r="C22" s="5" t="s">
        <v>301</v>
      </c>
      <c r="D22" s="2" t="s">
        <v>218</v>
      </c>
      <c r="E22" s="2" t="s">
        <v>219</v>
      </c>
      <c r="F22" s="8">
        <v>64855</v>
      </c>
      <c r="G22" s="8">
        <v>2000.58</v>
      </c>
      <c r="H22" s="8">
        <v>2.84</v>
      </c>
    </row>
    <row r="23" spans="2:8">
      <c r="B23" s="2" t="s">
        <v>1160</v>
      </c>
      <c r="C23" s="5" t="s">
        <v>301</v>
      </c>
      <c r="D23" s="2" t="s">
        <v>214</v>
      </c>
      <c r="E23" s="2" t="s">
        <v>1161</v>
      </c>
      <c r="F23" s="8">
        <v>243992</v>
      </c>
      <c r="G23" s="8">
        <v>1958.04</v>
      </c>
      <c r="H23" s="8">
        <v>2.78</v>
      </c>
    </row>
    <row r="24" spans="2:8">
      <c r="B24" s="2" t="s">
        <v>3292</v>
      </c>
      <c r="C24" s="5" t="s">
        <v>301</v>
      </c>
      <c r="D24" s="2" t="s">
        <v>214</v>
      </c>
      <c r="E24" s="2" t="s">
        <v>1167</v>
      </c>
      <c r="F24" s="8">
        <v>181743</v>
      </c>
      <c r="G24" s="8">
        <v>1899.58</v>
      </c>
      <c r="H24" s="8">
        <v>2.7</v>
      </c>
    </row>
    <row r="25" spans="2:8">
      <c r="B25" s="2" t="s">
        <v>3077</v>
      </c>
      <c r="C25" s="5" t="s">
        <v>301</v>
      </c>
      <c r="D25" s="2" t="s">
        <v>214</v>
      </c>
      <c r="E25" s="2" t="s">
        <v>1159</v>
      </c>
      <c r="F25" s="8">
        <v>93370</v>
      </c>
      <c r="G25" s="8">
        <v>1830.33</v>
      </c>
      <c r="H25" s="8">
        <v>2.6</v>
      </c>
    </row>
    <row r="26" spans="2:8">
      <c r="B26" s="2" t="s">
        <v>3243</v>
      </c>
      <c r="C26" s="5" t="s">
        <v>301</v>
      </c>
      <c r="D26" s="2" t="s">
        <v>251</v>
      </c>
      <c r="E26" s="2" t="s">
        <v>1162</v>
      </c>
      <c r="F26" s="8">
        <v>56111</v>
      </c>
      <c r="G26" s="8">
        <v>1795.27</v>
      </c>
      <c r="H26" s="8">
        <v>2.5499999999999998</v>
      </c>
    </row>
    <row r="27" spans="2:8">
      <c r="B27" s="2" t="s">
        <v>3396</v>
      </c>
      <c r="C27" s="5" t="s">
        <v>301</v>
      </c>
      <c r="D27" s="2" t="s">
        <v>216</v>
      </c>
      <c r="E27" s="2" t="s">
        <v>1166</v>
      </c>
      <c r="F27" s="8">
        <v>56356</v>
      </c>
      <c r="G27" s="8">
        <v>1498.96</v>
      </c>
      <c r="H27" s="8">
        <v>2.13</v>
      </c>
    </row>
    <row r="28" spans="2:8">
      <c r="B28" s="2" t="s">
        <v>3283</v>
      </c>
      <c r="C28" s="5" t="s">
        <v>301</v>
      </c>
      <c r="D28" s="2" t="s">
        <v>245</v>
      </c>
      <c r="E28" s="2" t="s">
        <v>1262</v>
      </c>
      <c r="F28" s="8">
        <v>168756</v>
      </c>
      <c r="G28" s="8">
        <v>1481.42</v>
      </c>
      <c r="H28" s="8">
        <v>2.1</v>
      </c>
    </row>
    <row r="29" spans="2:8">
      <c r="B29" s="2" t="s">
        <v>2809</v>
      </c>
      <c r="C29" s="5" t="s">
        <v>301</v>
      </c>
      <c r="D29" s="2" t="s">
        <v>220</v>
      </c>
      <c r="E29" s="2" t="s">
        <v>221</v>
      </c>
      <c r="F29" s="8">
        <v>441396</v>
      </c>
      <c r="G29" s="8">
        <v>1385.76</v>
      </c>
      <c r="H29" s="8">
        <v>1.97</v>
      </c>
    </row>
    <row r="30" spans="2:8">
      <c r="B30" s="2" t="s">
        <v>3244</v>
      </c>
      <c r="C30" s="5" t="s">
        <v>301</v>
      </c>
      <c r="D30" s="2" t="s">
        <v>251</v>
      </c>
      <c r="E30" s="2" t="s">
        <v>1174</v>
      </c>
      <c r="F30" s="8">
        <v>8334</v>
      </c>
      <c r="G30" s="8">
        <v>1232.68</v>
      </c>
      <c r="H30" s="8">
        <v>1.75</v>
      </c>
    </row>
    <row r="31" spans="2:8">
      <c r="B31" s="2" t="s">
        <v>3245</v>
      </c>
      <c r="C31" s="5" t="s">
        <v>301</v>
      </c>
      <c r="D31" s="2" t="s">
        <v>1168</v>
      </c>
      <c r="E31" s="2" t="s">
        <v>1376</v>
      </c>
      <c r="F31" s="8">
        <v>68473</v>
      </c>
      <c r="G31" s="8">
        <v>1091.8</v>
      </c>
      <c r="H31" s="8">
        <v>1.55</v>
      </c>
    </row>
    <row r="32" spans="2:8">
      <c r="B32" s="2" t="s">
        <v>3083</v>
      </c>
      <c r="C32" s="5" t="s">
        <v>301</v>
      </c>
      <c r="D32" s="2" t="s">
        <v>1183</v>
      </c>
      <c r="E32" s="2" t="s">
        <v>1296</v>
      </c>
      <c r="F32" s="8">
        <v>301112</v>
      </c>
      <c r="G32" s="8">
        <v>986.29</v>
      </c>
      <c r="H32" s="8">
        <v>1.4</v>
      </c>
    </row>
    <row r="33" spans="2:8">
      <c r="B33" s="2" t="s">
        <v>2831</v>
      </c>
      <c r="C33" s="5" t="s">
        <v>301</v>
      </c>
      <c r="D33" s="2" t="s">
        <v>218</v>
      </c>
      <c r="E33" s="2" t="s">
        <v>243</v>
      </c>
      <c r="F33" s="8">
        <v>67274</v>
      </c>
      <c r="G33" s="8">
        <v>978.7</v>
      </c>
      <c r="H33" s="8">
        <v>1.39</v>
      </c>
    </row>
    <row r="34" spans="2:8">
      <c r="B34" s="2" t="s">
        <v>3160</v>
      </c>
      <c r="C34" s="5" t="s">
        <v>301</v>
      </c>
      <c r="D34" s="2" t="s">
        <v>233</v>
      </c>
      <c r="E34" s="2" t="s">
        <v>1157</v>
      </c>
      <c r="F34" s="8">
        <v>7536</v>
      </c>
      <c r="G34" s="8">
        <v>952.55</v>
      </c>
      <c r="H34" s="8">
        <v>1.35</v>
      </c>
    </row>
    <row r="35" spans="2:8">
      <c r="B35" s="2" t="s">
        <v>2830</v>
      </c>
      <c r="C35" s="5" t="s">
        <v>301</v>
      </c>
      <c r="D35" s="2" t="s">
        <v>228</v>
      </c>
      <c r="E35" s="2" t="s">
        <v>295</v>
      </c>
      <c r="F35" s="8">
        <v>26196</v>
      </c>
      <c r="G35" s="8">
        <v>950.6</v>
      </c>
      <c r="H35" s="8">
        <v>1.35</v>
      </c>
    </row>
    <row r="36" spans="2:8">
      <c r="B36" s="2" t="s">
        <v>3246</v>
      </c>
      <c r="C36" s="5" t="s">
        <v>301</v>
      </c>
      <c r="D36" s="2" t="s">
        <v>251</v>
      </c>
      <c r="E36" s="2" t="s">
        <v>1257</v>
      </c>
      <c r="F36" s="8">
        <v>132542</v>
      </c>
      <c r="G36" s="8">
        <v>886.71</v>
      </c>
      <c r="H36" s="8">
        <v>1.26</v>
      </c>
    </row>
    <row r="37" spans="2:8">
      <c r="B37" s="2" t="s">
        <v>3247</v>
      </c>
      <c r="C37" s="5" t="s">
        <v>301</v>
      </c>
      <c r="D37" s="2" t="s">
        <v>1247</v>
      </c>
      <c r="E37" s="2" t="s">
        <v>1324</v>
      </c>
      <c r="F37" s="8">
        <v>227451</v>
      </c>
      <c r="G37" s="8">
        <v>840.2</v>
      </c>
      <c r="H37" s="8">
        <v>1.19</v>
      </c>
    </row>
    <row r="38" spans="2:8">
      <c r="B38" s="2" t="s">
        <v>3162</v>
      </c>
      <c r="C38" s="5" t="s">
        <v>301</v>
      </c>
      <c r="D38" s="2" t="s">
        <v>1255</v>
      </c>
      <c r="E38" s="2" t="s">
        <v>1341</v>
      </c>
      <c r="F38" s="8">
        <v>525149</v>
      </c>
      <c r="G38" s="8">
        <v>811.25</v>
      </c>
      <c r="H38" s="8">
        <v>1.1499999999999999</v>
      </c>
    </row>
    <row r="39" spans="2:8">
      <c r="B39" s="2" t="s">
        <v>3088</v>
      </c>
      <c r="C39" s="5" t="s">
        <v>301</v>
      </c>
      <c r="D39" s="2" t="s">
        <v>1183</v>
      </c>
      <c r="E39" s="2" t="s">
        <v>1306</v>
      </c>
      <c r="F39" s="8">
        <v>287729</v>
      </c>
      <c r="G39" s="8">
        <v>791.97</v>
      </c>
      <c r="H39" s="8">
        <v>1.1200000000000001</v>
      </c>
    </row>
    <row r="40" spans="2:8">
      <c r="B40" s="2" t="s">
        <v>2832</v>
      </c>
      <c r="C40" s="5" t="s">
        <v>301</v>
      </c>
      <c r="D40" s="2" t="s">
        <v>220</v>
      </c>
      <c r="E40" s="2" t="s">
        <v>193</v>
      </c>
      <c r="F40" s="8">
        <v>14113</v>
      </c>
      <c r="G40" s="8">
        <v>747.71</v>
      </c>
      <c r="H40" s="8">
        <v>1.06</v>
      </c>
    </row>
    <row r="41" spans="2:8">
      <c r="B41" s="2" t="s">
        <v>3397</v>
      </c>
      <c r="C41" s="5" t="s">
        <v>301</v>
      </c>
      <c r="D41" s="2" t="s">
        <v>228</v>
      </c>
      <c r="E41" s="2" t="s">
        <v>1338</v>
      </c>
      <c r="F41" s="8">
        <v>28728</v>
      </c>
      <c r="G41" s="8">
        <v>723.54</v>
      </c>
      <c r="H41" s="8">
        <v>1.03</v>
      </c>
    </row>
    <row r="42" spans="2:8">
      <c r="B42" s="2" t="s">
        <v>3172</v>
      </c>
      <c r="C42" s="5" t="s">
        <v>301</v>
      </c>
      <c r="D42" s="2" t="s">
        <v>233</v>
      </c>
      <c r="E42" s="2" t="s">
        <v>1332</v>
      </c>
      <c r="F42" s="8">
        <v>24256</v>
      </c>
      <c r="G42" s="8">
        <v>673.25</v>
      </c>
      <c r="H42" s="8">
        <v>0.96</v>
      </c>
    </row>
    <row r="43" spans="2:8">
      <c r="B43" s="2" t="s">
        <v>2823</v>
      </c>
      <c r="C43" s="5" t="s">
        <v>301</v>
      </c>
      <c r="D43" s="2" t="s">
        <v>245</v>
      </c>
      <c r="E43" s="2" t="s">
        <v>192</v>
      </c>
      <c r="F43" s="8">
        <v>34492</v>
      </c>
      <c r="G43" s="8">
        <v>660</v>
      </c>
      <c r="H43" s="8">
        <v>0.94</v>
      </c>
    </row>
    <row r="44" spans="2:8">
      <c r="B44" s="2" t="s">
        <v>1263</v>
      </c>
      <c r="C44" s="5" t="s">
        <v>301</v>
      </c>
      <c r="D44" s="2" t="s">
        <v>245</v>
      </c>
      <c r="E44" s="2" t="s">
        <v>1264</v>
      </c>
      <c r="F44" s="8">
        <v>208088</v>
      </c>
      <c r="G44" s="8">
        <v>648.61</v>
      </c>
      <c r="H44" s="8">
        <v>0.92</v>
      </c>
    </row>
    <row r="45" spans="2:8">
      <c r="B45" s="2" t="s">
        <v>3105</v>
      </c>
      <c r="C45" s="5" t="s">
        <v>301</v>
      </c>
      <c r="D45" s="2" t="s">
        <v>1303</v>
      </c>
      <c r="E45" s="2" t="s">
        <v>1329</v>
      </c>
      <c r="F45" s="8">
        <v>91965</v>
      </c>
      <c r="G45" s="8">
        <v>647.39</v>
      </c>
      <c r="H45" s="8">
        <v>0.92</v>
      </c>
    </row>
    <row r="46" spans="2:8">
      <c r="B46" s="2" t="s">
        <v>3165</v>
      </c>
      <c r="C46" s="5" t="s">
        <v>301</v>
      </c>
      <c r="D46" s="2" t="s">
        <v>1255</v>
      </c>
      <c r="E46" s="2" t="s">
        <v>1256</v>
      </c>
      <c r="F46" s="8">
        <v>60273</v>
      </c>
      <c r="G46" s="8">
        <v>618.76</v>
      </c>
      <c r="H46" s="8">
        <v>0.88</v>
      </c>
    </row>
    <row r="47" spans="2:8">
      <c r="B47" s="2" t="s">
        <v>2826</v>
      </c>
      <c r="C47" s="5" t="s">
        <v>301</v>
      </c>
      <c r="D47" s="2" t="s">
        <v>234</v>
      </c>
      <c r="E47" s="2" t="s">
        <v>235</v>
      </c>
      <c r="F47" s="8">
        <v>46866</v>
      </c>
      <c r="G47" s="8">
        <v>615.26</v>
      </c>
      <c r="H47" s="8">
        <v>0.87</v>
      </c>
    </row>
    <row r="48" spans="2:8">
      <c r="B48" s="2" t="s">
        <v>3096</v>
      </c>
      <c r="C48" s="5" t="s">
        <v>301</v>
      </c>
      <c r="D48" s="2" t="s">
        <v>251</v>
      </c>
      <c r="E48" s="2" t="s">
        <v>1385</v>
      </c>
      <c r="F48" s="8">
        <v>7034</v>
      </c>
      <c r="G48" s="8">
        <v>607.14</v>
      </c>
      <c r="H48" s="8">
        <v>0.86</v>
      </c>
    </row>
    <row r="49" spans="2:8">
      <c r="B49" s="2" t="s">
        <v>3375</v>
      </c>
      <c r="C49" s="5" t="s">
        <v>301</v>
      </c>
      <c r="D49" s="2" t="s">
        <v>218</v>
      </c>
      <c r="E49" s="2" t="s">
        <v>1365</v>
      </c>
      <c r="F49" s="8">
        <v>40291</v>
      </c>
      <c r="G49" s="8">
        <v>596.87</v>
      </c>
      <c r="H49" s="8">
        <v>0.85</v>
      </c>
    </row>
    <row r="50" spans="2:8">
      <c r="B50" s="2" t="s">
        <v>1297</v>
      </c>
      <c r="C50" s="5" t="s">
        <v>301</v>
      </c>
      <c r="D50" s="2" t="s">
        <v>241</v>
      </c>
      <c r="E50" s="2" t="s">
        <v>1298</v>
      </c>
      <c r="F50" s="8">
        <v>246673</v>
      </c>
      <c r="G50" s="8">
        <v>576.5</v>
      </c>
      <c r="H50" s="8">
        <v>0.82</v>
      </c>
    </row>
    <row r="51" spans="2:8">
      <c r="B51" s="2" t="s">
        <v>3248</v>
      </c>
      <c r="C51" s="5" t="s">
        <v>301</v>
      </c>
      <c r="D51" s="2" t="s">
        <v>1168</v>
      </c>
      <c r="E51" s="2" t="s">
        <v>1337</v>
      </c>
      <c r="F51" s="8">
        <v>35719</v>
      </c>
      <c r="G51" s="8">
        <v>567.72</v>
      </c>
      <c r="H51" s="8">
        <v>0.81</v>
      </c>
    </row>
    <row r="52" spans="2:8">
      <c r="B52" s="2" t="s">
        <v>3082</v>
      </c>
      <c r="C52" s="5" t="s">
        <v>301</v>
      </c>
      <c r="D52" s="2" t="s">
        <v>1269</v>
      </c>
      <c r="E52" s="2" t="s">
        <v>1270</v>
      </c>
      <c r="F52" s="8">
        <v>144248</v>
      </c>
      <c r="G52" s="8">
        <v>540.64</v>
      </c>
      <c r="H52" s="8">
        <v>0.77</v>
      </c>
    </row>
    <row r="53" spans="2:8">
      <c r="B53" s="2" t="s">
        <v>3249</v>
      </c>
      <c r="C53" s="5" t="s">
        <v>301</v>
      </c>
      <c r="D53" s="2" t="s">
        <v>251</v>
      </c>
      <c r="E53" s="2" t="s">
        <v>1336</v>
      </c>
      <c r="F53" s="8">
        <v>8733</v>
      </c>
      <c r="G53" s="8">
        <v>532.97</v>
      </c>
      <c r="H53" s="8">
        <v>0.76</v>
      </c>
    </row>
    <row r="54" spans="2:8">
      <c r="B54" s="2" t="s">
        <v>2847</v>
      </c>
      <c r="C54" s="5" t="s">
        <v>301</v>
      </c>
      <c r="D54" s="2" t="s">
        <v>225</v>
      </c>
      <c r="E54" s="2" t="s">
        <v>443</v>
      </c>
      <c r="F54" s="8">
        <v>45538</v>
      </c>
      <c r="G54" s="8">
        <v>526.51</v>
      </c>
      <c r="H54" s="8">
        <v>0.75</v>
      </c>
    </row>
    <row r="55" spans="2:8">
      <c r="B55" s="2" t="s">
        <v>2837</v>
      </c>
      <c r="C55" s="5" t="s">
        <v>301</v>
      </c>
      <c r="D55" s="2" t="s">
        <v>236</v>
      </c>
      <c r="E55" s="2" t="s">
        <v>244</v>
      </c>
      <c r="F55" s="8">
        <v>68053</v>
      </c>
      <c r="G55" s="8">
        <v>525.4</v>
      </c>
      <c r="H55" s="8">
        <v>0.75</v>
      </c>
    </row>
    <row r="56" spans="2:8">
      <c r="B56" s="2" t="s">
        <v>3081</v>
      </c>
      <c r="C56" s="5" t="s">
        <v>301</v>
      </c>
      <c r="D56" s="2" t="s">
        <v>245</v>
      </c>
      <c r="E56" s="2" t="s">
        <v>1252</v>
      </c>
      <c r="F56" s="8">
        <v>88888</v>
      </c>
      <c r="G56" s="8">
        <v>515.77</v>
      </c>
      <c r="H56" s="8">
        <v>0.73</v>
      </c>
    </row>
    <row r="57" spans="2:8">
      <c r="B57" s="2" t="s">
        <v>3384</v>
      </c>
      <c r="C57" s="5" t="s">
        <v>301</v>
      </c>
      <c r="D57" s="2" t="s">
        <v>236</v>
      </c>
      <c r="E57" s="2" t="s">
        <v>1372</v>
      </c>
      <c r="F57" s="8">
        <v>28471</v>
      </c>
      <c r="G57" s="8">
        <v>514.04</v>
      </c>
      <c r="H57" s="8">
        <v>0.73</v>
      </c>
    </row>
    <row r="58" spans="2:8">
      <c r="B58" s="2" t="s">
        <v>3198</v>
      </c>
      <c r="C58" s="5" t="s">
        <v>301</v>
      </c>
      <c r="D58" s="2" t="s">
        <v>1046</v>
      </c>
      <c r="E58" s="2" t="s">
        <v>1314</v>
      </c>
      <c r="F58" s="8">
        <v>6415</v>
      </c>
      <c r="G58" s="8">
        <v>488.18</v>
      </c>
      <c r="H58" s="8">
        <v>0.69</v>
      </c>
    </row>
    <row r="59" spans="2:8">
      <c r="B59" s="2" t="s">
        <v>3085</v>
      </c>
      <c r="C59" s="5" t="s">
        <v>301</v>
      </c>
      <c r="D59" s="2" t="s">
        <v>1168</v>
      </c>
      <c r="E59" s="2" t="s">
        <v>1681</v>
      </c>
      <c r="F59" s="8">
        <v>38669</v>
      </c>
      <c r="G59" s="8">
        <v>487.27</v>
      </c>
      <c r="H59" s="8">
        <v>0.69</v>
      </c>
    </row>
    <row r="60" spans="2:8">
      <c r="B60" s="2" t="s">
        <v>3080</v>
      </c>
      <c r="C60" s="5" t="s">
        <v>301</v>
      </c>
      <c r="D60" s="2" t="s">
        <v>218</v>
      </c>
      <c r="E60" s="2" t="s">
        <v>1711</v>
      </c>
      <c r="F60" s="8">
        <v>181132</v>
      </c>
      <c r="G60" s="8">
        <v>451.76</v>
      </c>
      <c r="H60" s="8">
        <v>0.64</v>
      </c>
    </row>
    <row r="61" spans="2:8">
      <c r="B61" s="2" t="s">
        <v>2818</v>
      </c>
      <c r="C61" s="5" t="s">
        <v>301</v>
      </c>
      <c r="D61" s="2" t="s">
        <v>237</v>
      </c>
      <c r="E61" s="2" t="s">
        <v>238</v>
      </c>
      <c r="F61" s="8">
        <v>41359</v>
      </c>
      <c r="G61" s="8">
        <v>440.64</v>
      </c>
      <c r="H61" s="8">
        <v>0.63</v>
      </c>
    </row>
    <row r="62" spans="2:8">
      <c r="B62" s="2" t="s">
        <v>2838</v>
      </c>
      <c r="C62" s="5" t="s">
        <v>301</v>
      </c>
      <c r="D62" s="2" t="s">
        <v>251</v>
      </c>
      <c r="E62" s="2" t="s">
        <v>253</v>
      </c>
      <c r="F62" s="8">
        <v>8245</v>
      </c>
      <c r="G62" s="8">
        <v>419.48</v>
      </c>
      <c r="H62" s="8">
        <v>0.6</v>
      </c>
    </row>
    <row r="63" spans="2:8">
      <c r="B63" s="2" t="s">
        <v>3398</v>
      </c>
      <c r="C63" s="5" t="s">
        <v>301</v>
      </c>
      <c r="D63" s="2" t="s">
        <v>1276</v>
      </c>
      <c r="E63" s="2" t="s">
        <v>1277</v>
      </c>
      <c r="F63" s="8">
        <v>16541</v>
      </c>
      <c r="G63" s="8">
        <v>371.3</v>
      </c>
      <c r="H63" s="8">
        <v>0.53</v>
      </c>
    </row>
    <row r="64" spans="2:8">
      <c r="B64" s="2" t="s">
        <v>3293</v>
      </c>
      <c r="C64" s="5" t="s">
        <v>301</v>
      </c>
      <c r="D64" s="2" t="s">
        <v>214</v>
      </c>
      <c r="E64" s="2" t="s">
        <v>1253</v>
      </c>
      <c r="F64" s="8">
        <v>41823</v>
      </c>
      <c r="G64" s="8">
        <v>309.27999999999997</v>
      </c>
      <c r="H64" s="8">
        <v>0.44</v>
      </c>
    </row>
    <row r="65" spans="2:8" ht="13">
      <c r="B65" s="3" t="s">
        <v>254</v>
      </c>
      <c r="C65" s="7"/>
      <c r="D65" s="3"/>
      <c r="E65" s="3"/>
      <c r="F65" s="10"/>
      <c r="G65" s="10">
        <f>SUM(G12:G64)</f>
        <v>70299.069999999992</v>
      </c>
      <c r="H65" s="10">
        <f>SUM(H12:H64)</f>
        <v>99.839999999999989</v>
      </c>
    </row>
    <row r="66" spans="2:8" ht="13">
      <c r="B66" s="3" t="s">
        <v>1589</v>
      </c>
      <c r="C66" s="7"/>
      <c r="D66" s="3"/>
      <c r="E66" s="3"/>
      <c r="F66" s="10"/>
      <c r="G66" s="10">
        <v>7.85</v>
      </c>
      <c r="H66" s="10">
        <v>0.01</v>
      </c>
    </row>
    <row r="67" spans="2:8" ht="13">
      <c r="B67" s="3" t="s">
        <v>302</v>
      </c>
      <c r="C67" s="7"/>
      <c r="D67" s="3"/>
      <c r="E67" s="3"/>
      <c r="F67" s="10"/>
      <c r="G67" s="10">
        <v>70306.920000000013</v>
      </c>
      <c r="H67" s="10">
        <v>99.85</v>
      </c>
    </row>
    <row r="68" spans="2:8" ht="13">
      <c r="B68" s="3" t="s">
        <v>303</v>
      </c>
      <c r="C68" s="7"/>
      <c r="D68" s="3"/>
      <c r="E68" s="3"/>
      <c r="F68" s="10"/>
      <c r="G68" s="10">
        <v>96.420776599994866</v>
      </c>
      <c r="H68" s="10">
        <v>0.15000000000000568</v>
      </c>
    </row>
    <row r="69" spans="2:8" ht="13">
      <c r="B69" s="3" t="s">
        <v>304</v>
      </c>
      <c r="C69" s="7"/>
      <c r="D69" s="3"/>
      <c r="E69" s="3"/>
      <c r="F69" s="10"/>
      <c r="G69" s="10">
        <v>70403.340776600002</v>
      </c>
      <c r="H69" s="10">
        <v>100</v>
      </c>
    </row>
    <row r="70" spans="2:8">
      <c r="B70" s="2" t="s">
        <v>305</v>
      </c>
    </row>
    <row r="71" spans="2:8" ht="13">
      <c r="B71" s="3" t="s">
        <v>306</v>
      </c>
    </row>
    <row r="72" spans="2:8" ht="13">
      <c r="B72" s="3" t="s">
        <v>307</v>
      </c>
      <c r="C72" s="5" t="s">
        <v>873</v>
      </c>
    </row>
    <row r="73" spans="2:8" ht="13">
      <c r="B73" s="3" t="s">
        <v>309</v>
      </c>
      <c r="C73" s="5" t="s">
        <v>308</v>
      </c>
    </row>
    <row r="74" spans="2:8" ht="13">
      <c r="B74" s="3" t="s">
        <v>1216</v>
      </c>
      <c r="C74" s="5" t="s">
        <v>308</v>
      </c>
    </row>
    <row r="75" spans="2:8" ht="13">
      <c r="B75" s="3" t="s">
        <v>310</v>
      </c>
      <c r="C75" s="5" t="s">
        <v>311</v>
      </c>
    </row>
    <row r="76" spans="2:8" ht="13">
      <c r="B76" s="3" t="s">
        <v>2118</v>
      </c>
      <c r="C76" s="7"/>
    </row>
    <row r="77" spans="2:8" ht="13">
      <c r="B77" s="3" t="s">
        <v>2119</v>
      </c>
      <c r="C77" s="7"/>
    </row>
    <row r="78" spans="2:8" ht="13">
      <c r="B78" s="3" t="s">
        <v>4044</v>
      </c>
      <c r="C78" s="7"/>
    </row>
    <row r="79" spans="2:8">
      <c r="B79" s="2" t="s">
        <v>312</v>
      </c>
    </row>
    <row r="80" spans="2:8">
      <c r="B80" s="2" t="s">
        <v>1230</v>
      </c>
    </row>
    <row r="83" spans="2:4" ht="14.5">
      <c r="B83" s="24" t="s">
        <v>1231</v>
      </c>
      <c r="C83" s="64"/>
    </row>
    <row r="84" spans="2:4" ht="14.5">
      <c r="B84" s="24" t="s">
        <v>1232</v>
      </c>
      <c r="C84" s="65" t="s">
        <v>1233</v>
      </c>
    </row>
    <row r="85" spans="2:4" ht="14.5">
      <c r="B85" s="15" t="s">
        <v>1234</v>
      </c>
      <c r="C85" s="16" t="s">
        <v>1235</v>
      </c>
    </row>
    <row r="86" spans="2:4" ht="14.5">
      <c r="B86" s="15" t="s">
        <v>1236</v>
      </c>
      <c r="C86" s="16" t="s">
        <v>1235</v>
      </c>
    </row>
    <row r="87" spans="2:4" ht="14.5">
      <c r="B87" s="15" t="s">
        <v>1237</v>
      </c>
      <c r="C87" s="16" t="s">
        <v>1235</v>
      </c>
    </row>
    <row r="88" spans="2:4" ht="14.5">
      <c r="B88" s="15" t="s">
        <v>1238</v>
      </c>
      <c r="C88" s="16" t="s">
        <v>1235</v>
      </c>
    </row>
    <row r="89" spans="2:4" ht="14.5">
      <c r="B89" s="15" t="s">
        <v>1239</v>
      </c>
      <c r="C89" s="16" t="s">
        <v>1235</v>
      </c>
    </row>
    <row r="90" spans="2:4" ht="14.5">
      <c r="B90" s="15" t="s">
        <v>1240</v>
      </c>
      <c r="C90" s="16" t="s">
        <v>1235</v>
      </c>
    </row>
    <row r="91" spans="2:4" ht="14.5">
      <c r="B91" s="24" t="s">
        <v>1241</v>
      </c>
      <c r="C91" s="64" t="s">
        <v>1235</v>
      </c>
    </row>
    <row r="93" spans="2:4" ht="14.5">
      <c r="B93" s="15" t="s">
        <v>313</v>
      </c>
      <c r="C93" s="16"/>
      <c r="D93" s="15"/>
    </row>
    <row r="94" spans="2:4" ht="29">
      <c r="B94" s="18" t="s">
        <v>314</v>
      </c>
      <c r="C94" s="17" t="s">
        <v>315</v>
      </c>
      <c r="D94" s="18" t="s">
        <v>316</v>
      </c>
    </row>
    <row r="95" spans="2:4" ht="14.5">
      <c r="B95" s="15" t="s">
        <v>308</v>
      </c>
      <c r="C95" s="16" t="s">
        <v>308</v>
      </c>
      <c r="D95" s="15" t="s">
        <v>308</v>
      </c>
    </row>
    <row r="97" spans="2:7" ht="13">
      <c r="B97" s="20" t="s">
        <v>317</v>
      </c>
      <c r="C97" s="21">
        <v>45900</v>
      </c>
      <c r="D97" s="13"/>
      <c r="E97" s="55"/>
      <c r="F97" s="11"/>
    </row>
    <row r="98" spans="2:7" ht="13">
      <c r="B98" s="20" t="s">
        <v>318</v>
      </c>
      <c r="C98" s="22" t="s">
        <v>319</v>
      </c>
      <c r="D98" s="20" t="s">
        <v>320</v>
      </c>
      <c r="E98" s="60" t="s">
        <v>321</v>
      </c>
      <c r="F98" s="23" t="s">
        <v>322</v>
      </c>
      <c r="G98" s="10"/>
    </row>
    <row r="99" spans="2:7">
      <c r="B99" s="58" t="s">
        <v>308</v>
      </c>
      <c r="C99" s="59" t="s">
        <v>308</v>
      </c>
      <c r="D99" s="58" t="s">
        <v>308</v>
      </c>
      <c r="E99" s="56" t="s">
        <v>308</v>
      </c>
      <c r="F99" s="61" t="s">
        <v>308</v>
      </c>
    </row>
    <row r="102" spans="2:7" ht="13">
      <c r="B102" s="3" t="s">
        <v>323</v>
      </c>
    </row>
    <row r="103" spans="2:7" ht="13">
      <c r="B103" s="3"/>
    </row>
    <row r="104" spans="2:7" ht="13">
      <c r="B104" s="3" t="s">
        <v>891</v>
      </c>
    </row>
    <row r="105" spans="2:7" ht="13">
      <c r="B105" s="20" t="s">
        <v>324</v>
      </c>
      <c r="C105" s="22" t="s">
        <v>325</v>
      </c>
      <c r="D105" s="3"/>
    </row>
    <row r="106" spans="2:7">
      <c r="B106" s="13" t="s">
        <v>308</v>
      </c>
      <c r="C106" s="14" t="s">
        <v>308</v>
      </c>
    </row>
    <row r="108" spans="2:7" ht="13">
      <c r="B108" s="20" t="s">
        <v>326</v>
      </c>
      <c r="C108" s="22" t="s">
        <v>325</v>
      </c>
    </row>
    <row r="109" spans="2:7">
      <c r="B109" s="13" t="s">
        <v>308</v>
      </c>
      <c r="C109" s="14" t="s">
        <v>308</v>
      </c>
    </row>
    <row r="111" spans="2:7" ht="13">
      <c r="B111" s="20" t="s">
        <v>327</v>
      </c>
      <c r="C111" s="22" t="s">
        <v>328</v>
      </c>
    </row>
    <row r="112" spans="2:7">
      <c r="B112" s="13" t="s">
        <v>308</v>
      </c>
      <c r="C112" s="14" t="s">
        <v>308</v>
      </c>
    </row>
    <row r="114" spans="2:7" ht="13">
      <c r="B114" s="60" t="s">
        <v>329</v>
      </c>
      <c r="C114" s="22" t="s">
        <v>328</v>
      </c>
    </row>
    <row r="115" spans="2:7">
      <c r="B115" s="55" t="s">
        <v>308</v>
      </c>
      <c r="C115" s="14" t="s">
        <v>308</v>
      </c>
    </row>
    <row r="117" spans="2:7" ht="13">
      <c r="B117" s="20" t="s">
        <v>330</v>
      </c>
      <c r="C117" s="22" t="s">
        <v>308</v>
      </c>
    </row>
    <row r="119" spans="2:7" ht="13">
      <c r="B119" s="20" t="s">
        <v>331</v>
      </c>
      <c r="C119" s="21">
        <v>45900</v>
      </c>
      <c r="D119" s="13"/>
      <c r="E119" s="55"/>
      <c r="F119" s="11"/>
    </row>
    <row r="120" spans="2:7" ht="13">
      <c r="B120" s="20" t="s">
        <v>318</v>
      </c>
      <c r="C120" s="22" t="s">
        <v>319</v>
      </c>
      <c r="D120" s="20" t="s">
        <v>320</v>
      </c>
      <c r="E120" s="60" t="s">
        <v>321</v>
      </c>
      <c r="F120" s="23" t="s">
        <v>322</v>
      </c>
      <c r="G120" s="10"/>
    </row>
    <row r="121" spans="2:7">
      <c r="B121" s="58" t="s">
        <v>308</v>
      </c>
      <c r="C121" s="59" t="s">
        <v>308</v>
      </c>
      <c r="D121" s="58" t="s">
        <v>308</v>
      </c>
      <c r="E121" s="56" t="s">
        <v>308</v>
      </c>
      <c r="F121" s="61" t="s">
        <v>308</v>
      </c>
    </row>
    <row r="122" spans="2:7" ht="13">
      <c r="B122" s="3" t="s">
        <v>323</v>
      </c>
    </row>
    <row r="123" spans="2:7" ht="13">
      <c r="B123" s="3"/>
    </row>
    <row r="124" spans="2:7" ht="13">
      <c r="B124" s="3" t="s">
        <v>891</v>
      </c>
    </row>
    <row r="125" spans="2:7" ht="13">
      <c r="B125" s="20" t="s">
        <v>324</v>
      </c>
      <c r="C125" s="22" t="s">
        <v>325</v>
      </c>
      <c r="D125" s="3"/>
    </row>
    <row r="126" spans="2:7">
      <c r="B126" s="13" t="s">
        <v>308</v>
      </c>
      <c r="C126" s="14" t="s">
        <v>308</v>
      </c>
    </row>
    <row r="128" spans="2:7" ht="13">
      <c r="B128" s="20" t="s">
        <v>326</v>
      </c>
      <c r="C128" s="22" t="s">
        <v>325</v>
      </c>
    </row>
    <row r="129" spans="2:6">
      <c r="B129" s="13" t="s">
        <v>308</v>
      </c>
      <c r="C129" s="14" t="s">
        <v>308</v>
      </c>
    </row>
    <row r="131" spans="2:6" ht="13">
      <c r="B131" s="20" t="s">
        <v>327</v>
      </c>
      <c r="C131" s="22" t="s">
        <v>328</v>
      </c>
    </row>
    <row r="132" spans="2:6">
      <c r="B132" s="13" t="s">
        <v>308</v>
      </c>
      <c r="C132" s="14" t="s">
        <v>308</v>
      </c>
    </row>
    <row r="134" spans="2:6" ht="13">
      <c r="B134" s="60" t="s">
        <v>329</v>
      </c>
      <c r="C134" s="22" t="s">
        <v>328</v>
      </c>
    </row>
    <row r="135" spans="2:6">
      <c r="B135" s="55" t="s">
        <v>308</v>
      </c>
      <c r="C135" s="14" t="s">
        <v>308</v>
      </c>
    </row>
    <row r="137" spans="2:6" ht="13">
      <c r="B137" s="20" t="s">
        <v>330</v>
      </c>
      <c r="C137" s="22" t="s">
        <v>308</v>
      </c>
    </row>
    <row r="140" spans="2:6" ht="13">
      <c r="B140" s="3" t="s">
        <v>892</v>
      </c>
    </row>
    <row r="142" spans="2:6" ht="13">
      <c r="B142" s="20" t="s">
        <v>318</v>
      </c>
      <c r="C142" s="22" t="s">
        <v>332</v>
      </c>
      <c r="D142" s="20" t="s">
        <v>333</v>
      </c>
      <c r="E142" s="20" t="s">
        <v>334</v>
      </c>
      <c r="F142" s="10"/>
    </row>
    <row r="143" spans="2:6">
      <c r="B143" s="13" t="s">
        <v>308</v>
      </c>
      <c r="C143" s="14" t="s">
        <v>308</v>
      </c>
      <c r="D143" s="13" t="s">
        <v>308</v>
      </c>
      <c r="E143" s="13" t="s">
        <v>308</v>
      </c>
    </row>
    <row r="146" spans="2:80" ht="13">
      <c r="B146" s="3" t="s">
        <v>335</v>
      </c>
      <c r="C146" s="7" t="s">
        <v>308</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893</v>
      </c>
    </row>
    <row r="150" spans="2:80" ht="13">
      <c r="B150" s="20" t="s">
        <v>336</v>
      </c>
      <c r="C150" s="22" t="s">
        <v>325</v>
      </c>
      <c r="D150" s="3"/>
    </row>
    <row r="151" spans="2:80">
      <c r="B151" s="13" t="s">
        <v>308</v>
      </c>
      <c r="C151" s="14" t="s">
        <v>308</v>
      </c>
    </row>
    <row r="154" spans="2:80" ht="13">
      <c r="B154" s="20" t="s">
        <v>337</v>
      </c>
      <c r="C154" s="22" t="s">
        <v>338</v>
      </c>
      <c r="D154" s="3"/>
    </row>
    <row r="155" spans="2:80">
      <c r="B155" s="13" t="s">
        <v>308</v>
      </c>
      <c r="C155" s="14" t="s">
        <v>308</v>
      </c>
    </row>
    <row r="158" spans="2:80" ht="13">
      <c r="B158" s="3" t="s">
        <v>339</v>
      </c>
    </row>
    <row r="161" spans="2:80" ht="13">
      <c r="B161" s="3" t="s">
        <v>894</v>
      </c>
    </row>
    <row r="163" spans="2:80" ht="13">
      <c r="B163" s="20" t="s">
        <v>318</v>
      </c>
      <c r="C163" s="22" t="s">
        <v>340</v>
      </c>
      <c r="D163" s="20" t="s">
        <v>332</v>
      </c>
      <c r="E163" s="20" t="s">
        <v>333</v>
      </c>
      <c r="F163" s="23" t="s">
        <v>334</v>
      </c>
      <c r="G163" s="10"/>
    </row>
    <row r="164" spans="2:80">
      <c r="B164" s="13" t="s">
        <v>308</v>
      </c>
      <c r="C164" s="14" t="s">
        <v>308</v>
      </c>
      <c r="D164" s="13" t="s">
        <v>308</v>
      </c>
      <c r="E164" s="13" t="s">
        <v>308</v>
      </c>
      <c r="F164" s="19" t="s">
        <v>308</v>
      </c>
    </row>
    <row r="167" spans="2:80" ht="13">
      <c r="B167" s="3" t="s">
        <v>335</v>
      </c>
      <c r="C167" s="7" t="s">
        <v>308</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893</v>
      </c>
    </row>
    <row r="171" spans="2:80" ht="13">
      <c r="B171" s="20" t="s">
        <v>336</v>
      </c>
      <c r="C171" s="22" t="s">
        <v>325</v>
      </c>
      <c r="D171" s="3"/>
    </row>
    <row r="172" spans="2:80">
      <c r="B172" s="13" t="s">
        <v>308</v>
      </c>
      <c r="C172" s="14" t="s">
        <v>308</v>
      </c>
    </row>
    <row r="175" spans="2:80" ht="13">
      <c r="B175" s="20" t="s">
        <v>337</v>
      </c>
      <c r="C175" s="22" t="s">
        <v>338</v>
      </c>
      <c r="D175" s="3"/>
    </row>
    <row r="176" spans="2:80">
      <c r="B176" s="13" t="s">
        <v>308</v>
      </c>
      <c r="C176" s="14" t="s">
        <v>308</v>
      </c>
    </row>
    <row r="179" spans="2:7" ht="13">
      <c r="B179" s="3" t="s">
        <v>339</v>
      </c>
    </row>
    <row r="182" spans="2:7" ht="13">
      <c r="B182" s="3" t="s">
        <v>895</v>
      </c>
    </row>
    <row r="183" spans="2:7" ht="13">
      <c r="B183" s="20" t="s">
        <v>318</v>
      </c>
      <c r="C183" s="22" t="s">
        <v>341</v>
      </c>
      <c r="D183" s="20" t="s">
        <v>342</v>
      </c>
      <c r="E183" s="20" t="s">
        <v>343</v>
      </c>
      <c r="F183" s="23" t="s">
        <v>344</v>
      </c>
      <c r="G183" s="10"/>
    </row>
    <row r="184" spans="2:7">
      <c r="B184" s="13" t="s">
        <v>308</v>
      </c>
      <c r="C184" s="14" t="s">
        <v>308</v>
      </c>
      <c r="D184" s="13" t="s">
        <v>308</v>
      </c>
      <c r="E184" s="13" t="s">
        <v>308</v>
      </c>
      <c r="F184" s="19" t="s">
        <v>308</v>
      </c>
    </row>
    <row r="185" spans="2:7">
      <c r="B185" s="2" t="s">
        <v>345</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21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2096</v>
      </c>
      <c r="C1" s="230"/>
      <c r="D1" s="230"/>
      <c r="E1" s="230"/>
    </row>
    <row r="3" spans="1:9" ht="14.5">
      <c r="B3" s="25" t="s">
        <v>2096</v>
      </c>
      <c r="C3" s="231"/>
      <c r="D3" s="232"/>
      <c r="E3" s="1"/>
    </row>
    <row r="4" spans="1:9" ht="14.5">
      <c r="B4" s="53" t="s">
        <v>2097</v>
      </c>
      <c r="C4" s="231"/>
      <c r="D4" s="232"/>
      <c r="E4" s="1"/>
    </row>
    <row r="5" spans="1:9" ht="14.5">
      <c r="B5" s="53" t="s">
        <v>677</v>
      </c>
      <c r="C5" s="231"/>
      <c r="D5" s="232"/>
      <c r="E5" s="1"/>
    </row>
    <row r="6" spans="1:9" ht="14.5">
      <c r="B6" s="53" t="s">
        <v>2098</v>
      </c>
      <c r="C6" s="231"/>
      <c r="D6" s="232"/>
      <c r="E6" s="1"/>
    </row>
    <row r="7" spans="1:9" ht="14.5">
      <c r="B7" s="29" t="s">
        <v>2099</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1600000</v>
      </c>
      <c r="G15" s="8">
        <v>15225.6</v>
      </c>
      <c r="H15" s="8">
        <v>4.9800000000000004</v>
      </c>
    </row>
    <row r="16" spans="1:9">
      <c r="B16" s="2" t="s">
        <v>3375</v>
      </c>
      <c r="C16" s="5" t="s">
        <v>301</v>
      </c>
      <c r="D16" s="2" t="s">
        <v>218</v>
      </c>
      <c r="E16" s="2" t="s">
        <v>1365</v>
      </c>
      <c r="F16" s="8">
        <v>849000</v>
      </c>
      <c r="G16" s="8">
        <v>12577.09</v>
      </c>
      <c r="H16" s="8">
        <v>4.1100000000000003</v>
      </c>
    </row>
    <row r="17" spans="2:8">
      <c r="B17" s="2" t="s">
        <v>3292</v>
      </c>
      <c r="C17" s="5" t="s">
        <v>301</v>
      </c>
      <c r="D17" s="2" t="s">
        <v>214</v>
      </c>
      <c r="E17" s="2" t="s">
        <v>1167</v>
      </c>
      <c r="F17" s="8">
        <v>1200000</v>
      </c>
      <c r="G17" s="8">
        <v>12542.4</v>
      </c>
      <c r="H17" s="8">
        <v>4.0999999999999996</v>
      </c>
    </row>
    <row r="18" spans="2:8">
      <c r="B18" s="2" t="s">
        <v>3193</v>
      </c>
      <c r="C18" s="5" t="s">
        <v>301</v>
      </c>
      <c r="D18" s="2" t="s">
        <v>1152</v>
      </c>
      <c r="E18" s="2" t="s">
        <v>1153</v>
      </c>
      <c r="F18" s="8">
        <v>625000</v>
      </c>
      <c r="G18" s="8">
        <v>11805</v>
      </c>
      <c r="H18" s="8">
        <v>3.86</v>
      </c>
    </row>
    <row r="19" spans="2:8">
      <c r="B19" s="2" t="s">
        <v>1160</v>
      </c>
      <c r="C19" s="5" t="s">
        <v>301</v>
      </c>
      <c r="D19" s="2" t="s">
        <v>214</v>
      </c>
      <c r="E19" s="2" t="s">
        <v>1161</v>
      </c>
      <c r="F19" s="8">
        <v>1240000</v>
      </c>
      <c r="G19" s="8">
        <v>9951</v>
      </c>
      <c r="H19" s="8">
        <v>3.25</v>
      </c>
    </row>
    <row r="20" spans="2:8">
      <c r="B20" s="2" t="s">
        <v>2808</v>
      </c>
      <c r="C20" s="5" t="s">
        <v>301</v>
      </c>
      <c r="D20" s="2" t="s">
        <v>226</v>
      </c>
      <c r="E20" s="2" t="s">
        <v>227</v>
      </c>
      <c r="F20" s="8">
        <v>700000</v>
      </c>
      <c r="G20" s="8">
        <v>9500.4</v>
      </c>
      <c r="H20" s="8">
        <v>3.11</v>
      </c>
    </row>
    <row r="21" spans="2:8">
      <c r="B21" s="2" t="s">
        <v>3198</v>
      </c>
      <c r="C21" s="5" t="s">
        <v>301</v>
      </c>
      <c r="D21" s="2" t="s">
        <v>1046</v>
      </c>
      <c r="E21" s="2" t="s">
        <v>1314</v>
      </c>
      <c r="F21" s="8">
        <v>109914</v>
      </c>
      <c r="G21" s="8">
        <v>8364.4599999999991</v>
      </c>
      <c r="H21" s="8">
        <v>2.74</v>
      </c>
    </row>
    <row r="22" spans="2:8">
      <c r="B22" s="2" t="s">
        <v>3087</v>
      </c>
      <c r="C22" s="5" t="s">
        <v>301</v>
      </c>
      <c r="D22" s="2" t="s">
        <v>218</v>
      </c>
      <c r="E22" s="2" t="s">
        <v>1158</v>
      </c>
      <c r="F22" s="8">
        <v>550000</v>
      </c>
      <c r="G22" s="8">
        <v>8082.8</v>
      </c>
      <c r="H22" s="8">
        <v>2.64</v>
      </c>
    </row>
    <row r="23" spans="2:8">
      <c r="B23" s="2" t="s">
        <v>3083</v>
      </c>
      <c r="C23" s="5" t="s">
        <v>301</v>
      </c>
      <c r="D23" s="2" t="s">
        <v>1183</v>
      </c>
      <c r="E23" s="2" t="s">
        <v>1296</v>
      </c>
      <c r="F23" s="8">
        <v>2325000</v>
      </c>
      <c r="G23" s="8">
        <v>7615.54</v>
      </c>
      <c r="H23" s="8">
        <v>2.4900000000000002</v>
      </c>
    </row>
    <row r="24" spans="2:8">
      <c r="B24" s="2" t="s">
        <v>1748</v>
      </c>
      <c r="C24" s="5" t="s">
        <v>301</v>
      </c>
      <c r="D24" s="2" t="s">
        <v>214</v>
      </c>
      <c r="E24" s="2" t="s">
        <v>1749</v>
      </c>
      <c r="F24" s="8">
        <v>1150000</v>
      </c>
      <c r="G24" s="8">
        <v>7510.65</v>
      </c>
      <c r="H24" s="8">
        <v>2.46</v>
      </c>
    </row>
    <row r="25" spans="2:8">
      <c r="B25" s="2" t="s">
        <v>3303</v>
      </c>
      <c r="C25" s="5" t="s">
        <v>301</v>
      </c>
      <c r="D25" s="2" t="s">
        <v>1046</v>
      </c>
      <c r="E25" s="2" t="s">
        <v>1493</v>
      </c>
      <c r="F25" s="8">
        <v>216169</v>
      </c>
      <c r="G25" s="8">
        <v>7152.82</v>
      </c>
      <c r="H25" s="8">
        <v>2.34</v>
      </c>
    </row>
    <row r="26" spans="2:8">
      <c r="B26" s="2" t="s">
        <v>2809</v>
      </c>
      <c r="C26" s="5" t="s">
        <v>301</v>
      </c>
      <c r="D26" s="2" t="s">
        <v>220</v>
      </c>
      <c r="E26" s="2" t="s">
        <v>221</v>
      </c>
      <c r="F26" s="8">
        <v>2100000</v>
      </c>
      <c r="G26" s="8">
        <v>6592.95</v>
      </c>
      <c r="H26" s="8">
        <v>2.16</v>
      </c>
    </row>
    <row r="27" spans="2:8">
      <c r="B27" s="2" t="s">
        <v>3103</v>
      </c>
      <c r="C27" s="5" t="s">
        <v>301</v>
      </c>
      <c r="D27" s="2" t="s">
        <v>245</v>
      </c>
      <c r="E27" s="2" t="s">
        <v>1301</v>
      </c>
      <c r="F27" s="8">
        <v>1661428</v>
      </c>
      <c r="G27" s="8">
        <v>6308.44</v>
      </c>
      <c r="H27" s="8">
        <v>2.06</v>
      </c>
    </row>
    <row r="28" spans="2:8">
      <c r="B28" s="2" t="s">
        <v>3312</v>
      </c>
      <c r="C28" s="5" t="s">
        <v>301</v>
      </c>
      <c r="D28" s="2" t="s">
        <v>222</v>
      </c>
      <c r="E28" s="2" t="s">
        <v>1387</v>
      </c>
      <c r="F28" s="8">
        <v>115000</v>
      </c>
      <c r="G28" s="8">
        <v>6282.45</v>
      </c>
      <c r="H28" s="8">
        <v>2.0499999999999998</v>
      </c>
    </row>
    <row r="29" spans="2:8">
      <c r="B29" s="2" t="s">
        <v>2826</v>
      </c>
      <c r="C29" s="5" t="s">
        <v>301</v>
      </c>
      <c r="D29" s="2" t="s">
        <v>234</v>
      </c>
      <c r="E29" s="2" t="s">
        <v>235</v>
      </c>
      <c r="F29" s="8">
        <v>475000</v>
      </c>
      <c r="G29" s="8">
        <v>6235.8</v>
      </c>
      <c r="H29" s="8">
        <v>2.04</v>
      </c>
    </row>
    <row r="30" spans="2:8">
      <c r="B30" s="2" t="s">
        <v>3399</v>
      </c>
      <c r="C30" s="5" t="s">
        <v>301</v>
      </c>
      <c r="D30" s="2" t="s">
        <v>1656</v>
      </c>
      <c r="E30" s="2" t="s">
        <v>1712</v>
      </c>
      <c r="F30" s="8">
        <v>1607688</v>
      </c>
      <c r="G30" s="8">
        <v>5642.98</v>
      </c>
      <c r="H30" s="8">
        <v>1.85</v>
      </c>
    </row>
    <row r="31" spans="2:8">
      <c r="B31" s="2" t="s">
        <v>3393</v>
      </c>
      <c r="C31" s="5" t="s">
        <v>301</v>
      </c>
      <c r="D31" s="2" t="s">
        <v>247</v>
      </c>
      <c r="E31" s="2" t="s">
        <v>1188</v>
      </c>
      <c r="F31" s="8">
        <v>5700000</v>
      </c>
      <c r="G31" s="8">
        <v>5286.75</v>
      </c>
      <c r="H31" s="8">
        <v>1.73</v>
      </c>
    </row>
    <row r="32" spans="2:8">
      <c r="B32" s="2" t="s">
        <v>3400</v>
      </c>
      <c r="C32" s="5" t="s">
        <v>301</v>
      </c>
      <c r="D32" s="2" t="s">
        <v>1046</v>
      </c>
      <c r="E32" s="2" t="s">
        <v>1504</v>
      </c>
      <c r="F32" s="8">
        <v>228352</v>
      </c>
      <c r="G32" s="8">
        <v>4997.4799999999996</v>
      </c>
      <c r="H32" s="8">
        <v>1.63</v>
      </c>
    </row>
    <row r="33" spans="2:8">
      <c r="B33" s="2" t="s">
        <v>3401</v>
      </c>
      <c r="C33" s="5" t="s">
        <v>301</v>
      </c>
      <c r="D33" s="2" t="s">
        <v>245</v>
      </c>
      <c r="E33" s="2" t="s">
        <v>1684</v>
      </c>
      <c r="F33" s="8">
        <v>680000</v>
      </c>
      <c r="G33" s="8">
        <v>4880.0200000000004</v>
      </c>
      <c r="H33" s="8">
        <v>1.6</v>
      </c>
    </row>
    <row r="34" spans="2:8">
      <c r="B34" s="2" t="s">
        <v>3297</v>
      </c>
      <c r="C34" s="5" t="s">
        <v>301</v>
      </c>
      <c r="D34" s="2" t="s">
        <v>214</v>
      </c>
      <c r="E34" s="2" t="s">
        <v>1331</v>
      </c>
      <c r="F34" s="8">
        <v>3000000</v>
      </c>
      <c r="G34" s="8">
        <v>4854</v>
      </c>
      <c r="H34" s="8">
        <v>1.59</v>
      </c>
    </row>
    <row r="35" spans="2:8">
      <c r="B35" s="2" t="s">
        <v>3215</v>
      </c>
      <c r="C35" s="5" t="s">
        <v>301</v>
      </c>
      <c r="D35" s="2" t="s">
        <v>1046</v>
      </c>
      <c r="E35" s="2" t="s">
        <v>1946</v>
      </c>
      <c r="F35" s="8">
        <v>800000</v>
      </c>
      <c r="G35" s="8">
        <v>4808.3999999999996</v>
      </c>
      <c r="H35" s="8">
        <v>1.57</v>
      </c>
    </row>
    <row r="36" spans="2:8">
      <c r="B36" s="2" t="s">
        <v>3253</v>
      </c>
      <c r="C36" s="5" t="s">
        <v>301</v>
      </c>
      <c r="D36" s="2" t="s">
        <v>250</v>
      </c>
      <c r="E36" s="2" t="s">
        <v>1164</v>
      </c>
      <c r="F36" s="8">
        <v>130000</v>
      </c>
      <c r="G36" s="8">
        <v>4803.24</v>
      </c>
      <c r="H36" s="8">
        <v>1.57</v>
      </c>
    </row>
    <row r="37" spans="2:8">
      <c r="B37" s="2" t="s">
        <v>1498</v>
      </c>
      <c r="C37" s="5" t="s">
        <v>301</v>
      </c>
      <c r="D37" s="2" t="s">
        <v>220</v>
      </c>
      <c r="E37" s="2" t="s">
        <v>1499</v>
      </c>
      <c r="F37" s="8">
        <v>3205110</v>
      </c>
      <c r="G37" s="8">
        <v>4788.75</v>
      </c>
      <c r="H37" s="8">
        <v>1.57</v>
      </c>
    </row>
    <row r="38" spans="2:8">
      <c r="B38" s="2" t="s">
        <v>3323</v>
      </c>
      <c r="C38" s="5" t="s">
        <v>301</v>
      </c>
      <c r="D38" s="2" t="s">
        <v>247</v>
      </c>
      <c r="E38" s="2" t="s">
        <v>1746</v>
      </c>
      <c r="F38" s="8">
        <v>365000</v>
      </c>
      <c r="G38" s="8">
        <v>4668.3500000000004</v>
      </c>
      <c r="H38" s="8">
        <v>1.53</v>
      </c>
    </row>
    <row r="39" spans="2:8">
      <c r="B39" s="2" t="s">
        <v>3197</v>
      </c>
      <c r="C39" s="5" t="s">
        <v>301</v>
      </c>
      <c r="D39" s="2" t="s">
        <v>239</v>
      </c>
      <c r="E39" s="2" t="s">
        <v>1179</v>
      </c>
      <c r="F39" s="8">
        <v>120000</v>
      </c>
      <c r="G39" s="8">
        <v>4591.4399999999996</v>
      </c>
      <c r="H39" s="8">
        <v>1.5</v>
      </c>
    </row>
    <row r="40" spans="2:8">
      <c r="B40" s="2" t="s">
        <v>3294</v>
      </c>
      <c r="C40" s="5" t="s">
        <v>301</v>
      </c>
      <c r="D40" s="2" t="s">
        <v>214</v>
      </c>
      <c r="E40" s="2" t="s">
        <v>1266</v>
      </c>
      <c r="F40" s="8">
        <v>2300000</v>
      </c>
      <c r="G40" s="8">
        <v>4409.33</v>
      </c>
      <c r="H40" s="8">
        <v>1.44</v>
      </c>
    </row>
    <row r="41" spans="2:8">
      <c r="B41" s="2" t="s">
        <v>3385</v>
      </c>
      <c r="C41" s="5" t="s">
        <v>301</v>
      </c>
      <c r="D41" s="2" t="s">
        <v>236</v>
      </c>
      <c r="E41" s="2" t="s">
        <v>252</v>
      </c>
      <c r="F41" s="8">
        <v>238839</v>
      </c>
      <c r="G41" s="8">
        <v>4393.68</v>
      </c>
      <c r="H41" s="8">
        <v>1.44</v>
      </c>
    </row>
    <row r="42" spans="2:8">
      <c r="B42" s="2" t="s">
        <v>3281</v>
      </c>
      <c r="C42" s="5" t="s">
        <v>301</v>
      </c>
      <c r="D42" s="2" t="s">
        <v>218</v>
      </c>
      <c r="E42" s="2" t="s">
        <v>1358</v>
      </c>
      <c r="F42" s="8">
        <v>246830</v>
      </c>
      <c r="G42" s="8">
        <v>4256.09</v>
      </c>
      <c r="H42" s="8">
        <v>1.39</v>
      </c>
    </row>
    <row r="43" spans="2:8">
      <c r="B43" s="2" t="s">
        <v>3207</v>
      </c>
      <c r="C43" s="5" t="s">
        <v>301</v>
      </c>
      <c r="D43" s="2" t="s">
        <v>249</v>
      </c>
      <c r="E43" s="2" t="s">
        <v>1340</v>
      </c>
      <c r="F43" s="8">
        <v>269606</v>
      </c>
      <c r="G43" s="8">
        <v>4210.71</v>
      </c>
      <c r="H43" s="8">
        <v>1.38</v>
      </c>
    </row>
    <row r="44" spans="2:8">
      <c r="B44" s="2" t="s">
        <v>2812</v>
      </c>
      <c r="C44" s="5" t="s">
        <v>301</v>
      </c>
      <c r="D44" s="2" t="s">
        <v>223</v>
      </c>
      <c r="E44" s="2" t="s">
        <v>433</v>
      </c>
      <c r="F44" s="8">
        <v>144637</v>
      </c>
      <c r="G44" s="8">
        <v>4125.7700000000004</v>
      </c>
      <c r="H44" s="8">
        <v>1.35</v>
      </c>
    </row>
    <row r="45" spans="2:8">
      <c r="B45" s="2" t="s">
        <v>3326</v>
      </c>
      <c r="C45" s="5" t="s">
        <v>301</v>
      </c>
      <c r="D45" s="2" t="s">
        <v>1278</v>
      </c>
      <c r="E45" s="2" t="s">
        <v>2100</v>
      </c>
      <c r="F45" s="8">
        <v>146528</v>
      </c>
      <c r="G45" s="8">
        <v>4072.31</v>
      </c>
      <c r="H45" s="8">
        <v>1.33</v>
      </c>
    </row>
    <row r="46" spans="2:8">
      <c r="B46" s="2" t="s">
        <v>3216</v>
      </c>
      <c r="C46" s="5" t="s">
        <v>301</v>
      </c>
      <c r="D46" s="2" t="s">
        <v>247</v>
      </c>
      <c r="E46" s="2" t="s">
        <v>2047</v>
      </c>
      <c r="F46" s="8">
        <v>170000</v>
      </c>
      <c r="G46" s="8">
        <v>3891.98</v>
      </c>
      <c r="H46" s="8">
        <v>1.27</v>
      </c>
    </row>
    <row r="47" spans="2:8">
      <c r="B47" s="2" t="s">
        <v>3386</v>
      </c>
      <c r="C47" s="5" t="s">
        <v>301</v>
      </c>
      <c r="D47" s="2" t="s">
        <v>245</v>
      </c>
      <c r="E47" s="2" t="s">
        <v>1258</v>
      </c>
      <c r="F47" s="8">
        <v>1100000</v>
      </c>
      <c r="G47" s="8">
        <v>3850</v>
      </c>
      <c r="H47" s="8">
        <v>1.26</v>
      </c>
    </row>
    <row r="48" spans="2:8">
      <c r="B48" s="2" t="s">
        <v>3140</v>
      </c>
      <c r="C48" s="5" t="s">
        <v>301</v>
      </c>
      <c r="D48" s="2" t="s">
        <v>1350</v>
      </c>
      <c r="E48" s="2" t="s">
        <v>2101</v>
      </c>
      <c r="F48" s="8">
        <v>335000</v>
      </c>
      <c r="G48" s="8">
        <v>3816.66</v>
      </c>
      <c r="H48" s="8">
        <v>1.25</v>
      </c>
    </row>
    <row r="49" spans="2:8">
      <c r="B49" s="2" t="s">
        <v>3402</v>
      </c>
      <c r="C49" s="5" t="s">
        <v>301</v>
      </c>
      <c r="D49" s="2" t="s">
        <v>1604</v>
      </c>
      <c r="E49" s="2" t="s">
        <v>1785</v>
      </c>
      <c r="F49" s="8">
        <v>307797</v>
      </c>
      <c r="G49" s="8">
        <v>3796.68</v>
      </c>
      <c r="H49" s="8">
        <v>1.24</v>
      </c>
    </row>
    <row r="50" spans="2:8">
      <c r="B50" s="2" t="s">
        <v>3403</v>
      </c>
      <c r="C50" s="5" t="s">
        <v>301</v>
      </c>
      <c r="D50" s="2" t="s">
        <v>247</v>
      </c>
      <c r="E50" s="2" t="s">
        <v>1775</v>
      </c>
      <c r="F50" s="8">
        <v>146576</v>
      </c>
      <c r="G50" s="8">
        <v>3682.87</v>
      </c>
      <c r="H50" s="8">
        <v>1.2</v>
      </c>
    </row>
    <row r="51" spans="2:8">
      <c r="B51" s="2" t="s">
        <v>3160</v>
      </c>
      <c r="C51" s="5" t="s">
        <v>301</v>
      </c>
      <c r="D51" s="2" t="s">
        <v>233</v>
      </c>
      <c r="E51" s="2" t="s">
        <v>1157</v>
      </c>
      <c r="F51" s="8">
        <v>27950</v>
      </c>
      <c r="G51" s="8">
        <v>3532.88</v>
      </c>
      <c r="H51" s="8">
        <v>1.1599999999999999</v>
      </c>
    </row>
    <row r="52" spans="2:8">
      <c r="B52" s="2" t="s">
        <v>3107</v>
      </c>
      <c r="C52" s="5" t="s">
        <v>301</v>
      </c>
      <c r="D52" s="2" t="s">
        <v>239</v>
      </c>
      <c r="E52" s="2" t="s">
        <v>2102</v>
      </c>
      <c r="F52" s="8">
        <v>920000</v>
      </c>
      <c r="G52" s="8">
        <v>3509.8</v>
      </c>
      <c r="H52" s="8">
        <v>1.1499999999999999</v>
      </c>
    </row>
    <row r="53" spans="2:8">
      <c r="B53" s="2" t="s">
        <v>3404</v>
      </c>
      <c r="C53" s="5" t="s">
        <v>301</v>
      </c>
      <c r="D53" s="2" t="s">
        <v>1299</v>
      </c>
      <c r="E53" s="2" t="s">
        <v>1658</v>
      </c>
      <c r="F53" s="8">
        <v>211558</v>
      </c>
      <c r="G53" s="8">
        <v>3426.6</v>
      </c>
      <c r="H53" s="8">
        <v>1.1200000000000001</v>
      </c>
    </row>
    <row r="54" spans="2:8">
      <c r="B54" s="2" t="s">
        <v>3161</v>
      </c>
      <c r="C54" s="5" t="s">
        <v>301</v>
      </c>
      <c r="D54" s="2" t="s">
        <v>233</v>
      </c>
      <c r="E54" s="2" t="s">
        <v>1392</v>
      </c>
      <c r="F54" s="8">
        <v>590000</v>
      </c>
      <c r="G54" s="8">
        <v>3322.88</v>
      </c>
      <c r="H54" s="8">
        <v>1.0900000000000001</v>
      </c>
    </row>
    <row r="55" spans="2:8">
      <c r="B55" s="2" t="s">
        <v>3199</v>
      </c>
      <c r="C55" s="5" t="s">
        <v>301</v>
      </c>
      <c r="D55" s="2" t="s">
        <v>1390</v>
      </c>
      <c r="E55" s="2" t="s">
        <v>1391</v>
      </c>
      <c r="F55" s="8">
        <v>2600000</v>
      </c>
      <c r="G55" s="8">
        <v>3301.48</v>
      </c>
      <c r="H55" s="8">
        <v>1.08</v>
      </c>
    </row>
    <row r="56" spans="2:8">
      <c r="B56" s="2" t="s">
        <v>3383</v>
      </c>
      <c r="C56" s="5" t="s">
        <v>301</v>
      </c>
      <c r="D56" s="2" t="s">
        <v>218</v>
      </c>
      <c r="E56" s="2" t="s">
        <v>1716</v>
      </c>
      <c r="F56" s="8">
        <v>895000</v>
      </c>
      <c r="G56" s="8">
        <v>3294.5</v>
      </c>
      <c r="H56" s="8">
        <v>1.08</v>
      </c>
    </row>
    <row r="57" spans="2:8">
      <c r="B57" s="2" t="s">
        <v>3191</v>
      </c>
      <c r="C57" s="5" t="s">
        <v>301</v>
      </c>
      <c r="D57" s="2" t="s">
        <v>239</v>
      </c>
      <c r="E57" s="2" t="s">
        <v>1322</v>
      </c>
      <c r="F57" s="8">
        <v>200000</v>
      </c>
      <c r="G57" s="8">
        <v>3209.4</v>
      </c>
      <c r="H57" s="8">
        <v>1.05</v>
      </c>
    </row>
    <row r="58" spans="2:8">
      <c r="B58" s="2" t="s">
        <v>3405</v>
      </c>
      <c r="C58" s="5" t="s">
        <v>301</v>
      </c>
      <c r="D58" s="2" t="s">
        <v>247</v>
      </c>
      <c r="E58" s="2" t="s">
        <v>1876</v>
      </c>
      <c r="F58" s="8">
        <v>46059</v>
      </c>
      <c r="G58" s="8">
        <v>3183.83</v>
      </c>
      <c r="H58" s="8">
        <v>1.04</v>
      </c>
    </row>
    <row r="59" spans="2:8">
      <c r="B59" s="2" t="s">
        <v>3089</v>
      </c>
      <c r="C59" s="5" t="s">
        <v>301</v>
      </c>
      <c r="D59" s="2" t="s">
        <v>245</v>
      </c>
      <c r="E59" s="2" t="s">
        <v>1295</v>
      </c>
      <c r="F59" s="8">
        <v>407444</v>
      </c>
      <c r="G59" s="8">
        <v>3070.5</v>
      </c>
      <c r="H59" s="8">
        <v>1</v>
      </c>
    </row>
    <row r="60" spans="2:8">
      <c r="B60" s="2" t="s">
        <v>3406</v>
      </c>
      <c r="C60" s="5" t="s">
        <v>301</v>
      </c>
      <c r="D60" s="2" t="s">
        <v>224</v>
      </c>
      <c r="E60" s="2" t="s">
        <v>2103</v>
      </c>
      <c r="F60" s="8">
        <v>175000</v>
      </c>
      <c r="G60" s="8">
        <v>2993.2</v>
      </c>
      <c r="H60" s="8">
        <v>0.98</v>
      </c>
    </row>
    <row r="61" spans="2:8">
      <c r="B61" s="2" t="s">
        <v>3194</v>
      </c>
      <c r="C61" s="5" t="s">
        <v>301</v>
      </c>
      <c r="D61" s="2" t="s">
        <v>1154</v>
      </c>
      <c r="E61" s="2" t="s">
        <v>1155</v>
      </c>
      <c r="F61" s="8">
        <v>83015</v>
      </c>
      <c r="G61" s="8">
        <v>2989.37</v>
      </c>
      <c r="H61" s="8">
        <v>0.98</v>
      </c>
    </row>
    <row r="62" spans="2:8">
      <c r="B62" s="2" t="s">
        <v>3248</v>
      </c>
      <c r="C62" s="5" t="s">
        <v>301</v>
      </c>
      <c r="D62" s="2" t="s">
        <v>1168</v>
      </c>
      <c r="E62" s="2" t="s">
        <v>1337</v>
      </c>
      <c r="F62" s="8">
        <v>170000</v>
      </c>
      <c r="G62" s="8">
        <v>2701.98</v>
      </c>
      <c r="H62" s="8">
        <v>0.88</v>
      </c>
    </row>
    <row r="63" spans="2:8">
      <c r="B63" s="2" t="s">
        <v>2841</v>
      </c>
      <c r="C63" s="5" t="s">
        <v>301</v>
      </c>
      <c r="D63" s="2" t="s">
        <v>239</v>
      </c>
      <c r="E63" s="2" t="s">
        <v>446</v>
      </c>
      <c r="F63" s="8">
        <v>209369</v>
      </c>
      <c r="G63" s="8">
        <v>2551.58</v>
      </c>
      <c r="H63" s="8">
        <v>0.83</v>
      </c>
    </row>
    <row r="64" spans="2:8">
      <c r="B64" s="2" t="s">
        <v>1505</v>
      </c>
      <c r="C64" s="5" t="s">
        <v>301</v>
      </c>
      <c r="D64" s="2" t="s">
        <v>1283</v>
      </c>
      <c r="E64" s="2" t="s">
        <v>1506</v>
      </c>
      <c r="F64" s="8">
        <v>1651347</v>
      </c>
      <c r="G64" s="8">
        <v>2497.83</v>
      </c>
      <c r="H64" s="8">
        <v>0.82</v>
      </c>
    </row>
    <row r="65" spans="2:8">
      <c r="B65" s="2" t="s">
        <v>3407</v>
      </c>
      <c r="C65" s="5" t="s">
        <v>301</v>
      </c>
      <c r="D65" s="2" t="s">
        <v>228</v>
      </c>
      <c r="E65" s="2" t="s">
        <v>1893</v>
      </c>
      <c r="F65" s="8">
        <v>1150000</v>
      </c>
      <c r="G65" s="8">
        <v>2471.58</v>
      </c>
      <c r="H65" s="8">
        <v>0.81</v>
      </c>
    </row>
    <row r="66" spans="2:8">
      <c r="B66" s="2" t="s">
        <v>3283</v>
      </c>
      <c r="C66" s="5" t="s">
        <v>301</v>
      </c>
      <c r="D66" s="2" t="s">
        <v>245</v>
      </c>
      <c r="E66" s="2" t="s">
        <v>1262</v>
      </c>
      <c r="F66" s="8">
        <v>268000</v>
      </c>
      <c r="G66" s="8">
        <v>2352.64</v>
      </c>
      <c r="H66" s="8">
        <v>0.77</v>
      </c>
    </row>
    <row r="67" spans="2:8">
      <c r="B67" s="2" t="s">
        <v>3348</v>
      </c>
      <c r="C67" s="5" t="s">
        <v>301</v>
      </c>
      <c r="D67" s="2" t="s">
        <v>1278</v>
      </c>
      <c r="E67" s="2" t="s">
        <v>1753</v>
      </c>
      <c r="F67" s="8">
        <v>72000</v>
      </c>
      <c r="G67" s="8">
        <v>2309.4699999999998</v>
      </c>
      <c r="H67" s="8">
        <v>0.76</v>
      </c>
    </row>
    <row r="68" spans="2:8">
      <c r="B68" s="2" t="s">
        <v>3270</v>
      </c>
      <c r="C68" s="5" t="s">
        <v>301</v>
      </c>
      <c r="D68" s="2" t="s">
        <v>228</v>
      </c>
      <c r="E68" s="2" t="s">
        <v>1927</v>
      </c>
      <c r="F68" s="8">
        <v>184000</v>
      </c>
      <c r="G68" s="8">
        <v>2225.66</v>
      </c>
      <c r="H68" s="8">
        <v>0.73</v>
      </c>
    </row>
    <row r="69" spans="2:8">
      <c r="B69" s="2" t="s">
        <v>3177</v>
      </c>
      <c r="C69" s="5" t="s">
        <v>301</v>
      </c>
      <c r="D69" s="2" t="s">
        <v>1183</v>
      </c>
      <c r="E69" s="2" t="s">
        <v>1184</v>
      </c>
      <c r="F69" s="8">
        <v>286885</v>
      </c>
      <c r="G69" s="8">
        <v>2192.23</v>
      </c>
      <c r="H69" s="8">
        <v>0.72</v>
      </c>
    </row>
    <row r="70" spans="2:8">
      <c r="B70" s="2" t="s">
        <v>3330</v>
      </c>
      <c r="C70" s="5" t="s">
        <v>301</v>
      </c>
      <c r="D70" s="2" t="s">
        <v>239</v>
      </c>
      <c r="E70" s="2" t="s">
        <v>1357</v>
      </c>
      <c r="F70" s="8">
        <v>57279</v>
      </c>
      <c r="G70" s="8">
        <v>2182.67</v>
      </c>
      <c r="H70" s="8">
        <v>0.71</v>
      </c>
    </row>
    <row r="71" spans="2:8">
      <c r="B71" s="2" t="s">
        <v>3408</v>
      </c>
      <c r="C71" s="5" t="s">
        <v>301</v>
      </c>
      <c r="D71" s="2" t="s">
        <v>214</v>
      </c>
      <c r="E71" s="2" t="s">
        <v>2104</v>
      </c>
      <c r="F71" s="8">
        <v>4000000</v>
      </c>
      <c r="G71" s="8">
        <v>2010.8</v>
      </c>
      <c r="H71" s="8">
        <v>0.66</v>
      </c>
    </row>
    <row r="72" spans="2:8">
      <c r="B72" s="2" t="s">
        <v>452</v>
      </c>
      <c r="C72" s="5" t="s">
        <v>301</v>
      </c>
      <c r="D72" s="2" t="s">
        <v>453</v>
      </c>
      <c r="E72" s="2" t="s">
        <v>454</v>
      </c>
      <c r="F72" s="8">
        <v>158976</v>
      </c>
      <c r="G72" s="8">
        <v>1955.72</v>
      </c>
      <c r="H72" s="8">
        <v>0.64</v>
      </c>
    </row>
    <row r="73" spans="2:8">
      <c r="B73" s="2" t="s">
        <v>3409</v>
      </c>
      <c r="C73" s="5" t="s">
        <v>301</v>
      </c>
      <c r="D73" s="2" t="s">
        <v>1154</v>
      </c>
      <c r="E73" s="2" t="s">
        <v>1758</v>
      </c>
      <c r="F73" s="8">
        <v>1000000</v>
      </c>
      <c r="G73" s="8">
        <v>1908.8</v>
      </c>
      <c r="H73" s="8">
        <v>0.62</v>
      </c>
    </row>
    <row r="74" spans="2:8">
      <c r="B74" s="2" t="s">
        <v>3349</v>
      </c>
      <c r="C74" s="5" t="s">
        <v>301</v>
      </c>
      <c r="D74" s="2" t="s">
        <v>239</v>
      </c>
      <c r="E74" s="2" t="s">
        <v>1191</v>
      </c>
      <c r="F74" s="8">
        <v>62031</v>
      </c>
      <c r="G74" s="8">
        <v>1895.85</v>
      </c>
      <c r="H74" s="8">
        <v>0.62</v>
      </c>
    </row>
    <row r="75" spans="2:8">
      <c r="B75" s="2" t="s">
        <v>2848</v>
      </c>
      <c r="C75" s="5" t="s">
        <v>301</v>
      </c>
      <c r="D75" s="2" t="s">
        <v>218</v>
      </c>
      <c r="E75" s="2" t="s">
        <v>456</v>
      </c>
      <c r="F75" s="8">
        <v>65267</v>
      </c>
      <c r="G75" s="8">
        <v>1584.23</v>
      </c>
      <c r="H75" s="8">
        <v>0.52</v>
      </c>
    </row>
    <row r="76" spans="2:8">
      <c r="B76" s="2" t="s">
        <v>3217</v>
      </c>
      <c r="C76" s="5" t="s">
        <v>301</v>
      </c>
      <c r="D76" s="2" t="s">
        <v>1152</v>
      </c>
      <c r="E76" s="2" t="s">
        <v>1190</v>
      </c>
      <c r="F76" s="8">
        <v>100000</v>
      </c>
      <c r="G76" s="8">
        <v>1548.6</v>
      </c>
      <c r="H76" s="8">
        <v>0.51</v>
      </c>
    </row>
    <row r="77" spans="2:8">
      <c r="B77" s="2" t="s">
        <v>2836</v>
      </c>
      <c r="C77" s="5" t="s">
        <v>301</v>
      </c>
      <c r="D77" s="2" t="s">
        <v>249</v>
      </c>
      <c r="E77" s="2" t="s">
        <v>1044</v>
      </c>
      <c r="F77" s="8">
        <v>75000</v>
      </c>
      <c r="G77" s="8">
        <v>1460.78</v>
      </c>
      <c r="H77" s="8">
        <v>0.48</v>
      </c>
    </row>
    <row r="78" spans="2:8">
      <c r="B78" s="2" t="s">
        <v>3200</v>
      </c>
      <c r="C78" s="5" t="s">
        <v>301</v>
      </c>
      <c r="D78" s="2" t="s">
        <v>1350</v>
      </c>
      <c r="E78" s="2" t="s">
        <v>1497</v>
      </c>
      <c r="F78" s="8">
        <v>250000</v>
      </c>
      <c r="G78" s="8">
        <v>1170.1300000000001</v>
      </c>
      <c r="H78" s="8">
        <v>0.38</v>
      </c>
    </row>
    <row r="79" spans="2:8">
      <c r="B79" s="2" t="s">
        <v>3099</v>
      </c>
      <c r="C79" s="5" t="s">
        <v>301</v>
      </c>
      <c r="D79" s="2" t="s">
        <v>228</v>
      </c>
      <c r="E79" s="2" t="s">
        <v>1185</v>
      </c>
      <c r="F79" s="8">
        <v>321376</v>
      </c>
      <c r="G79" s="8">
        <v>869.16</v>
      </c>
      <c r="H79" s="8">
        <v>0.28000000000000003</v>
      </c>
    </row>
    <row r="80" spans="2:8" ht="13">
      <c r="B80" s="3" t="s">
        <v>254</v>
      </c>
      <c r="C80" s="7"/>
      <c r="D80" s="3"/>
      <c r="E80" s="3"/>
      <c r="F80" s="10"/>
      <c r="G80" s="10">
        <f>SUM(G7:G79)</f>
        <v>301299.0399999998</v>
      </c>
      <c r="H80" s="10">
        <f>SUM(H7:H79)</f>
        <v>98.55</v>
      </c>
    </row>
    <row r="81" spans="2:9" ht="13">
      <c r="B81" s="4" t="s">
        <v>681</v>
      </c>
      <c r="C81" s="6" t="s">
        <v>682</v>
      </c>
      <c r="D81" s="4" t="s">
        <v>211</v>
      </c>
      <c r="E81" s="4" t="s">
        <v>684</v>
      </c>
      <c r="F81" s="9" t="s">
        <v>685</v>
      </c>
      <c r="G81" s="9" t="s">
        <v>686</v>
      </c>
      <c r="H81" s="9" t="s">
        <v>687</v>
      </c>
      <c r="I81" s="3" t="s">
        <v>212</v>
      </c>
    </row>
    <row r="82" spans="2:9" ht="13">
      <c r="B82" s="3" t="s">
        <v>4093</v>
      </c>
    </row>
    <row r="83" spans="2:9" ht="13">
      <c r="B83" s="3" t="s">
        <v>689</v>
      </c>
    </row>
    <row r="84" spans="2:9">
      <c r="B84" s="2" t="s">
        <v>1878</v>
      </c>
      <c r="C84" s="5" t="s">
        <v>301</v>
      </c>
      <c r="D84" s="2" t="s">
        <v>249</v>
      </c>
      <c r="E84" s="2" t="s">
        <v>1879</v>
      </c>
      <c r="F84" s="8">
        <v>1999950</v>
      </c>
      <c r="G84" s="8">
        <v>2142.75</v>
      </c>
      <c r="H84" s="8">
        <v>0.7</v>
      </c>
    </row>
    <row r="85" spans="2:9" ht="13">
      <c r="B85" s="3" t="s">
        <v>4094</v>
      </c>
      <c r="C85" s="7"/>
      <c r="D85" s="3"/>
      <c r="E85" s="3"/>
      <c r="F85" s="10"/>
      <c r="G85" s="10">
        <f>G84</f>
        <v>2142.75</v>
      </c>
      <c r="H85" s="10">
        <f>H84</f>
        <v>0.7</v>
      </c>
    </row>
    <row r="86" spans="2:9" ht="13">
      <c r="B86" s="3" t="s">
        <v>1589</v>
      </c>
      <c r="C86" s="7"/>
      <c r="D86" s="3"/>
      <c r="E86" s="3"/>
      <c r="F86" s="10"/>
      <c r="G86" s="10">
        <v>515.9</v>
      </c>
      <c r="H86" s="10">
        <v>0.17</v>
      </c>
    </row>
    <row r="87" spans="2:9" ht="13">
      <c r="B87" s="3" t="s">
        <v>302</v>
      </c>
      <c r="C87" s="7"/>
      <c r="D87" s="3"/>
      <c r="E87" s="3"/>
      <c r="F87" s="10"/>
      <c r="G87" s="10">
        <f>G86+G85+G80</f>
        <v>303957.68999999983</v>
      </c>
      <c r="H87" s="10">
        <f>H86+H85+H80</f>
        <v>99.42</v>
      </c>
    </row>
    <row r="88" spans="2:9" ht="13">
      <c r="B88" s="3" t="s">
        <v>303</v>
      </c>
      <c r="C88" s="7"/>
      <c r="D88" s="3"/>
      <c r="E88" s="3"/>
      <c r="F88" s="10"/>
      <c r="G88" s="10">
        <f>G89-G87</f>
        <v>1864.7969278101809</v>
      </c>
      <c r="H88" s="10">
        <f>H89-H87</f>
        <v>0.57999999999999829</v>
      </c>
    </row>
    <row r="89" spans="2:9" ht="13">
      <c r="B89" s="3" t="s">
        <v>304</v>
      </c>
      <c r="C89" s="7"/>
      <c r="D89" s="3"/>
      <c r="E89" s="3"/>
      <c r="F89" s="10"/>
      <c r="G89" s="10">
        <v>305822.48692781001</v>
      </c>
      <c r="H89" s="10">
        <v>100</v>
      </c>
    </row>
    <row r="90" spans="2:9">
      <c r="B90" s="2" t="s">
        <v>305</v>
      </c>
    </row>
    <row r="91" spans="2:9" ht="13">
      <c r="B91" s="3" t="s">
        <v>306</v>
      </c>
    </row>
    <row r="92" spans="2:9" ht="13">
      <c r="B92" s="3" t="s">
        <v>307</v>
      </c>
      <c r="C92" s="5" t="s">
        <v>873</v>
      </c>
    </row>
    <row r="93" spans="2:9" ht="13">
      <c r="B93" s="3" t="s">
        <v>309</v>
      </c>
      <c r="C93" s="5" t="s">
        <v>308</v>
      </c>
    </row>
    <row r="94" spans="2:9" ht="13">
      <c r="B94" s="3" t="s">
        <v>1216</v>
      </c>
      <c r="C94" s="5" t="s">
        <v>308</v>
      </c>
    </row>
    <row r="95" spans="2:9" ht="13">
      <c r="B95" s="3" t="s">
        <v>310</v>
      </c>
      <c r="C95" s="5" t="s">
        <v>311</v>
      </c>
    </row>
    <row r="96" spans="2:9" ht="13">
      <c r="B96" s="3" t="s">
        <v>2105</v>
      </c>
      <c r="C96" s="7"/>
    </row>
    <row r="97" spans="2:3" ht="13">
      <c r="B97" s="3" t="s">
        <v>2106</v>
      </c>
      <c r="C97" s="7"/>
    </row>
    <row r="98" spans="2:3" ht="13">
      <c r="B98" s="3" t="s">
        <v>2107</v>
      </c>
      <c r="C98" s="7"/>
    </row>
    <row r="99" spans="2:3" ht="13">
      <c r="B99" s="3" t="s">
        <v>2108</v>
      </c>
      <c r="C99" s="7"/>
    </row>
    <row r="100" spans="2:3" ht="13">
      <c r="B100" s="3" t="s">
        <v>2109</v>
      </c>
      <c r="C100" s="7"/>
    </row>
    <row r="101" spans="2:3" ht="13">
      <c r="B101" s="3" t="s">
        <v>2110</v>
      </c>
      <c r="C101" s="7"/>
    </row>
    <row r="102" spans="2:3" ht="13">
      <c r="B102" s="3" t="s">
        <v>2111</v>
      </c>
      <c r="C102" s="7"/>
    </row>
    <row r="103" spans="2:3" ht="13">
      <c r="B103" s="3" t="s">
        <v>2112</v>
      </c>
      <c r="C103" s="7"/>
    </row>
    <row r="104" spans="2:3" ht="13">
      <c r="B104" s="3" t="s">
        <v>4043</v>
      </c>
      <c r="C104" s="7"/>
    </row>
    <row r="105" spans="2:3">
      <c r="B105" s="2" t="s">
        <v>312</v>
      </c>
    </row>
    <row r="106" spans="2:3">
      <c r="B106" s="2" t="s">
        <v>1230</v>
      </c>
    </row>
    <row r="109" spans="2:3" ht="14.5">
      <c r="B109" s="24" t="s">
        <v>1231</v>
      </c>
      <c r="C109" s="64"/>
    </row>
    <row r="110" spans="2:3" ht="14.5">
      <c r="B110" s="24" t="s">
        <v>1232</v>
      </c>
      <c r="C110" s="65" t="s">
        <v>1233</v>
      </c>
    </row>
    <row r="111" spans="2:3" ht="14.5">
      <c r="B111" s="15" t="s">
        <v>1234</v>
      </c>
      <c r="C111" s="16" t="s">
        <v>1235</v>
      </c>
    </row>
    <row r="112" spans="2:3" ht="14.5">
      <c r="B112" s="15" t="s">
        <v>1236</v>
      </c>
      <c r="C112" s="16" t="s">
        <v>1235</v>
      </c>
    </row>
    <row r="113" spans="2:7" ht="14.5">
      <c r="B113" s="15" t="s">
        <v>1237</v>
      </c>
      <c r="C113" s="16" t="s">
        <v>1235</v>
      </c>
    </row>
    <row r="114" spans="2:7" ht="14.5">
      <c r="B114" s="15" t="s">
        <v>1238</v>
      </c>
      <c r="C114" s="16" t="s">
        <v>1235</v>
      </c>
    </row>
    <row r="115" spans="2:7" ht="14.5">
      <c r="B115" s="15" t="s">
        <v>1239</v>
      </c>
      <c r="C115" s="16" t="s">
        <v>1235</v>
      </c>
    </row>
    <row r="116" spans="2:7" ht="14.5">
      <c r="B116" s="15" t="s">
        <v>1240</v>
      </c>
      <c r="C116" s="16" t="s">
        <v>1235</v>
      </c>
    </row>
    <row r="117" spans="2:7" ht="14.5">
      <c r="B117" s="24" t="s">
        <v>1241</v>
      </c>
      <c r="C117" s="64" t="s">
        <v>1235</v>
      </c>
    </row>
    <row r="119" spans="2:7" ht="14.5">
      <c r="B119" s="15" t="s">
        <v>313</v>
      </c>
      <c r="C119" s="16"/>
      <c r="D119" s="15"/>
    </row>
    <row r="120" spans="2:7" ht="29">
      <c r="B120" s="18" t="s">
        <v>314</v>
      </c>
      <c r="C120" s="17" t="s">
        <v>315</v>
      </c>
      <c r="D120" s="18" t="s">
        <v>316</v>
      </c>
    </row>
    <row r="121" spans="2:7" ht="14.5">
      <c r="B121" s="15" t="s">
        <v>308</v>
      </c>
      <c r="C121" s="16" t="s">
        <v>308</v>
      </c>
      <c r="D121" s="15" t="s">
        <v>308</v>
      </c>
    </row>
    <row r="123" spans="2:7" ht="13">
      <c r="B123" s="20" t="s">
        <v>317</v>
      </c>
      <c r="C123" s="21">
        <v>45900</v>
      </c>
      <c r="D123" s="13"/>
      <c r="E123" s="55"/>
      <c r="F123" s="11"/>
    </row>
    <row r="124" spans="2:7" ht="13">
      <c r="B124" s="20" t="s">
        <v>318</v>
      </c>
      <c r="C124" s="22" t="s">
        <v>319</v>
      </c>
      <c r="D124" s="20" t="s">
        <v>320</v>
      </c>
      <c r="E124" s="60" t="s">
        <v>321</v>
      </c>
      <c r="F124" s="23" t="s">
        <v>322</v>
      </c>
      <c r="G124" s="10"/>
    </row>
    <row r="125" spans="2:7">
      <c r="B125" s="58" t="s">
        <v>308</v>
      </c>
      <c r="C125" s="59" t="s">
        <v>308</v>
      </c>
      <c r="D125" s="58" t="s">
        <v>308</v>
      </c>
      <c r="E125" s="56" t="s">
        <v>308</v>
      </c>
      <c r="F125" s="61" t="s">
        <v>308</v>
      </c>
    </row>
    <row r="128" spans="2:7" ht="13">
      <c r="B128" s="3" t="s">
        <v>323</v>
      </c>
    </row>
    <row r="129" spans="2:4" ht="13">
      <c r="B129" s="3"/>
    </row>
    <row r="130" spans="2:4" ht="13">
      <c r="B130" s="3" t="s">
        <v>891</v>
      </c>
    </row>
    <row r="131" spans="2:4" ht="13">
      <c r="B131" s="20" t="s">
        <v>324</v>
      </c>
      <c r="C131" s="22" t="s">
        <v>325</v>
      </c>
      <c r="D131" s="3"/>
    </row>
    <row r="132" spans="2:4">
      <c r="B132" s="13" t="s">
        <v>308</v>
      </c>
      <c r="C132" s="14" t="s">
        <v>308</v>
      </c>
    </row>
    <row r="134" spans="2:4" ht="13">
      <c r="B134" s="20" t="s">
        <v>326</v>
      </c>
      <c r="C134" s="22" t="s">
        <v>325</v>
      </c>
    </row>
    <row r="135" spans="2:4">
      <c r="B135" s="13" t="s">
        <v>308</v>
      </c>
      <c r="C135" s="14" t="s">
        <v>308</v>
      </c>
    </row>
    <row r="137" spans="2:4" ht="13">
      <c r="B137" s="20" t="s">
        <v>327</v>
      </c>
      <c r="C137" s="22" t="s">
        <v>328</v>
      </c>
    </row>
    <row r="138" spans="2:4">
      <c r="B138" s="13" t="s">
        <v>308</v>
      </c>
      <c r="C138" s="14" t="s">
        <v>308</v>
      </c>
    </row>
    <row r="140" spans="2:4" ht="13">
      <c r="B140" s="60" t="s">
        <v>329</v>
      </c>
      <c r="C140" s="22" t="s">
        <v>328</v>
      </c>
    </row>
    <row r="141" spans="2:4">
      <c r="B141" s="55" t="s">
        <v>308</v>
      </c>
      <c r="C141" s="14" t="s">
        <v>308</v>
      </c>
    </row>
    <row r="143" spans="2:4" ht="13">
      <c r="B143" s="20" t="s">
        <v>330</v>
      </c>
      <c r="C143" s="22" t="s">
        <v>308</v>
      </c>
    </row>
    <row r="145" spans="2:7" ht="13">
      <c r="B145" s="20" t="s">
        <v>331</v>
      </c>
      <c r="C145" s="21">
        <v>45900</v>
      </c>
      <c r="D145" s="13"/>
      <c r="E145" s="55"/>
      <c r="F145" s="11"/>
    </row>
    <row r="146" spans="2:7" ht="13">
      <c r="B146" s="20" t="s">
        <v>318</v>
      </c>
      <c r="C146" s="22" t="s">
        <v>319</v>
      </c>
      <c r="D146" s="20" t="s">
        <v>320</v>
      </c>
      <c r="E146" s="60" t="s">
        <v>321</v>
      </c>
      <c r="F146" s="23" t="s">
        <v>322</v>
      </c>
      <c r="G146" s="10"/>
    </row>
    <row r="147" spans="2:7">
      <c r="B147" s="58" t="s">
        <v>308</v>
      </c>
      <c r="C147" s="59" t="s">
        <v>308</v>
      </c>
      <c r="D147" s="58" t="s">
        <v>308</v>
      </c>
      <c r="E147" s="56" t="s">
        <v>308</v>
      </c>
      <c r="F147" s="61" t="s">
        <v>308</v>
      </c>
    </row>
    <row r="148" spans="2:7" ht="13">
      <c r="B148" s="3" t="s">
        <v>323</v>
      </c>
    </row>
    <row r="149" spans="2:7" ht="13">
      <c r="B149" s="3"/>
    </row>
    <row r="150" spans="2:7" ht="13">
      <c r="B150" s="3" t="s">
        <v>891</v>
      </c>
    </row>
    <row r="151" spans="2:7" ht="13">
      <c r="B151" s="20" t="s">
        <v>324</v>
      </c>
      <c r="C151" s="22" t="s">
        <v>325</v>
      </c>
      <c r="D151" s="3"/>
    </row>
    <row r="152" spans="2:7">
      <c r="B152" s="13" t="s">
        <v>308</v>
      </c>
      <c r="C152" s="14" t="s">
        <v>308</v>
      </c>
    </row>
    <row r="154" spans="2:7" ht="13">
      <c r="B154" s="20" t="s">
        <v>326</v>
      </c>
      <c r="C154" s="22" t="s">
        <v>325</v>
      </c>
    </row>
    <row r="155" spans="2:7">
      <c r="B155" s="13" t="s">
        <v>308</v>
      </c>
      <c r="C155" s="14" t="s">
        <v>308</v>
      </c>
    </row>
    <row r="157" spans="2:7" ht="13">
      <c r="B157" s="20" t="s">
        <v>327</v>
      </c>
      <c r="C157" s="22" t="s">
        <v>328</v>
      </c>
    </row>
    <row r="158" spans="2:7">
      <c r="B158" s="13" t="s">
        <v>308</v>
      </c>
      <c r="C158" s="14" t="s">
        <v>308</v>
      </c>
    </row>
    <row r="160" spans="2:7" ht="13">
      <c r="B160" s="60" t="s">
        <v>329</v>
      </c>
      <c r="C160" s="22" t="s">
        <v>328</v>
      </c>
    </row>
    <row r="161" spans="2:80">
      <c r="B161" s="55" t="s">
        <v>308</v>
      </c>
      <c r="C161" s="14" t="s">
        <v>308</v>
      </c>
    </row>
    <row r="163" spans="2:80" ht="13">
      <c r="B163" s="20" t="s">
        <v>330</v>
      </c>
      <c r="C163" s="22" t="s">
        <v>308</v>
      </c>
    </row>
    <row r="166" spans="2:80" ht="13">
      <c r="B166" s="3" t="s">
        <v>892</v>
      </c>
    </row>
    <row r="168" spans="2:80" ht="13">
      <c r="B168" s="20" t="s">
        <v>318</v>
      </c>
      <c r="C168" s="22" t="s">
        <v>332</v>
      </c>
      <c r="D168" s="20" t="s">
        <v>333</v>
      </c>
      <c r="E168" s="20" t="s">
        <v>334</v>
      </c>
      <c r="F168" s="10"/>
    </row>
    <row r="169" spans="2:80">
      <c r="B169" s="13" t="s">
        <v>308</v>
      </c>
      <c r="C169" s="14" t="s">
        <v>308</v>
      </c>
      <c r="D169" s="13" t="s">
        <v>308</v>
      </c>
      <c r="E169" s="13" t="s">
        <v>308</v>
      </c>
    </row>
    <row r="172" spans="2:80" ht="13">
      <c r="B172" s="3" t="s">
        <v>335</v>
      </c>
      <c r="C172" s="7" t="s">
        <v>308</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893</v>
      </c>
    </row>
    <row r="176" spans="2:80" ht="13">
      <c r="B176" s="20" t="s">
        <v>336</v>
      </c>
      <c r="C176" s="22" t="s">
        <v>325</v>
      </c>
      <c r="D176" s="3"/>
    </row>
    <row r="177" spans="2:7">
      <c r="B177" s="13" t="s">
        <v>308</v>
      </c>
      <c r="C177" s="14" t="s">
        <v>308</v>
      </c>
    </row>
    <row r="180" spans="2:7" ht="13">
      <c r="B180" s="20" t="s">
        <v>337</v>
      </c>
      <c r="C180" s="22" t="s">
        <v>338</v>
      </c>
      <c r="D180" s="3"/>
    </row>
    <row r="181" spans="2:7">
      <c r="B181" s="13" t="s">
        <v>308</v>
      </c>
      <c r="C181" s="14" t="s">
        <v>308</v>
      </c>
    </row>
    <row r="184" spans="2:7" ht="13">
      <c r="B184" s="3" t="s">
        <v>339</v>
      </c>
    </row>
    <row r="187" spans="2:7" ht="13">
      <c r="B187" s="3" t="s">
        <v>894</v>
      </c>
    </row>
    <row r="189" spans="2:7" ht="13">
      <c r="B189" s="20" t="s">
        <v>318</v>
      </c>
      <c r="C189" s="22" t="s">
        <v>340</v>
      </c>
      <c r="D189" s="20" t="s">
        <v>332</v>
      </c>
      <c r="E189" s="20" t="s">
        <v>333</v>
      </c>
      <c r="F189" s="23" t="s">
        <v>334</v>
      </c>
      <c r="G189" s="10"/>
    </row>
    <row r="190" spans="2:7">
      <c r="B190" s="13" t="s">
        <v>308</v>
      </c>
      <c r="C190" s="14" t="s">
        <v>308</v>
      </c>
      <c r="D190" s="13" t="s">
        <v>308</v>
      </c>
      <c r="E190" s="13" t="s">
        <v>308</v>
      </c>
      <c r="F190" s="19" t="s">
        <v>308</v>
      </c>
    </row>
    <row r="193" spans="2:80" ht="13">
      <c r="B193" s="3" t="s">
        <v>335</v>
      </c>
      <c r="C193" s="7" t="s">
        <v>308</v>
      </c>
      <c r="D193" s="3"/>
      <c r="E193" s="3"/>
      <c r="F193" s="10"/>
      <c r="G193" s="10"/>
      <c r="H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ht="13">
      <c r="B195" s="3" t="s">
        <v>893</v>
      </c>
    </row>
    <row r="197" spans="2:80" ht="13">
      <c r="B197" s="20" t="s">
        <v>336</v>
      </c>
      <c r="C197" s="22" t="s">
        <v>325</v>
      </c>
      <c r="D197" s="3"/>
    </row>
    <row r="198" spans="2:80">
      <c r="B198" s="13" t="s">
        <v>308</v>
      </c>
      <c r="C198" s="14" t="s">
        <v>308</v>
      </c>
    </row>
    <row r="201" spans="2:80" ht="13">
      <c r="B201" s="20" t="s">
        <v>337</v>
      </c>
      <c r="C201" s="22" t="s">
        <v>338</v>
      </c>
      <c r="D201" s="3"/>
    </row>
    <row r="202" spans="2:80">
      <c r="B202" s="13" t="s">
        <v>308</v>
      </c>
      <c r="C202" s="14" t="s">
        <v>308</v>
      </c>
    </row>
    <row r="205" spans="2:80" ht="13">
      <c r="B205" s="3" t="s">
        <v>339</v>
      </c>
    </row>
    <row r="208" spans="2:80" ht="13">
      <c r="B208" s="3" t="s">
        <v>895</v>
      </c>
    </row>
    <row r="209" spans="2:7" ht="13">
      <c r="B209" s="20" t="s">
        <v>318</v>
      </c>
      <c r="C209" s="22" t="s">
        <v>341</v>
      </c>
      <c r="D209" s="20" t="s">
        <v>342</v>
      </c>
      <c r="E209" s="20" t="s">
        <v>343</v>
      </c>
      <c r="F209" s="23" t="s">
        <v>344</v>
      </c>
      <c r="G209" s="10"/>
    </row>
    <row r="210" spans="2:7">
      <c r="B210" s="13" t="s">
        <v>308</v>
      </c>
      <c r="C210" s="14" t="s">
        <v>308</v>
      </c>
      <c r="D210" s="13" t="s">
        <v>308</v>
      </c>
      <c r="E210" s="13" t="s">
        <v>308</v>
      </c>
      <c r="F210" s="19" t="s">
        <v>308</v>
      </c>
    </row>
    <row r="211" spans="2:7">
      <c r="B211" s="2" t="s">
        <v>345</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41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2058</v>
      </c>
      <c r="C1" s="230"/>
      <c r="D1" s="230"/>
      <c r="E1" s="230"/>
    </row>
    <row r="3" spans="1:9" ht="14.5">
      <c r="B3" s="25" t="s">
        <v>4162</v>
      </c>
      <c r="C3" s="231"/>
      <c r="D3" s="232"/>
      <c r="E3" s="1"/>
    </row>
    <row r="4" spans="1:9" ht="14.5">
      <c r="B4" s="29" t="s">
        <v>2059</v>
      </c>
      <c r="C4" s="231"/>
      <c r="D4" s="232"/>
      <c r="E4" s="1"/>
    </row>
    <row r="5" spans="1:9" ht="14.5">
      <c r="B5" s="29" t="s">
        <v>677</v>
      </c>
      <c r="C5" s="231"/>
      <c r="D5" s="232"/>
      <c r="E5" s="1"/>
    </row>
    <row r="6" spans="1:9" ht="14.5">
      <c r="B6" s="29" t="s">
        <v>1601</v>
      </c>
      <c r="C6" s="231"/>
      <c r="D6" s="232"/>
      <c r="E6" s="1"/>
    </row>
    <row r="7" spans="1:9" ht="29">
      <c r="B7" s="29" t="s">
        <v>2060</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1912228</v>
      </c>
      <c r="G15" s="8">
        <v>18196.759999999998</v>
      </c>
      <c r="H15" s="8">
        <v>4.5</v>
      </c>
    </row>
    <row r="16" spans="1:9">
      <c r="B16" s="2" t="s">
        <v>2808</v>
      </c>
      <c r="C16" s="5" t="s">
        <v>301</v>
      </c>
      <c r="D16" s="2" t="s">
        <v>226</v>
      </c>
      <c r="E16" s="2" t="s">
        <v>227</v>
      </c>
      <c r="F16" s="8">
        <v>1212852</v>
      </c>
      <c r="G16" s="8">
        <v>16460.830000000002</v>
      </c>
      <c r="H16" s="8">
        <v>4.07</v>
      </c>
    </row>
    <row r="17" spans="2:8">
      <c r="B17" s="2" t="s">
        <v>2819</v>
      </c>
      <c r="C17" s="5" t="s">
        <v>301</v>
      </c>
      <c r="D17" s="2" t="s">
        <v>214</v>
      </c>
      <c r="E17" s="2" t="s">
        <v>232</v>
      </c>
      <c r="F17" s="8">
        <v>1171775</v>
      </c>
      <c r="G17" s="8">
        <v>16379.07</v>
      </c>
      <c r="H17" s="8">
        <v>4.05</v>
      </c>
    </row>
    <row r="18" spans="2:8">
      <c r="B18" s="2" t="s">
        <v>3193</v>
      </c>
      <c r="C18" s="5" t="s">
        <v>301</v>
      </c>
      <c r="D18" s="2" t="s">
        <v>1152</v>
      </c>
      <c r="E18" s="2" t="s">
        <v>1153</v>
      </c>
      <c r="F18" s="8">
        <v>713776</v>
      </c>
      <c r="G18" s="8">
        <v>13481.8</v>
      </c>
      <c r="H18" s="8">
        <v>3.33</v>
      </c>
    </row>
    <row r="19" spans="2:8">
      <c r="B19" s="2" t="s">
        <v>1160</v>
      </c>
      <c r="C19" s="5" t="s">
        <v>301</v>
      </c>
      <c r="D19" s="2" t="s">
        <v>214</v>
      </c>
      <c r="E19" s="2" t="s">
        <v>1161</v>
      </c>
      <c r="F19" s="8">
        <v>1315500</v>
      </c>
      <c r="G19" s="8">
        <v>10556.89</v>
      </c>
      <c r="H19" s="8">
        <v>2.61</v>
      </c>
    </row>
    <row r="20" spans="2:8">
      <c r="B20" s="2" t="s">
        <v>3087</v>
      </c>
      <c r="C20" s="5" t="s">
        <v>301</v>
      </c>
      <c r="D20" s="2" t="s">
        <v>218</v>
      </c>
      <c r="E20" s="2" t="s">
        <v>1158</v>
      </c>
      <c r="F20" s="8">
        <v>674800</v>
      </c>
      <c r="G20" s="8">
        <v>9916.86</v>
      </c>
      <c r="H20" s="8">
        <v>2.4500000000000002</v>
      </c>
    </row>
    <row r="21" spans="2:8">
      <c r="B21" s="2" t="s">
        <v>3292</v>
      </c>
      <c r="C21" s="5" t="s">
        <v>301</v>
      </c>
      <c r="D21" s="2" t="s">
        <v>214</v>
      </c>
      <c r="E21" s="2" t="s">
        <v>1167</v>
      </c>
      <c r="F21" s="8">
        <v>773775</v>
      </c>
      <c r="G21" s="8">
        <v>8087.5</v>
      </c>
      <c r="H21" s="8">
        <v>2</v>
      </c>
    </row>
    <row r="22" spans="2:8">
      <c r="B22" s="2" t="s">
        <v>3410</v>
      </c>
      <c r="C22" s="5" t="s">
        <v>301</v>
      </c>
      <c r="D22" s="2" t="s">
        <v>236</v>
      </c>
      <c r="E22" s="2" t="s">
        <v>1494</v>
      </c>
      <c r="F22" s="8">
        <v>6982272</v>
      </c>
      <c r="G22" s="8">
        <v>5691.95</v>
      </c>
      <c r="H22" s="8">
        <v>1.41</v>
      </c>
    </row>
    <row r="23" spans="2:8">
      <c r="B23" s="2" t="s">
        <v>3194</v>
      </c>
      <c r="C23" s="5" t="s">
        <v>301</v>
      </c>
      <c r="D23" s="2" t="s">
        <v>1154</v>
      </c>
      <c r="E23" s="2" t="s">
        <v>1155</v>
      </c>
      <c r="F23" s="8">
        <v>142473</v>
      </c>
      <c r="G23" s="8">
        <v>5130.45</v>
      </c>
      <c r="H23" s="8">
        <v>1.27</v>
      </c>
    </row>
    <row r="24" spans="2:8">
      <c r="B24" s="2" t="s">
        <v>3160</v>
      </c>
      <c r="C24" s="5" t="s">
        <v>301</v>
      </c>
      <c r="D24" s="2" t="s">
        <v>233</v>
      </c>
      <c r="E24" s="2" t="s">
        <v>1157</v>
      </c>
      <c r="F24" s="8">
        <v>40300</v>
      </c>
      <c r="G24" s="8">
        <v>5093.92</v>
      </c>
      <c r="H24" s="8">
        <v>1.26</v>
      </c>
    </row>
    <row r="25" spans="2:8">
      <c r="B25" s="2" t="s">
        <v>3243</v>
      </c>
      <c r="C25" s="5" t="s">
        <v>301</v>
      </c>
      <c r="D25" s="2" t="s">
        <v>251</v>
      </c>
      <c r="E25" s="2" t="s">
        <v>1162</v>
      </c>
      <c r="F25" s="8">
        <v>157000</v>
      </c>
      <c r="G25" s="8">
        <v>5023.22</v>
      </c>
      <c r="H25" s="8">
        <v>1.24</v>
      </c>
    </row>
    <row r="26" spans="2:8">
      <c r="B26" s="2" t="s">
        <v>2826</v>
      </c>
      <c r="C26" s="5" t="s">
        <v>301</v>
      </c>
      <c r="D26" s="2" t="s">
        <v>234</v>
      </c>
      <c r="E26" s="2" t="s">
        <v>235</v>
      </c>
      <c r="F26" s="8">
        <v>369400</v>
      </c>
      <c r="G26" s="8">
        <v>4849.4799999999996</v>
      </c>
      <c r="H26" s="8">
        <v>1.2</v>
      </c>
    </row>
    <row r="27" spans="2:8">
      <c r="B27" s="2" t="s">
        <v>2838</v>
      </c>
      <c r="C27" s="5" t="s">
        <v>301</v>
      </c>
      <c r="D27" s="2" t="s">
        <v>251</v>
      </c>
      <c r="E27" s="2" t="s">
        <v>253</v>
      </c>
      <c r="F27" s="8">
        <v>93800</v>
      </c>
      <c r="G27" s="8">
        <v>4772.26</v>
      </c>
      <c r="H27" s="8">
        <v>1.18</v>
      </c>
    </row>
    <row r="28" spans="2:8">
      <c r="B28" s="2" t="s">
        <v>3411</v>
      </c>
      <c r="C28" s="5" t="s">
        <v>301</v>
      </c>
      <c r="D28" s="2" t="s">
        <v>1046</v>
      </c>
      <c r="E28" s="2" t="s">
        <v>1948</v>
      </c>
      <c r="F28" s="8">
        <v>1073087</v>
      </c>
      <c r="G28" s="8">
        <v>4640.5600000000004</v>
      </c>
      <c r="H28" s="8">
        <v>1.1499999999999999</v>
      </c>
    </row>
    <row r="29" spans="2:8">
      <c r="B29" s="2" t="s">
        <v>1719</v>
      </c>
      <c r="C29" s="5" t="s">
        <v>301</v>
      </c>
      <c r="D29" s="2" t="s">
        <v>1283</v>
      </c>
      <c r="E29" s="2" t="s">
        <v>1720</v>
      </c>
      <c r="F29" s="8">
        <v>1612903</v>
      </c>
      <c r="G29" s="8">
        <v>4360.97</v>
      </c>
      <c r="H29" s="8">
        <v>1.08</v>
      </c>
    </row>
    <row r="30" spans="2:8">
      <c r="B30" s="2" t="s">
        <v>3224</v>
      </c>
      <c r="C30" s="5" t="s">
        <v>301</v>
      </c>
      <c r="D30" s="2" t="s">
        <v>1154</v>
      </c>
      <c r="E30" s="2" t="s">
        <v>1495</v>
      </c>
      <c r="F30" s="8">
        <v>523322</v>
      </c>
      <c r="G30" s="8">
        <v>4228.97</v>
      </c>
      <c r="H30" s="8">
        <v>1.04</v>
      </c>
    </row>
    <row r="31" spans="2:8">
      <c r="B31" s="2" t="s">
        <v>3197</v>
      </c>
      <c r="C31" s="5" t="s">
        <v>301</v>
      </c>
      <c r="D31" s="2" t="s">
        <v>239</v>
      </c>
      <c r="E31" s="2" t="s">
        <v>1179</v>
      </c>
      <c r="F31" s="8">
        <v>109622</v>
      </c>
      <c r="G31" s="8">
        <v>4194.3599999999997</v>
      </c>
      <c r="H31" s="8">
        <v>1.04</v>
      </c>
    </row>
    <row r="32" spans="2:8">
      <c r="B32" s="2" t="s">
        <v>3077</v>
      </c>
      <c r="C32" s="5" t="s">
        <v>301</v>
      </c>
      <c r="D32" s="2" t="s">
        <v>214</v>
      </c>
      <c r="E32" s="2" t="s">
        <v>1159</v>
      </c>
      <c r="F32" s="8">
        <v>212000</v>
      </c>
      <c r="G32" s="8">
        <v>4155.84</v>
      </c>
      <c r="H32" s="8">
        <v>1.03</v>
      </c>
    </row>
    <row r="33" spans="2:8">
      <c r="B33" s="2" t="s">
        <v>3088</v>
      </c>
      <c r="C33" s="5" t="s">
        <v>301</v>
      </c>
      <c r="D33" s="2" t="s">
        <v>1183</v>
      </c>
      <c r="E33" s="2" t="s">
        <v>1306</v>
      </c>
      <c r="F33" s="8">
        <v>1499888</v>
      </c>
      <c r="G33" s="8">
        <v>4128.4399999999996</v>
      </c>
      <c r="H33" s="8">
        <v>1.02</v>
      </c>
    </row>
    <row r="34" spans="2:8">
      <c r="B34" s="2" t="s">
        <v>3084</v>
      </c>
      <c r="C34" s="5" t="s">
        <v>301</v>
      </c>
      <c r="D34" s="2" t="s">
        <v>1152</v>
      </c>
      <c r="E34" s="2" t="s">
        <v>1268</v>
      </c>
      <c r="F34" s="8">
        <v>1183200</v>
      </c>
      <c r="G34" s="8">
        <v>4006.32</v>
      </c>
      <c r="H34" s="8">
        <v>0.99</v>
      </c>
    </row>
    <row r="35" spans="2:8">
      <c r="B35" s="2" t="s">
        <v>1986</v>
      </c>
      <c r="C35" s="5" t="s">
        <v>301</v>
      </c>
      <c r="D35" s="2" t="s">
        <v>1154</v>
      </c>
      <c r="E35" s="2" t="s">
        <v>1987</v>
      </c>
      <c r="F35" s="8">
        <v>948179</v>
      </c>
      <c r="G35" s="8">
        <v>3961.49</v>
      </c>
      <c r="H35" s="8">
        <v>0.98</v>
      </c>
    </row>
    <row r="36" spans="2:8">
      <c r="B36" s="2" t="s">
        <v>3296</v>
      </c>
      <c r="C36" s="5" t="s">
        <v>301</v>
      </c>
      <c r="D36" s="2" t="s">
        <v>214</v>
      </c>
      <c r="E36" s="2" t="s">
        <v>1156</v>
      </c>
      <c r="F36" s="8">
        <v>1513083</v>
      </c>
      <c r="G36" s="8">
        <v>3949.9</v>
      </c>
      <c r="H36" s="8">
        <v>0.98</v>
      </c>
    </row>
    <row r="37" spans="2:8">
      <c r="B37" s="2" t="s">
        <v>2066</v>
      </c>
      <c r="C37" s="5" t="s">
        <v>301</v>
      </c>
      <c r="D37" s="2" t="s">
        <v>250</v>
      </c>
      <c r="E37" s="2" t="s">
        <v>2067</v>
      </c>
      <c r="F37" s="8">
        <v>1808100</v>
      </c>
      <c r="G37" s="8">
        <v>3931.17</v>
      </c>
      <c r="H37" s="8">
        <v>0.97</v>
      </c>
    </row>
    <row r="38" spans="2:8">
      <c r="B38" s="2" t="s">
        <v>3095</v>
      </c>
      <c r="C38" s="5" t="s">
        <v>301</v>
      </c>
      <c r="D38" s="2" t="s">
        <v>1249</v>
      </c>
      <c r="E38" s="2" t="s">
        <v>1261</v>
      </c>
      <c r="F38" s="8">
        <v>221600</v>
      </c>
      <c r="G38" s="8">
        <v>3924.09</v>
      </c>
      <c r="H38" s="8">
        <v>0.97</v>
      </c>
    </row>
    <row r="39" spans="2:8">
      <c r="B39" s="2" t="s">
        <v>3215</v>
      </c>
      <c r="C39" s="5" t="s">
        <v>301</v>
      </c>
      <c r="D39" s="2" t="s">
        <v>1046</v>
      </c>
      <c r="E39" s="2" t="s">
        <v>1946</v>
      </c>
      <c r="F39" s="8">
        <v>637939</v>
      </c>
      <c r="G39" s="8">
        <v>3834.33</v>
      </c>
      <c r="H39" s="8">
        <v>0.95</v>
      </c>
    </row>
    <row r="40" spans="2:8">
      <c r="B40" s="2" t="s">
        <v>2811</v>
      </c>
      <c r="C40" s="5" t="s">
        <v>301</v>
      </c>
      <c r="D40" s="2" t="s">
        <v>218</v>
      </c>
      <c r="E40" s="2" t="s">
        <v>219</v>
      </c>
      <c r="F40" s="8">
        <v>123425</v>
      </c>
      <c r="G40" s="8">
        <v>3807.29</v>
      </c>
      <c r="H40" s="8">
        <v>0.94</v>
      </c>
    </row>
    <row r="41" spans="2:8">
      <c r="B41" s="2" t="s">
        <v>3083</v>
      </c>
      <c r="C41" s="5" t="s">
        <v>301</v>
      </c>
      <c r="D41" s="2" t="s">
        <v>1183</v>
      </c>
      <c r="E41" s="2" t="s">
        <v>1296</v>
      </c>
      <c r="F41" s="8">
        <v>1140000</v>
      </c>
      <c r="G41" s="8">
        <v>3734.07</v>
      </c>
      <c r="H41" s="8">
        <v>0.92</v>
      </c>
    </row>
    <row r="42" spans="2:8">
      <c r="B42" s="2" t="s">
        <v>2830</v>
      </c>
      <c r="C42" s="5" t="s">
        <v>301</v>
      </c>
      <c r="D42" s="2" t="s">
        <v>228</v>
      </c>
      <c r="E42" s="2" t="s">
        <v>295</v>
      </c>
      <c r="F42" s="8">
        <v>99750</v>
      </c>
      <c r="G42" s="8">
        <v>3619.73</v>
      </c>
      <c r="H42" s="8">
        <v>0.89</v>
      </c>
    </row>
    <row r="43" spans="2:8">
      <c r="B43" s="2" t="s">
        <v>2836</v>
      </c>
      <c r="C43" s="5" t="s">
        <v>301</v>
      </c>
      <c r="D43" s="2" t="s">
        <v>249</v>
      </c>
      <c r="E43" s="2" t="s">
        <v>1044</v>
      </c>
      <c r="F43" s="8">
        <v>180000</v>
      </c>
      <c r="G43" s="8">
        <v>3505.86</v>
      </c>
      <c r="H43" s="8">
        <v>0.87</v>
      </c>
    </row>
    <row r="44" spans="2:8">
      <c r="B44" s="2" t="s">
        <v>3303</v>
      </c>
      <c r="C44" s="5" t="s">
        <v>301</v>
      </c>
      <c r="D44" s="2" t="s">
        <v>1046</v>
      </c>
      <c r="E44" s="2" t="s">
        <v>1493</v>
      </c>
      <c r="F44" s="8">
        <v>103025</v>
      </c>
      <c r="G44" s="8">
        <v>3408.99</v>
      </c>
      <c r="H44" s="8">
        <v>0.84</v>
      </c>
    </row>
    <row r="45" spans="2:8">
      <c r="B45" s="2" t="s">
        <v>2837</v>
      </c>
      <c r="C45" s="5" t="s">
        <v>301</v>
      </c>
      <c r="D45" s="2" t="s">
        <v>236</v>
      </c>
      <c r="E45" s="2" t="s">
        <v>244</v>
      </c>
      <c r="F45" s="8">
        <v>428558</v>
      </c>
      <c r="G45" s="8">
        <v>3308.68</v>
      </c>
      <c r="H45" s="8">
        <v>0.82</v>
      </c>
    </row>
    <row r="46" spans="2:8">
      <c r="B46" s="2" t="s">
        <v>3283</v>
      </c>
      <c r="C46" s="5" t="s">
        <v>301</v>
      </c>
      <c r="D46" s="2" t="s">
        <v>245</v>
      </c>
      <c r="E46" s="2" t="s">
        <v>1262</v>
      </c>
      <c r="F46" s="8">
        <v>352500</v>
      </c>
      <c r="G46" s="8">
        <v>3094.42</v>
      </c>
      <c r="H46" s="8">
        <v>0.76</v>
      </c>
    </row>
    <row r="47" spans="2:8">
      <c r="B47" s="2" t="s">
        <v>3161</v>
      </c>
      <c r="C47" s="5" t="s">
        <v>301</v>
      </c>
      <c r="D47" s="2" t="s">
        <v>233</v>
      </c>
      <c r="E47" s="2" t="s">
        <v>1392</v>
      </c>
      <c r="F47" s="8">
        <v>543748</v>
      </c>
      <c r="G47" s="8">
        <v>3062.39</v>
      </c>
      <c r="H47" s="8">
        <v>0.76</v>
      </c>
    </row>
    <row r="48" spans="2:8">
      <c r="B48" s="2" t="s">
        <v>3198</v>
      </c>
      <c r="C48" s="5" t="s">
        <v>301</v>
      </c>
      <c r="D48" s="2" t="s">
        <v>1046</v>
      </c>
      <c r="E48" s="2" t="s">
        <v>1314</v>
      </c>
      <c r="F48" s="8">
        <v>38949</v>
      </c>
      <c r="G48" s="8">
        <v>2964.02</v>
      </c>
      <c r="H48" s="8">
        <v>0.73</v>
      </c>
    </row>
    <row r="49" spans="2:8">
      <c r="B49" s="2" t="s">
        <v>3293</v>
      </c>
      <c r="C49" s="5" t="s">
        <v>301</v>
      </c>
      <c r="D49" s="2" t="s">
        <v>214</v>
      </c>
      <c r="E49" s="2" t="s">
        <v>1253</v>
      </c>
      <c r="F49" s="8">
        <v>399338</v>
      </c>
      <c r="G49" s="8">
        <v>2953.1</v>
      </c>
      <c r="H49" s="8">
        <v>0.73</v>
      </c>
    </row>
    <row r="50" spans="2:8">
      <c r="B50" s="2" t="s">
        <v>3170</v>
      </c>
      <c r="C50" s="5" t="s">
        <v>301</v>
      </c>
      <c r="D50" s="2" t="s">
        <v>233</v>
      </c>
      <c r="E50" s="2" t="s">
        <v>1653</v>
      </c>
      <c r="F50" s="8">
        <v>279177</v>
      </c>
      <c r="G50" s="8">
        <v>2922.42</v>
      </c>
      <c r="H50" s="8">
        <v>0.72</v>
      </c>
    </row>
    <row r="51" spans="2:8">
      <c r="B51" s="2" t="s">
        <v>2068</v>
      </c>
      <c r="C51" s="5" t="s">
        <v>301</v>
      </c>
      <c r="D51" s="2" t="s">
        <v>231</v>
      </c>
      <c r="E51" s="2" t="s">
        <v>2069</v>
      </c>
      <c r="F51" s="8">
        <v>156462</v>
      </c>
      <c r="G51" s="8">
        <v>2889.7</v>
      </c>
      <c r="H51" s="8">
        <v>0.71</v>
      </c>
    </row>
    <row r="52" spans="2:8">
      <c r="B52" s="2" t="s">
        <v>3111</v>
      </c>
      <c r="C52" s="5" t="s">
        <v>301</v>
      </c>
      <c r="D52" s="2" t="s">
        <v>1168</v>
      </c>
      <c r="E52" s="2" t="s">
        <v>1929</v>
      </c>
      <c r="F52" s="8">
        <v>194908</v>
      </c>
      <c r="G52" s="8">
        <v>2782.31</v>
      </c>
      <c r="H52" s="8">
        <v>0.69</v>
      </c>
    </row>
    <row r="53" spans="2:8">
      <c r="B53" s="2" t="s">
        <v>3412</v>
      </c>
      <c r="C53" s="5" t="s">
        <v>301</v>
      </c>
      <c r="D53" s="2" t="s">
        <v>245</v>
      </c>
      <c r="E53" s="2" t="s">
        <v>1575</v>
      </c>
      <c r="F53" s="8">
        <v>284000</v>
      </c>
      <c r="G53" s="8">
        <v>2675.71</v>
      </c>
      <c r="H53" s="8">
        <v>0.66</v>
      </c>
    </row>
    <row r="54" spans="2:8">
      <c r="B54" s="2" t="s">
        <v>3253</v>
      </c>
      <c r="C54" s="5" t="s">
        <v>301</v>
      </c>
      <c r="D54" s="2" t="s">
        <v>250</v>
      </c>
      <c r="E54" s="2" t="s">
        <v>1164</v>
      </c>
      <c r="F54" s="8">
        <v>67689</v>
      </c>
      <c r="G54" s="8">
        <v>2500.9699999999998</v>
      </c>
      <c r="H54" s="8">
        <v>0.62</v>
      </c>
    </row>
    <row r="55" spans="2:8">
      <c r="B55" s="2" t="s">
        <v>3294</v>
      </c>
      <c r="C55" s="5" t="s">
        <v>301</v>
      </c>
      <c r="D55" s="2" t="s">
        <v>214</v>
      </c>
      <c r="E55" s="2" t="s">
        <v>1266</v>
      </c>
      <c r="F55" s="8">
        <v>1302821</v>
      </c>
      <c r="G55" s="8">
        <v>2497.64</v>
      </c>
      <c r="H55" s="8">
        <v>0.62</v>
      </c>
    </row>
    <row r="56" spans="2:8">
      <c r="B56" s="2" t="s">
        <v>3375</v>
      </c>
      <c r="C56" s="5" t="s">
        <v>301</v>
      </c>
      <c r="D56" s="2" t="s">
        <v>218</v>
      </c>
      <c r="E56" s="2" t="s">
        <v>1365</v>
      </c>
      <c r="F56" s="8">
        <v>168000</v>
      </c>
      <c r="G56" s="8">
        <v>2488.75</v>
      </c>
      <c r="H56" s="8">
        <v>0.61</v>
      </c>
    </row>
    <row r="57" spans="2:8">
      <c r="B57" s="2" t="s">
        <v>3245</v>
      </c>
      <c r="C57" s="5" t="s">
        <v>301</v>
      </c>
      <c r="D57" s="2" t="s">
        <v>1168</v>
      </c>
      <c r="E57" s="2" t="s">
        <v>1376</v>
      </c>
      <c r="F57" s="8">
        <v>155000</v>
      </c>
      <c r="G57" s="8">
        <v>2471.48</v>
      </c>
      <c r="H57" s="8">
        <v>0.61</v>
      </c>
    </row>
    <row r="58" spans="2:8">
      <c r="B58" s="2" t="s">
        <v>3078</v>
      </c>
      <c r="C58" s="5" t="s">
        <v>301</v>
      </c>
      <c r="D58" s="2" t="s">
        <v>226</v>
      </c>
      <c r="E58" s="2" t="s">
        <v>1323</v>
      </c>
      <c r="F58" s="8">
        <v>800000</v>
      </c>
      <c r="G58" s="8">
        <v>2465.6</v>
      </c>
      <c r="H58" s="8">
        <v>0.61</v>
      </c>
    </row>
    <row r="59" spans="2:8">
      <c r="B59" s="2" t="s">
        <v>3288</v>
      </c>
      <c r="C59" s="5" t="s">
        <v>301</v>
      </c>
      <c r="D59" s="2" t="s">
        <v>249</v>
      </c>
      <c r="E59" s="2" t="s">
        <v>1259</v>
      </c>
      <c r="F59" s="8">
        <v>329375</v>
      </c>
      <c r="G59" s="8">
        <v>2434.25</v>
      </c>
      <c r="H59" s="8">
        <v>0.6</v>
      </c>
    </row>
    <row r="60" spans="2:8">
      <c r="B60" s="2" t="s">
        <v>3385</v>
      </c>
      <c r="C60" s="5" t="s">
        <v>301</v>
      </c>
      <c r="D60" s="2" t="s">
        <v>236</v>
      </c>
      <c r="E60" s="2" t="s">
        <v>252</v>
      </c>
      <c r="F60" s="8">
        <v>121000</v>
      </c>
      <c r="G60" s="8">
        <v>2225.92</v>
      </c>
      <c r="H60" s="8">
        <v>0.55000000000000004</v>
      </c>
    </row>
    <row r="61" spans="2:8">
      <c r="B61" s="2" t="s">
        <v>1272</v>
      </c>
      <c r="C61" s="5" t="s">
        <v>301</v>
      </c>
      <c r="D61" s="2" t="s">
        <v>214</v>
      </c>
      <c r="E61" s="2" t="s">
        <v>1273</v>
      </c>
      <c r="F61" s="8">
        <v>945000</v>
      </c>
      <c r="G61" s="8">
        <v>2200.2399999999998</v>
      </c>
      <c r="H61" s="8">
        <v>0.54</v>
      </c>
    </row>
    <row r="62" spans="2:8">
      <c r="B62" s="2" t="s">
        <v>3396</v>
      </c>
      <c r="C62" s="5" t="s">
        <v>301</v>
      </c>
      <c r="D62" s="2" t="s">
        <v>216</v>
      </c>
      <c r="E62" s="2" t="s">
        <v>1166</v>
      </c>
      <c r="F62" s="8">
        <v>80400</v>
      </c>
      <c r="G62" s="8">
        <v>2138.48</v>
      </c>
      <c r="H62" s="8">
        <v>0.53</v>
      </c>
    </row>
    <row r="63" spans="2:8">
      <c r="B63" s="2" t="s">
        <v>3220</v>
      </c>
      <c r="C63" s="5" t="s">
        <v>301</v>
      </c>
      <c r="D63" s="2" t="s">
        <v>249</v>
      </c>
      <c r="E63" s="2" t="s">
        <v>1779</v>
      </c>
      <c r="F63" s="8">
        <v>227102</v>
      </c>
      <c r="G63" s="8">
        <v>2096.38</v>
      </c>
      <c r="H63" s="8">
        <v>0.52</v>
      </c>
    </row>
    <row r="64" spans="2:8">
      <c r="B64" s="2" t="s">
        <v>2820</v>
      </c>
      <c r="C64" s="5" t="s">
        <v>301</v>
      </c>
      <c r="D64" s="2" t="s">
        <v>247</v>
      </c>
      <c r="E64" s="2" t="s">
        <v>294</v>
      </c>
      <c r="F64" s="8">
        <v>520200</v>
      </c>
      <c r="G64" s="8">
        <v>2061.29</v>
      </c>
      <c r="H64" s="8">
        <v>0.51</v>
      </c>
    </row>
    <row r="65" spans="2:8">
      <c r="B65" s="2" t="s">
        <v>2831</v>
      </c>
      <c r="C65" s="5" t="s">
        <v>301</v>
      </c>
      <c r="D65" s="2" t="s">
        <v>218</v>
      </c>
      <c r="E65" s="2" t="s">
        <v>243</v>
      </c>
      <c r="F65" s="8">
        <v>136100</v>
      </c>
      <c r="G65" s="8">
        <v>1979.98</v>
      </c>
      <c r="H65" s="8">
        <v>0.49</v>
      </c>
    </row>
    <row r="66" spans="2:8">
      <c r="B66" s="2" t="s">
        <v>2823</v>
      </c>
      <c r="C66" s="5" t="s">
        <v>301</v>
      </c>
      <c r="D66" s="2" t="s">
        <v>245</v>
      </c>
      <c r="E66" s="2" t="s">
        <v>192</v>
      </c>
      <c r="F66" s="8">
        <v>102000</v>
      </c>
      <c r="G66" s="8">
        <v>1951.77</v>
      </c>
      <c r="H66" s="8">
        <v>0.48</v>
      </c>
    </row>
    <row r="67" spans="2:8">
      <c r="B67" s="2" t="s">
        <v>3256</v>
      </c>
      <c r="C67" s="5" t="s">
        <v>301</v>
      </c>
      <c r="D67" s="2" t="s">
        <v>1168</v>
      </c>
      <c r="E67" s="2" t="s">
        <v>1186</v>
      </c>
      <c r="F67" s="8">
        <v>178583</v>
      </c>
      <c r="G67" s="8">
        <v>1835.65</v>
      </c>
      <c r="H67" s="8">
        <v>0.45</v>
      </c>
    </row>
    <row r="68" spans="2:8">
      <c r="B68" s="2" t="s">
        <v>3177</v>
      </c>
      <c r="C68" s="5" t="s">
        <v>301</v>
      </c>
      <c r="D68" s="2" t="s">
        <v>1183</v>
      </c>
      <c r="E68" s="2" t="s">
        <v>1184</v>
      </c>
      <c r="F68" s="8">
        <v>230932</v>
      </c>
      <c r="G68" s="8">
        <v>1764.67</v>
      </c>
      <c r="H68" s="8">
        <v>0.44</v>
      </c>
    </row>
    <row r="69" spans="2:8">
      <c r="B69" s="2" t="s">
        <v>3404</v>
      </c>
      <c r="C69" s="5" t="s">
        <v>301</v>
      </c>
      <c r="D69" s="2" t="s">
        <v>1299</v>
      </c>
      <c r="E69" s="2" t="s">
        <v>1658</v>
      </c>
      <c r="F69" s="8">
        <v>100000</v>
      </c>
      <c r="G69" s="8">
        <v>1619.7</v>
      </c>
      <c r="H69" s="8">
        <v>0.4</v>
      </c>
    </row>
    <row r="70" spans="2:8">
      <c r="B70" s="2" t="s">
        <v>1583</v>
      </c>
      <c r="C70" s="5" t="s">
        <v>301</v>
      </c>
      <c r="D70" s="2" t="s">
        <v>245</v>
      </c>
      <c r="E70" s="2" t="s">
        <v>1584</v>
      </c>
      <c r="F70" s="8">
        <v>290479</v>
      </c>
      <c r="G70" s="8">
        <v>1583.26</v>
      </c>
      <c r="H70" s="8">
        <v>0.39</v>
      </c>
    </row>
    <row r="71" spans="2:8">
      <c r="B71" s="2" t="s">
        <v>2810</v>
      </c>
      <c r="C71" s="5" t="s">
        <v>301</v>
      </c>
      <c r="D71" s="2" t="s">
        <v>216</v>
      </c>
      <c r="E71" s="2" t="s">
        <v>217</v>
      </c>
      <c r="F71" s="8">
        <v>382600</v>
      </c>
      <c r="G71" s="8">
        <v>1567.7</v>
      </c>
      <c r="H71" s="8">
        <v>0.39</v>
      </c>
    </row>
    <row r="72" spans="2:8">
      <c r="B72" s="2" t="s">
        <v>3413</v>
      </c>
      <c r="C72" s="5" t="s">
        <v>301</v>
      </c>
      <c r="D72" s="2" t="s">
        <v>1154</v>
      </c>
      <c r="E72" s="2" t="s">
        <v>1784</v>
      </c>
      <c r="F72" s="8">
        <v>159600</v>
      </c>
      <c r="G72" s="8">
        <v>1550.19</v>
      </c>
      <c r="H72" s="8">
        <v>0.38</v>
      </c>
    </row>
    <row r="73" spans="2:8">
      <c r="B73" s="2" t="s">
        <v>3096</v>
      </c>
      <c r="C73" s="5" t="s">
        <v>301</v>
      </c>
      <c r="D73" s="2" t="s">
        <v>251</v>
      </c>
      <c r="E73" s="2" t="s">
        <v>1385</v>
      </c>
      <c r="F73" s="8">
        <v>16050</v>
      </c>
      <c r="G73" s="8">
        <v>1385.36</v>
      </c>
      <c r="H73" s="8">
        <v>0.34</v>
      </c>
    </row>
    <row r="74" spans="2:8">
      <c r="B74" s="2" t="s">
        <v>1895</v>
      </c>
      <c r="C74" s="5" t="s">
        <v>301</v>
      </c>
      <c r="D74" s="2" t="s">
        <v>239</v>
      </c>
      <c r="E74" s="2" t="s">
        <v>1896</v>
      </c>
      <c r="F74" s="8">
        <v>117571</v>
      </c>
      <c r="G74" s="8">
        <v>1372.64</v>
      </c>
      <c r="H74" s="8">
        <v>0.34</v>
      </c>
    </row>
    <row r="75" spans="2:8">
      <c r="B75" s="2" t="s">
        <v>3246</v>
      </c>
      <c r="C75" s="5" t="s">
        <v>301</v>
      </c>
      <c r="D75" s="2" t="s">
        <v>251</v>
      </c>
      <c r="E75" s="2" t="s">
        <v>1257</v>
      </c>
      <c r="F75" s="8">
        <v>187025</v>
      </c>
      <c r="G75" s="8">
        <v>1251.2</v>
      </c>
      <c r="H75" s="8">
        <v>0.31</v>
      </c>
    </row>
    <row r="76" spans="2:8">
      <c r="B76" s="2" t="s">
        <v>3142</v>
      </c>
      <c r="C76" s="5" t="s">
        <v>301</v>
      </c>
      <c r="D76" s="2" t="s">
        <v>1604</v>
      </c>
      <c r="E76" s="2" t="s">
        <v>2072</v>
      </c>
      <c r="F76" s="8">
        <v>90000</v>
      </c>
      <c r="G76" s="8">
        <v>1197.81</v>
      </c>
      <c r="H76" s="8">
        <v>0.3</v>
      </c>
    </row>
    <row r="77" spans="2:8">
      <c r="B77" s="2" t="s">
        <v>2829</v>
      </c>
      <c r="C77" s="5" t="s">
        <v>301</v>
      </c>
      <c r="D77" s="2" t="s">
        <v>230</v>
      </c>
      <c r="E77" s="2" t="s">
        <v>293</v>
      </c>
      <c r="F77" s="8">
        <v>675000</v>
      </c>
      <c r="G77" s="8">
        <v>1168.22</v>
      </c>
      <c r="H77" s="8">
        <v>0.28999999999999998</v>
      </c>
    </row>
    <row r="78" spans="2:8">
      <c r="B78" s="2" t="s">
        <v>3414</v>
      </c>
      <c r="C78" s="5" t="s">
        <v>301</v>
      </c>
      <c r="D78" s="2" t="s">
        <v>1502</v>
      </c>
      <c r="E78" s="2" t="s">
        <v>1503</v>
      </c>
      <c r="F78" s="8">
        <v>92564</v>
      </c>
      <c r="G78" s="8">
        <v>1036.6199999999999</v>
      </c>
      <c r="H78" s="8">
        <v>0.26</v>
      </c>
    </row>
    <row r="79" spans="2:8">
      <c r="B79" s="2" t="s">
        <v>3415</v>
      </c>
      <c r="C79" s="5" t="s">
        <v>301</v>
      </c>
      <c r="D79" s="2" t="s">
        <v>1350</v>
      </c>
      <c r="E79" s="2" t="s">
        <v>1664</v>
      </c>
      <c r="F79" s="8">
        <v>1623376</v>
      </c>
      <c r="G79" s="8">
        <v>598.86</v>
      </c>
      <c r="H79" s="8">
        <v>0.15</v>
      </c>
    </row>
    <row r="80" spans="2:8">
      <c r="B80" s="2" t="s">
        <v>3416</v>
      </c>
      <c r="C80" s="5" t="s">
        <v>301</v>
      </c>
      <c r="D80" s="2" t="s">
        <v>251</v>
      </c>
      <c r="E80" s="2" t="s">
        <v>1385</v>
      </c>
      <c r="F80" s="8">
        <v>-16050</v>
      </c>
      <c r="G80" s="8">
        <v>-1394.18</v>
      </c>
      <c r="H80" s="8">
        <v>-0.34</v>
      </c>
    </row>
    <row r="81" spans="2:8">
      <c r="B81" s="2" t="s">
        <v>3417</v>
      </c>
      <c r="C81" s="5" t="s">
        <v>301</v>
      </c>
      <c r="D81" s="2" t="s">
        <v>233</v>
      </c>
      <c r="E81" s="2" t="s">
        <v>1157</v>
      </c>
      <c r="F81" s="8">
        <v>-13400</v>
      </c>
      <c r="G81" s="8">
        <v>-1699.92</v>
      </c>
      <c r="H81" s="8">
        <v>-0.42</v>
      </c>
    </row>
    <row r="82" spans="2:8">
      <c r="B82" s="2" t="s">
        <v>3418</v>
      </c>
      <c r="C82" s="5" t="s">
        <v>301</v>
      </c>
      <c r="D82" s="2" t="s">
        <v>214</v>
      </c>
      <c r="E82" s="2" t="s">
        <v>1159</v>
      </c>
      <c r="F82" s="8">
        <v>-92000</v>
      </c>
      <c r="G82" s="8">
        <v>-1814.24</v>
      </c>
      <c r="H82" s="8">
        <v>-0.45</v>
      </c>
    </row>
    <row r="83" spans="2:8">
      <c r="B83" s="2" t="s">
        <v>3419</v>
      </c>
      <c r="C83" s="5" t="s">
        <v>301</v>
      </c>
      <c r="D83" s="2" t="s">
        <v>247</v>
      </c>
      <c r="E83" s="2" t="s">
        <v>294</v>
      </c>
      <c r="F83" s="8">
        <v>-520200</v>
      </c>
      <c r="G83" s="8">
        <v>-2068.06</v>
      </c>
      <c r="H83" s="8">
        <v>-0.51</v>
      </c>
    </row>
    <row r="84" spans="2:8">
      <c r="B84" s="2" t="s">
        <v>3420</v>
      </c>
      <c r="C84" s="5" t="s">
        <v>301</v>
      </c>
      <c r="D84" s="2" t="s">
        <v>214</v>
      </c>
      <c r="E84" s="2" t="s">
        <v>215</v>
      </c>
      <c r="F84" s="8">
        <v>-242000</v>
      </c>
      <c r="G84" s="8">
        <v>-2318.6</v>
      </c>
      <c r="H84" s="8">
        <v>-0.56999999999999995</v>
      </c>
    </row>
    <row r="85" spans="2:8">
      <c r="B85" s="2" t="s">
        <v>3421</v>
      </c>
      <c r="C85" s="5" t="s">
        <v>301</v>
      </c>
      <c r="D85" s="2" t="s">
        <v>214</v>
      </c>
      <c r="E85" s="2" t="s">
        <v>1167</v>
      </c>
      <c r="F85" s="8">
        <v>-266875</v>
      </c>
      <c r="G85" s="8">
        <v>-2807.79</v>
      </c>
      <c r="H85" s="8">
        <v>-0.69</v>
      </c>
    </row>
    <row r="86" spans="2:8">
      <c r="B86" s="2" t="s">
        <v>3422</v>
      </c>
      <c r="C86" s="5" t="s">
        <v>301</v>
      </c>
      <c r="D86" s="2" t="s">
        <v>214</v>
      </c>
      <c r="E86" s="2" t="s">
        <v>1253</v>
      </c>
      <c r="F86" s="8">
        <v>-399000</v>
      </c>
      <c r="G86" s="8">
        <v>-2965.57</v>
      </c>
      <c r="H86" s="8">
        <v>-0.73</v>
      </c>
    </row>
    <row r="87" spans="2:8">
      <c r="B87" s="2" t="s">
        <v>3423</v>
      </c>
      <c r="C87" s="5" t="s">
        <v>301</v>
      </c>
      <c r="D87" s="2" t="s">
        <v>228</v>
      </c>
      <c r="E87" s="2" t="s">
        <v>295</v>
      </c>
      <c r="F87" s="8">
        <v>-99750</v>
      </c>
      <c r="G87" s="8">
        <v>-3638.98</v>
      </c>
      <c r="H87" s="8">
        <v>-0.9</v>
      </c>
    </row>
    <row r="88" spans="2:8">
      <c r="B88" s="2" t="s">
        <v>3424</v>
      </c>
      <c r="C88" s="5" t="s">
        <v>301</v>
      </c>
      <c r="D88" s="2" t="s">
        <v>1152</v>
      </c>
      <c r="E88" s="2" t="s">
        <v>1268</v>
      </c>
      <c r="F88" s="8">
        <v>-1183200</v>
      </c>
      <c r="G88" s="8">
        <v>-4035.9</v>
      </c>
      <c r="H88" s="8">
        <v>-1</v>
      </c>
    </row>
    <row r="89" spans="2:8">
      <c r="B89" s="2" t="s">
        <v>3425</v>
      </c>
      <c r="C89" s="5" t="s">
        <v>301</v>
      </c>
      <c r="D89" s="2" t="s">
        <v>218</v>
      </c>
      <c r="E89" s="2" t="s">
        <v>1158</v>
      </c>
      <c r="F89" s="8">
        <v>-276400</v>
      </c>
      <c r="G89" s="8">
        <v>-4078.83</v>
      </c>
      <c r="H89" s="8">
        <v>-1.01</v>
      </c>
    </row>
    <row r="90" spans="2:8">
      <c r="B90" s="2" t="s">
        <v>1400</v>
      </c>
      <c r="C90" s="5" t="s">
        <v>301</v>
      </c>
      <c r="D90" s="2" t="s">
        <v>214</v>
      </c>
      <c r="E90" s="2" t="s">
        <v>1161</v>
      </c>
      <c r="F90" s="8">
        <v>-508500</v>
      </c>
      <c r="G90" s="8">
        <v>-4095.2</v>
      </c>
      <c r="H90" s="8">
        <v>-1.01</v>
      </c>
    </row>
    <row r="91" spans="2:8">
      <c r="B91" s="2" t="s">
        <v>3426</v>
      </c>
      <c r="C91" s="5" t="s">
        <v>301</v>
      </c>
      <c r="D91" s="2" t="s">
        <v>214</v>
      </c>
      <c r="E91" s="2" t="s">
        <v>232</v>
      </c>
      <c r="F91" s="8">
        <v>-385700</v>
      </c>
      <c r="G91" s="8">
        <v>-5424.1</v>
      </c>
      <c r="H91" s="8">
        <v>-1.34</v>
      </c>
    </row>
    <row r="92" spans="2:8" ht="13">
      <c r="B92" s="3" t="s">
        <v>254</v>
      </c>
      <c r="C92" s="7"/>
      <c r="D92" s="3"/>
      <c r="E92" s="3"/>
      <c r="F92" s="10"/>
      <c r="G92" s="10">
        <f>SUM(G12:G79)</f>
        <v>265130.75000000006</v>
      </c>
      <c r="H92" s="10">
        <f>SUM(H12:H79)</f>
        <v>65.539999999999992</v>
      </c>
    </row>
    <row r="93" spans="2:8" ht="13">
      <c r="B93" s="3" t="s">
        <v>2623</v>
      </c>
      <c r="C93" s="7"/>
      <c r="D93" s="3"/>
      <c r="E93" s="3"/>
      <c r="F93" s="10"/>
      <c r="G93" s="10"/>
      <c r="H93" s="10"/>
    </row>
    <row r="94" spans="2:8" ht="13">
      <c r="B94" s="3" t="s">
        <v>2624</v>
      </c>
      <c r="C94" s="7"/>
      <c r="D94" s="3"/>
      <c r="E94" s="3"/>
      <c r="F94" s="10"/>
      <c r="G94" s="10"/>
      <c r="H94" s="10"/>
    </row>
    <row r="95" spans="2:8">
      <c r="B95" s="2" t="s">
        <v>2061</v>
      </c>
      <c r="C95" s="5" t="s">
        <v>301</v>
      </c>
      <c r="D95" s="2" t="s">
        <v>2062</v>
      </c>
      <c r="F95" s="8">
        <v>10100</v>
      </c>
      <c r="G95" s="8">
        <v>10408.370000000001</v>
      </c>
      <c r="H95" s="8">
        <v>2.57</v>
      </c>
    </row>
    <row r="96" spans="2:8">
      <c r="B96" s="2" t="s">
        <v>2063</v>
      </c>
      <c r="C96" s="5" t="s">
        <v>301</v>
      </c>
      <c r="D96" s="2" t="s">
        <v>2064</v>
      </c>
      <c r="E96" s="2" t="s">
        <v>2065</v>
      </c>
      <c r="F96" s="8">
        <v>450000</v>
      </c>
      <c r="G96" s="8">
        <v>4022.33</v>
      </c>
      <c r="H96" s="8">
        <v>0.99</v>
      </c>
    </row>
    <row r="97" spans="2:8">
      <c r="B97" s="2" t="s">
        <v>2070</v>
      </c>
      <c r="C97" s="5" t="s">
        <v>301</v>
      </c>
      <c r="D97" s="2" t="s">
        <v>2064</v>
      </c>
      <c r="E97" s="2" t="s">
        <v>2071</v>
      </c>
      <c r="F97" s="8">
        <v>870000</v>
      </c>
      <c r="G97" s="8">
        <v>2211.11</v>
      </c>
      <c r="H97" s="8">
        <v>0.55000000000000004</v>
      </c>
    </row>
    <row r="98" spans="2:8" ht="13">
      <c r="B98" s="3" t="s">
        <v>2625</v>
      </c>
      <c r="C98" s="7"/>
      <c r="D98" s="3"/>
      <c r="E98" s="3"/>
      <c r="F98" s="10"/>
      <c r="G98" s="10"/>
      <c r="H98" s="10"/>
    </row>
    <row r="99" spans="2:8" ht="13">
      <c r="B99" s="3" t="s">
        <v>2073</v>
      </c>
      <c r="C99" s="5" t="s">
        <v>301</v>
      </c>
      <c r="D99" s="2" t="s">
        <v>2062</v>
      </c>
      <c r="F99" s="8">
        <v>18000</v>
      </c>
      <c r="G99" s="8">
        <v>21892.32</v>
      </c>
      <c r="H99" s="8">
        <v>5.41</v>
      </c>
    </row>
    <row r="100" spans="2:8">
      <c r="B100" s="2" t="s">
        <v>2074</v>
      </c>
      <c r="C100" s="5" t="s">
        <v>301</v>
      </c>
      <c r="D100" s="2" t="s">
        <v>2062</v>
      </c>
      <c r="F100" s="8">
        <v>12500</v>
      </c>
      <c r="G100" s="8">
        <v>12978</v>
      </c>
      <c r="H100" s="8">
        <v>3.21</v>
      </c>
    </row>
    <row r="101" spans="2:8">
      <c r="B101" s="2" t="s">
        <v>2074</v>
      </c>
      <c r="C101" s="5" t="s">
        <v>301</v>
      </c>
      <c r="D101" s="2" t="s">
        <v>2062</v>
      </c>
      <c r="F101" s="8">
        <v>12000</v>
      </c>
      <c r="G101" s="8">
        <v>12582.84</v>
      </c>
      <c r="H101" s="8">
        <v>3.11</v>
      </c>
    </row>
    <row r="102" spans="2:8">
      <c r="B102" s="2" t="s">
        <v>2075</v>
      </c>
      <c r="C102" s="5" t="s">
        <v>301</v>
      </c>
      <c r="D102" s="2" t="s">
        <v>2064</v>
      </c>
      <c r="E102" s="2" t="s">
        <v>2065</v>
      </c>
      <c r="F102" s="8">
        <v>462500</v>
      </c>
      <c r="G102" s="8">
        <v>4187.4799999999996</v>
      </c>
      <c r="H102" s="8">
        <v>1.03</v>
      </c>
    </row>
    <row r="103" spans="2:8">
      <c r="B103" s="2" t="s">
        <v>2075</v>
      </c>
      <c r="C103" s="5" t="s">
        <v>301</v>
      </c>
      <c r="D103" s="2" t="s">
        <v>2064</v>
      </c>
      <c r="E103" s="2" t="s">
        <v>2065</v>
      </c>
      <c r="F103" s="8">
        <v>450000</v>
      </c>
      <c r="G103" s="8">
        <v>4100.8500000000004</v>
      </c>
      <c r="H103" s="8">
        <v>1.01</v>
      </c>
    </row>
    <row r="104" spans="2:8">
      <c r="B104" s="2" t="s">
        <v>2075</v>
      </c>
      <c r="C104" s="5" t="s">
        <v>301</v>
      </c>
      <c r="D104" s="2" t="s">
        <v>2064</v>
      </c>
      <c r="E104" s="2" t="s">
        <v>2065</v>
      </c>
      <c r="F104" s="8">
        <v>437500</v>
      </c>
      <c r="G104" s="8">
        <v>3974.25</v>
      </c>
      <c r="H104" s="8">
        <v>0.98</v>
      </c>
    </row>
    <row r="105" spans="2:8">
      <c r="B105" s="2" t="s">
        <v>2076</v>
      </c>
      <c r="C105" s="5" t="s">
        <v>301</v>
      </c>
      <c r="D105" s="2" t="s">
        <v>2077</v>
      </c>
      <c r="F105" s="8">
        <v>20000</v>
      </c>
      <c r="G105" s="8">
        <v>1123.8</v>
      </c>
      <c r="H105" s="8">
        <v>0.28000000000000003</v>
      </c>
    </row>
    <row r="106" spans="2:8">
      <c r="B106" s="2" t="s">
        <v>2078</v>
      </c>
      <c r="C106" s="5" t="s">
        <v>301</v>
      </c>
      <c r="D106" s="2" t="s">
        <v>2064</v>
      </c>
      <c r="F106" s="8">
        <v>250000</v>
      </c>
      <c r="G106" s="8">
        <v>678.25</v>
      </c>
      <c r="H106" s="8">
        <v>0.17</v>
      </c>
    </row>
    <row r="107" spans="2:8">
      <c r="B107" s="2" t="s">
        <v>2079</v>
      </c>
      <c r="C107" s="5" t="s">
        <v>301</v>
      </c>
      <c r="D107" s="2" t="s">
        <v>2064</v>
      </c>
      <c r="E107" s="2" t="s">
        <v>2071</v>
      </c>
      <c r="F107" s="8">
        <v>250000</v>
      </c>
      <c r="G107" s="8">
        <v>640.38</v>
      </c>
      <c r="H107" s="8">
        <v>0.16</v>
      </c>
    </row>
    <row r="108" spans="2:8">
      <c r="B108" s="2" t="s">
        <v>2079</v>
      </c>
      <c r="C108" s="5" t="s">
        <v>301</v>
      </c>
      <c r="D108" s="2" t="s">
        <v>2064</v>
      </c>
      <c r="E108" s="2" t="s">
        <v>2071</v>
      </c>
      <c r="F108" s="8">
        <v>-870000</v>
      </c>
      <c r="G108" s="8">
        <v>-2220.2399999999998</v>
      </c>
      <c r="H108" s="8">
        <v>-0.55000000000000004</v>
      </c>
    </row>
    <row r="109" spans="2:8">
      <c r="B109" s="2" t="s">
        <v>2080</v>
      </c>
      <c r="C109" s="5" t="s">
        <v>301</v>
      </c>
      <c r="D109" s="2" t="s">
        <v>2062</v>
      </c>
      <c r="F109" s="8">
        <v>-10100</v>
      </c>
      <c r="G109" s="8">
        <v>-10419.56</v>
      </c>
      <c r="H109" s="8">
        <v>-2.57</v>
      </c>
    </row>
    <row r="110" spans="2:8">
      <c r="B110" s="2" t="s">
        <v>2075</v>
      </c>
      <c r="C110" s="5" t="s">
        <v>301</v>
      </c>
      <c r="D110" s="2" t="s">
        <v>2064</v>
      </c>
      <c r="E110" s="2" t="s">
        <v>2065</v>
      </c>
      <c r="F110" s="8">
        <v>-1350000</v>
      </c>
      <c r="G110" s="8">
        <v>-12156.08</v>
      </c>
      <c r="H110" s="8">
        <v>-3</v>
      </c>
    </row>
    <row r="111" spans="2:8" ht="13">
      <c r="B111" s="3" t="s">
        <v>2626</v>
      </c>
      <c r="G111" s="10">
        <f>SUM(G95:G107)</f>
        <v>78799.98000000001</v>
      </c>
      <c r="H111" s="10">
        <f>SUM(H95:H107)</f>
        <v>19.470000000000006</v>
      </c>
    </row>
    <row r="112" spans="2:8" ht="13">
      <c r="B112" s="3" t="s">
        <v>257</v>
      </c>
    </row>
    <row r="113" spans="2:8">
      <c r="B113" s="2" t="s">
        <v>279</v>
      </c>
      <c r="C113" s="5" t="s">
        <v>301</v>
      </c>
      <c r="D113" s="2" t="s">
        <v>194</v>
      </c>
      <c r="E113" s="2" t="s">
        <v>2081</v>
      </c>
      <c r="F113" s="8">
        <v>72434.116999999998</v>
      </c>
      <c r="G113" s="8">
        <v>2961.71</v>
      </c>
      <c r="H113" s="8">
        <v>0.73</v>
      </c>
    </row>
    <row r="114" spans="2:8" ht="13">
      <c r="B114" s="3" t="s">
        <v>2627</v>
      </c>
      <c r="C114" s="7"/>
      <c r="D114" s="3"/>
      <c r="E114" s="3"/>
      <c r="F114" s="10"/>
      <c r="G114" s="10">
        <f>SUM(G112:G113)</f>
        <v>2961.71</v>
      </c>
      <c r="H114" s="10">
        <f>SUM(H112:H113)</f>
        <v>0.73</v>
      </c>
    </row>
    <row r="115" spans="2:8" ht="13">
      <c r="B115" s="4" t="s">
        <v>681</v>
      </c>
      <c r="C115" s="6" t="s">
        <v>682</v>
      </c>
      <c r="D115" s="4" t="s">
        <v>683</v>
      </c>
      <c r="E115" s="4" t="s">
        <v>684</v>
      </c>
      <c r="F115" s="9" t="s">
        <v>685</v>
      </c>
      <c r="G115" s="9" t="s">
        <v>686</v>
      </c>
      <c r="H115" s="9" t="s">
        <v>687</v>
      </c>
    </row>
    <row r="116" spans="2:8" ht="13">
      <c r="B116" s="3" t="s">
        <v>688</v>
      </c>
    </row>
    <row r="117" spans="2:8" ht="13">
      <c r="B117" s="3" t="s">
        <v>689</v>
      </c>
    </row>
    <row r="118" spans="2:8" ht="13">
      <c r="B118" s="3" t="s">
        <v>690</v>
      </c>
    </row>
    <row r="119" spans="2:8">
      <c r="B119" s="2" t="s">
        <v>297</v>
      </c>
      <c r="C119" s="5">
        <v>7.29</v>
      </c>
      <c r="D119" s="2" t="s">
        <v>692</v>
      </c>
      <c r="E119" s="2" t="s">
        <v>298</v>
      </c>
      <c r="F119" s="8">
        <v>12000000</v>
      </c>
      <c r="G119" s="8">
        <v>11515.69</v>
      </c>
      <c r="H119" s="8">
        <v>2.85</v>
      </c>
    </row>
    <row r="120" spans="2:8">
      <c r="B120" s="2" t="s">
        <v>694</v>
      </c>
      <c r="C120" s="5">
        <v>6.7</v>
      </c>
      <c r="D120" s="2" t="s">
        <v>692</v>
      </c>
      <c r="E120" s="2" t="s">
        <v>695</v>
      </c>
      <c r="F120" s="8">
        <v>5000000</v>
      </c>
      <c r="G120" s="8">
        <v>5130.0200000000004</v>
      </c>
      <c r="H120" s="8">
        <v>1.27</v>
      </c>
    </row>
    <row r="121" spans="2:8">
      <c r="B121" s="2" t="s">
        <v>696</v>
      </c>
      <c r="C121" s="5">
        <v>6.68</v>
      </c>
      <c r="D121" s="2" t="s">
        <v>692</v>
      </c>
      <c r="E121" s="2" t="s">
        <v>697</v>
      </c>
      <c r="F121" s="8">
        <v>3000000</v>
      </c>
      <c r="G121" s="8">
        <v>3022.9</v>
      </c>
      <c r="H121" s="8">
        <v>0.75</v>
      </c>
    </row>
    <row r="122" spans="2:8">
      <c r="B122" s="2" t="s">
        <v>346</v>
      </c>
      <c r="C122" s="5">
        <v>5.62</v>
      </c>
      <c r="D122" s="2" t="s">
        <v>692</v>
      </c>
      <c r="E122" s="2" t="s">
        <v>347</v>
      </c>
      <c r="F122" s="8">
        <v>2500000</v>
      </c>
      <c r="G122" s="8">
        <v>2500</v>
      </c>
      <c r="H122" s="8">
        <v>0.62</v>
      </c>
    </row>
    <row r="123" spans="2:8">
      <c r="B123" s="2" t="s">
        <v>196</v>
      </c>
      <c r="C123" s="5">
        <v>6.66</v>
      </c>
      <c r="D123" s="2" t="s">
        <v>692</v>
      </c>
      <c r="E123" s="2" t="s">
        <v>197</v>
      </c>
      <c r="F123" s="8">
        <v>2000000</v>
      </c>
      <c r="G123" s="8">
        <v>2069.8000000000002</v>
      </c>
      <c r="H123" s="8">
        <v>0.51</v>
      </c>
    </row>
    <row r="124" spans="2:8">
      <c r="B124" s="2" t="s">
        <v>702</v>
      </c>
      <c r="C124" s="5">
        <v>6.69</v>
      </c>
      <c r="D124" s="2" t="s">
        <v>692</v>
      </c>
      <c r="E124" s="2" t="s">
        <v>703</v>
      </c>
      <c r="F124" s="8">
        <v>2000000</v>
      </c>
      <c r="G124" s="8">
        <v>2060.12</v>
      </c>
      <c r="H124" s="8">
        <v>0.51</v>
      </c>
    </row>
    <row r="125" spans="2:8">
      <c r="B125" s="2" t="s">
        <v>348</v>
      </c>
      <c r="C125" s="5">
        <v>5.65</v>
      </c>
      <c r="D125" s="2" t="s">
        <v>692</v>
      </c>
      <c r="E125" s="2" t="s">
        <v>349</v>
      </c>
      <c r="F125" s="8">
        <v>1800000</v>
      </c>
      <c r="G125" s="8">
        <v>1816.87</v>
      </c>
      <c r="H125" s="8">
        <v>0.45</v>
      </c>
    </row>
    <row r="126" spans="2:8">
      <c r="B126" s="2" t="s">
        <v>746</v>
      </c>
      <c r="C126" s="5">
        <v>6.59</v>
      </c>
      <c r="D126" s="2" t="s">
        <v>692</v>
      </c>
      <c r="E126" s="2" t="s">
        <v>747</v>
      </c>
      <c r="F126" s="8">
        <v>1466600</v>
      </c>
      <c r="G126" s="8">
        <v>1439.33</v>
      </c>
      <c r="H126" s="8">
        <v>0.36</v>
      </c>
    </row>
    <row r="127" spans="2:8">
      <c r="B127" s="2" t="s">
        <v>260</v>
      </c>
      <c r="C127" s="5">
        <v>6.51</v>
      </c>
      <c r="D127" s="2" t="s">
        <v>692</v>
      </c>
      <c r="E127" s="2" t="s">
        <v>261</v>
      </c>
      <c r="F127" s="8">
        <v>1342600</v>
      </c>
      <c r="G127" s="8">
        <v>1375</v>
      </c>
      <c r="H127" s="8">
        <v>0.34</v>
      </c>
    </row>
    <row r="128" spans="2:8">
      <c r="B128" s="2" t="s">
        <v>264</v>
      </c>
      <c r="C128" s="5">
        <v>7.25</v>
      </c>
      <c r="D128" s="2" t="s">
        <v>692</v>
      </c>
      <c r="E128" s="2" t="s">
        <v>265</v>
      </c>
      <c r="F128" s="8">
        <v>873800</v>
      </c>
      <c r="G128" s="8">
        <v>884.39</v>
      </c>
      <c r="H128" s="8">
        <v>0.22</v>
      </c>
    </row>
    <row r="129" spans="2:8">
      <c r="B129" s="2" t="s">
        <v>700</v>
      </c>
      <c r="C129" s="5">
        <v>6.91</v>
      </c>
      <c r="D129" s="2" t="s">
        <v>692</v>
      </c>
      <c r="E129" s="2" t="s">
        <v>701</v>
      </c>
      <c r="F129" s="8">
        <v>547800</v>
      </c>
      <c r="G129" s="8">
        <v>559.58000000000004</v>
      </c>
      <c r="H129" s="8">
        <v>0.14000000000000001</v>
      </c>
    </row>
    <row r="130" spans="2:8">
      <c r="B130" s="2" t="s">
        <v>262</v>
      </c>
      <c r="C130" s="5">
        <v>7.23</v>
      </c>
      <c r="D130" s="2" t="s">
        <v>692</v>
      </c>
      <c r="E130" s="2" t="s">
        <v>263</v>
      </c>
      <c r="F130" s="8">
        <v>454160</v>
      </c>
      <c r="G130" s="8">
        <v>462.75</v>
      </c>
      <c r="H130" s="8">
        <v>0.11</v>
      </c>
    </row>
    <row r="131" spans="2:8">
      <c r="B131" s="2" t="s">
        <v>2082</v>
      </c>
      <c r="C131" s="5">
        <v>7.45</v>
      </c>
      <c r="D131" s="2" t="s">
        <v>692</v>
      </c>
      <c r="E131" s="2" t="s">
        <v>2083</v>
      </c>
      <c r="F131" s="8">
        <v>399500</v>
      </c>
      <c r="G131" s="8">
        <v>400.59</v>
      </c>
      <c r="H131" s="8">
        <v>0.1</v>
      </c>
    </row>
    <row r="132" spans="2:8">
      <c r="B132" s="2" t="s">
        <v>704</v>
      </c>
      <c r="C132" s="5">
        <v>7.35</v>
      </c>
      <c r="D132" s="2" t="s">
        <v>692</v>
      </c>
      <c r="E132" s="2" t="s">
        <v>705</v>
      </c>
      <c r="F132" s="8">
        <v>329400</v>
      </c>
      <c r="G132" s="8">
        <v>332.36</v>
      </c>
      <c r="H132" s="8">
        <v>0.08</v>
      </c>
    </row>
    <row r="133" spans="2:8">
      <c r="B133" s="2" t="s">
        <v>2084</v>
      </c>
      <c r="C133" s="5">
        <v>7.23</v>
      </c>
      <c r="D133" s="2" t="s">
        <v>692</v>
      </c>
      <c r="E133" s="2" t="s">
        <v>2085</v>
      </c>
      <c r="F133" s="8">
        <v>170200</v>
      </c>
      <c r="G133" s="8">
        <v>173.06</v>
      </c>
      <c r="H133" s="8">
        <v>0.04</v>
      </c>
    </row>
    <row r="134" spans="2:8">
      <c r="B134" s="2" t="s">
        <v>706</v>
      </c>
      <c r="C134" s="5">
        <v>7.24</v>
      </c>
      <c r="D134" s="2" t="s">
        <v>692</v>
      </c>
      <c r="E134" s="2" t="s">
        <v>707</v>
      </c>
      <c r="F134" s="8">
        <v>153100</v>
      </c>
      <c r="G134" s="8">
        <v>157.37</v>
      </c>
      <c r="H134" s="8">
        <v>0.04</v>
      </c>
    </row>
    <row r="135" spans="2:8">
      <c r="B135" s="2" t="s">
        <v>266</v>
      </c>
      <c r="C135" s="5">
        <v>7.24</v>
      </c>
      <c r="D135" s="2" t="s">
        <v>692</v>
      </c>
      <c r="E135" s="2" t="s">
        <v>267</v>
      </c>
      <c r="F135" s="8">
        <v>107500</v>
      </c>
      <c r="G135" s="8">
        <v>110.28</v>
      </c>
      <c r="H135" s="8">
        <v>0.03</v>
      </c>
    </row>
    <row r="136" spans="2:8">
      <c r="B136" s="2" t="s">
        <v>268</v>
      </c>
      <c r="C136" s="5">
        <v>6.36</v>
      </c>
      <c r="D136" s="2" t="s">
        <v>692</v>
      </c>
      <c r="E136" s="2" t="s">
        <v>269</v>
      </c>
      <c r="F136" s="8">
        <v>79500</v>
      </c>
      <c r="G136" s="8">
        <v>77.53</v>
      </c>
      <c r="H136" s="8">
        <v>0.02</v>
      </c>
    </row>
    <row r="137" spans="2:8" ht="13">
      <c r="B137" s="3" t="s">
        <v>708</v>
      </c>
      <c r="C137" s="7"/>
      <c r="D137" s="3"/>
      <c r="E137" s="3"/>
      <c r="F137" s="10"/>
      <c r="G137" s="10">
        <f>SUM(G115:G136)</f>
        <v>34087.639999999992</v>
      </c>
      <c r="H137" s="10">
        <f>SUM(H115:H136)</f>
        <v>8.4399999999999959</v>
      </c>
    </row>
    <row r="138" spans="2:8" ht="13">
      <c r="B138" s="3" t="s">
        <v>709</v>
      </c>
    </row>
    <row r="139" spans="2:8">
      <c r="B139" s="2" t="s">
        <v>906</v>
      </c>
      <c r="C139" s="5">
        <v>10.51</v>
      </c>
      <c r="D139" s="2" t="s">
        <v>907</v>
      </c>
      <c r="E139" s="2" t="s">
        <v>908</v>
      </c>
      <c r="F139" s="8">
        <v>3500</v>
      </c>
      <c r="G139" s="8">
        <v>3501.57</v>
      </c>
      <c r="H139" s="8">
        <v>0.87</v>
      </c>
    </row>
    <row r="140" spans="2:8">
      <c r="B140" s="2" t="s">
        <v>2971</v>
      </c>
      <c r="C140" s="5">
        <v>7.53</v>
      </c>
      <c r="D140" s="2" t="s">
        <v>710</v>
      </c>
      <c r="E140" s="2" t="s">
        <v>712</v>
      </c>
      <c r="F140" s="8">
        <v>2500</v>
      </c>
      <c r="G140" s="8">
        <v>2605.2600000000002</v>
      </c>
      <c r="H140" s="8">
        <v>0.64</v>
      </c>
    </row>
    <row r="141" spans="2:8">
      <c r="B141" s="2" t="s">
        <v>2988</v>
      </c>
      <c r="C141" s="5">
        <v>7.16</v>
      </c>
      <c r="D141" s="2" t="s">
        <v>710</v>
      </c>
      <c r="E141" s="2" t="s">
        <v>715</v>
      </c>
      <c r="F141" s="8">
        <v>2500</v>
      </c>
      <c r="G141" s="8">
        <v>2544.1999999999998</v>
      </c>
      <c r="H141" s="8">
        <v>0.63</v>
      </c>
    </row>
    <row r="142" spans="2:8">
      <c r="B142" s="2" t="s">
        <v>272</v>
      </c>
      <c r="C142" s="5">
        <v>6.69</v>
      </c>
      <c r="D142" s="2" t="s">
        <v>710</v>
      </c>
      <c r="E142" s="2" t="s">
        <v>273</v>
      </c>
      <c r="F142" s="8">
        <v>2500</v>
      </c>
      <c r="G142" s="8">
        <v>2543.42</v>
      </c>
      <c r="H142" s="8">
        <v>0.63</v>
      </c>
    </row>
    <row r="143" spans="2:8">
      <c r="B143" s="2" t="s">
        <v>3157</v>
      </c>
      <c r="C143" s="5">
        <v>7.26</v>
      </c>
      <c r="D143" s="2" t="s">
        <v>710</v>
      </c>
      <c r="E143" s="2" t="s">
        <v>2086</v>
      </c>
      <c r="F143" s="8">
        <v>500</v>
      </c>
      <c r="G143" s="8">
        <v>515.16</v>
      </c>
      <c r="H143" s="8">
        <v>0.13</v>
      </c>
    </row>
    <row r="144" spans="2:8" ht="13">
      <c r="B144" s="3" t="s">
        <v>718</v>
      </c>
      <c r="C144" s="7"/>
      <c r="D144" s="3"/>
      <c r="E144" s="3"/>
      <c r="F144" s="10"/>
      <c r="G144" s="10">
        <f>SUM(G138:G143)</f>
        <v>11709.609999999999</v>
      </c>
      <c r="H144" s="10">
        <f>SUM(H138:H143)</f>
        <v>2.9</v>
      </c>
    </row>
    <row r="145" spans="2:8" ht="13">
      <c r="B145" s="3" t="s">
        <v>289</v>
      </c>
      <c r="C145" s="7"/>
      <c r="D145" s="3"/>
      <c r="E145" s="3"/>
      <c r="F145" s="10"/>
      <c r="G145" s="10">
        <v>64820.18</v>
      </c>
      <c r="H145" s="10">
        <v>16.010000000000002</v>
      </c>
    </row>
    <row r="146" spans="2:8" ht="13">
      <c r="B146" s="3" t="s">
        <v>302</v>
      </c>
      <c r="C146" s="7"/>
      <c r="D146" s="3"/>
      <c r="E146" s="3"/>
      <c r="F146" s="10"/>
      <c r="G146" s="10">
        <f>G145+G144+G137+G114+G111+G92</f>
        <v>457509.87000000005</v>
      </c>
      <c r="H146" s="10">
        <f>H145+H144+H137+H114+H111+H92</f>
        <v>113.08999999999999</v>
      </c>
    </row>
    <row r="147" spans="2:8" ht="13">
      <c r="B147" s="3" t="s">
        <v>195</v>
      </c>
      <c r="C147" s="7"/>
      <c r="D147" s="3"/>
      <c r="E147" s="3"/>
      <c r="F147" s="10"/>
      <c r="G147" s="10">
        <f>G148-G146</f>
        <v>-52740.64808220003</v>
      </c>
      <c r="H147" s="10">
        <f>H148-H146</f>
        <v>-13.089999999999989</v>
      </c>
    </row>
    <row r="148" spans="2:8" ht="13">
      <c r="B148" s="3" t="s">
        <v>304</v>
      </c>
      <c r="C148" s="7"/>
      <c r="D148" s="3"/>
      <c r="E148" s="3"/>
      <c r="F148" s="10"/>
      <c r="G148" s="10">
        <v>404769.22191780002</v>
      </c>
      <c r="H148" s="10">
        <v>100</v>
      </c>
    </row>
    <row r="149" spans="2:8">
      <c r="B149" s="2" t="s">
        <v>305</v>
      </c>
    </row>
    <row r="150" spans="2:8" ht="13">
      <c r="B150" s="3" t="s">
        <v>306</v>
      </c>
    </row>
    <row r="151" spans="2:8" ht="13">
      <c r="B151" s="3" t="s">
        <v>307</v>
      </c>
      <c r="C151" s="5" t="s">
        <v>873</v>
      </c>
    </row>
    <row r="152" spans="2:8" ht="13">
      <c r="B152" s="3" t="s">
        <v>309</v>
      </c>
      <c r="C152" s="5" t="s">
        <v>308</v>
      </c>
    </row>
    <row r="153" spans="2:8" ht="13">
      <c r="B153" s="3" t="s">
        <v>1216</v>
      </c>
      <c r="C153" s="5" t="s">
        <v>308</v>
      </c>
    </row>
    <row r="154" spans="2:8" ht="13">
      <c r="B154" s="3" t="s">
        <v>310</v>
      </c>
      <c r="C154" s="5" t="s">
        <v>311</v>
      </c>
    </row>
    <row r="155" spans="2:8" ht="13">
      <c r="B155" s="3" t="s">
        <v>2087</v>
      </c>
      <c r="C155" s="7"/>
    </row>
    <row r="156" spans="2:8" ht="13">
      <c r="B156" s="3" t="s">
        <v>2088</v>
      </c>
      <c r="C156" s="7"/>
    </row>
    <row r="157" spans="2:8" ht="13">
      <c r="B157" s="3" t="s">
        <v>2089</v>
      </c>
      <c r="C157" s="7"/>
    </row>
    <row r="158" spans="2:8" ht="13">
      <c r="B158" s="3" t="s">
        <v>2090</v>
      </c>
      <c r="C158" s="7"/>
    </row>
    <row r="159" spans="2:8" ht="13">
      <c r="B159" s="3" t="s">
        <v>2091</v>
      </c>
      <c r="C159" s="7"/>
    </row>
    <row r="160" spans="2:8" ht="13">
      <c r="B160" s="3" t="s">
        <v>2092</v>
      </c>
      <c r="C160" s="7"/>
    </row>
    <row r="161" spans="2:3" ht="13">
      <c r="B161" s="3" t="s">
        <v>2093</v>
      </c>
      <c r="C161" s="7"/>
    </row>
    <row r="162" spans="2:3" ht="13">
      <c r="B162" s="3" t="s">
        <v>2094</v>
      </c>
      <c r="C162" s="7"/>
    </row>
    <row r="163" spans="2:3" ht="13">
      <c r="B163" s="3" t="s">
        <v>2095</v>
      </c>
      <c r="C163" s="7"/>
    </row>
    <row r="164" spans="2:3">
      <c r="B164" s="2" t="s">
        <v>4042</v>
      </c>
    </row>
    <row r="165" spans="2:3">
      <c r="B165" s="2" t="s">
        <v>312</v>
      </c>
    </row>
    <row r="166" spans="2:3">
      <c r="B166" s="2" t="s">
        <v>1230</v>
      </c>
    </row>
    <row r="169" spans="2:3" ht="14.5">
      <c r="B169" s="24" t="s">
        <v>1231</v>
      </c>
      <c r="C169" s="64"/>
    </row>
    <row r="170" spans="2:3" ht="14.5">
      <c r="B170" s="24" t="s">
        <v>1232</v>
      </c>
      <c r="C170" s="65" t="s">
        <v>1233</v>
      </c>
    </row>
    <row r="171" spans="2:3" ht="14.5">
      <c r="B171" s="15" t="s">
        <v>1234</v>
      </c>
      <c r="C171" s="16">
        <v>11024</v>
      </c>
    </row>
    <row r="172" spans="2:3" ht="14.5">
      <c r="B172" s="15" t="s">
        <v>1236</v>
      </c>
      <c r="C172" s="16">
        <v>0</v>
      </c>
    </row>
    <row r="173" spans="2:3" ht="14.5">
      <c r="B173" s="15" t="s">
        <v>1237</v>
      </c>
      <c r="C173" s="16">
        <v>17600</v>
      </c>
    </row>
    <row r="174" spans="2:3" ht="14.5">
      <c r="B174" s="15" t="s">
        <v>1238</v>
      </c>
      <c r="C174" s="16">
        <v>0</v>
      </c>
    </row>
    <row r="175" spans="2:3" ht="14.5">
      <c r="B175" s="15" t="s">
        <v>1239</v>
      </c>
      <c r="C175" s="16">
        <v>2499.8749978000001</v>
      </c>
    </row>
    <row r="176" spans="2:3" ht="14.5">
      <c r="B176" s="15" t="s">
        <v>1240</v>
      </c>
      <c r="C176" s="16">
        <v>0</v>
      </c>
    </row>
    <row r="177" spans="2:7" ht="14.5">
      <c r="B177" s="24" t="s">
        <v>1241</v>
      </c>
      <c r="C177" s="64">
        <v>31123.874997800001</v>
      </c>
    </row>
    <row r="179" spans="2:7" ht="14.5">
      <c r="B179" s="15" t="s">
        <v>313</v>
      </c>
      <c r="C179" s="16"/>
      <c r="D179" s="15"/>
    </row>
    <row r="180" spans="2:7" ht="29">
      <c r="B180" s="18" t="s">
        <v>314</v>
      </c>
      <c r="C180" s="17" t="s">
        <v>315</v>
      </c>
      <c r="D180" s="18" t="s">
        <v>316</v>
      </c>
    </row>
    <row r="181" spans="2:7" ht="14.5">
      <c r="B181" s="15" t="s">
        <v>308</v>
      </c>
      <c r="C181" s="16" t="s">
        <v>308</v>
      </c>
      <c r="D181" s="15" t="s">
        <v>308</v>
      </c>
    </row>
    <row r="183" spans="2:7" ht="13">
      <c r="B183" s="3" t="s">
        <v>317</v>
      </c>
      <c r="C183" s="57">
        <v>45900</v>
      </c>
    </row>
    <row r="184" spans="2:7" ht="13">
      <c r="B184" s="20" t="s">
        <v>318</v>
      </c>
      <c r="C184" s="22" t="s">
        <v>319</v>
      </c>
      <c r="D184" s="20" t="s">
        <v>320</v>
      </c>
      <c r="E184" s="60" t="s">
        <v>321</v>
      </c>
      <c r="F184" s="62" t="s">
        <v>322</v>
      </c>
      <c r="G184" s="10"/>
    </row>
    <row r="185" spans="2:7">
      <c r="B185" s="13" t="s">
        <v>3427</v>
      </c>
      <c r="C185" s="14">
        <v>-266875</v>
      </c>
      <c r="D185" s="13">
        <v>1090.6500000000001</v>
      </c>
      <c r="E185" s="55">
        <v>1052.0999999999999</v>
      </c>
      <c r="F185" s="11"/>
    </row>
    <row r="186" spans="2:7">
      <c r="B186" s="13" t="s">
        <v>3428</v>
      </c>
      <c r="C186" s="14">
        <v>-16050</v>
      </c>
      <c r="D186" s="13">
        <v>8782.2000000000007</v>
      </c>
      <c r="E186" s="55">
        <v>8686.5</v>
      </c>
      <c r="F186" s="66"/>
    </row>
    <row r="187" spans="2:7">
      <c r="B187" s="13" t="s">
        <v>3429</v>
      </c>
      <c r="C187" s="14">
        <v>-520200</v>
      </c>
      <c r="D187" s="13">
        <v>402.71</v>
      </c>
      <c r="E187" s="55">
        <v>397.55</v>
      </c>
      <c r="F187" s="66"/>
    </row>
    <row r="188" spans="2:7">
      <c r="B188" s="13" t="s">
        <v>3430</v>
      </c>
      <c r="C188" s="14">
        <v>-242000</v>
      </c>
      <c r="D188" s="13">
        <v>996.77</v>
      </c>
      <c r="E188" s="55">
        <v>958.1</v>
      </c>
      <c r="F188" s="66"/>
    </row>
    <row r="189" spans="2:7">
      <c r="B189" s="13" t="s">
        <v>3431</v>
      </c>
      <c r="C189" s="14">
        <v>-385700</v>
      </c>
      <c r="D189" s="13">
        <v>1453.31</v>
      </c>
      <c r="E189" s="55">
        <v>1406.3</v>
      </c>
      <c r="F189" s="66"/>
    </row>
    <row r="190" spans="2:7">
      <c r="B190" s="13" t="s">
        <v>3432</v>
      </c>
      <c r="C190" s="14">
        <v>-1183200</v>
      </c>
      <c r="D190" s="13">
        <v>350.4</v>
      </c>
      <c r="E190" s="55">
        <v>341.1</v>
      </c>
      <c r="F190" s="66"/>
    </row>
    <row r="191" spans="2:7">
      <c r="B191" s="13" t="s">
        <v>3433</v>
      </c>
      <c r="C191" s="14">
        <v>-399000</v>
      </c>
      <c r="D191" s="13">
        <v>775.35</v>
      </c>
      <c r="E191" s="55">
        <v>743.25</v>
      </c>
      <c r="F191" s="66"/>
    </row>
    <row r="192" spans="2:7">
      <c r="B192" s="13" t="s">
        <v>3434</v>
      </c>
      <c r="C192" s="14">
        <v>-276400</v>
      </c>
      <c r="D192" s="13">
        <v>1483.01</v>
      </c>
      <c r="E192" s="55">
        <v>1475.7</v>
      </c>
      <c r="F192" s="66"/>
    </row>
    <row r="193" spans="2:6">
      <c r="B193" s="13" t="s">
        <v>3435</v>
      </c>
      <c r="C193" s="14">
        <v>-92000</v>
      </c>
      <c r="D193" s="13">
        <v>1989.75</v>
      </c>
      <c r="E193" s="55">
        <v>1972</v>
      </c>
      <c r="F193" s="66"/>
    </row>
    <row r="194" spans="2:6">
      <c r="B194" s="13" t="s">
        <v>1470</v>
      </c>
      <c r="C194" s="14">
        <v>-508500</v>
      </c>
      <c r="D194" s="13">
        <v>830.8</v>
      </c>
      <c r="E194" s="55">
        <v>805.35</v>
      </c>
      <c r="F194" s="66"/>
    </row>
    <row r="195" spans="2:6">
      <c r="B195" s="13" t="s">
        <v>3436</v>
      </c>
      <c r="C195" s="14">
        <v>-99750</v>
      </c>
      <c r="D195" s="13">
        <v>3626.71</v>
      </c>
      <c r="E195" s="55">
        <v>3648.1</v>
      </c>
      <c r="F195" s="66"/>
    </row>
    <row r="196" spans="2:6">
      <c r="B196" s="13" t="s">
        <v>3437</v>
      </c>
      <c r="C196" s="14">
        <v>-13400</v>
      </c>
      <c r="D196" s="13">
        <v>12926.51</v>
      </c>
      <c r="E196" s="55">
        <v>12686</v>
      </c>
      <c r="F196" s="61"/>
    </row>
    <row r="199" spans="2:6" ht="13">
      <c r="B199" s="3" t="s">
        <v>323</v>
      </c>
    </row>
    <row r="200" spans="2:6" ht="13">
      <c r="B200" s="3"/>
    </row>
    <row r="201" spans="2:6" ht="13">
      <c r="B201" s="3" t="s">
        <v>891</v>
      </c>
    </row>
    <row r="202" spans="2:6" ht="13">
      <c r="B202" s="60" t="s">
        <v>324</v>
      </c>
      <c r="C202" s="22" t="s">
        <v>325</v>
      </c>
      <c r="D202" s="3"/>
    </row>
    <row r="203" spans="2:6">
      <c r="B203" s="55" t="s">
        <v>3438</v>
      </c>
      <c r="C203" s="14">
        <v>427</v>
      </c>
    </row>
    <row r="204" spans="2:6">
      <c r="B204" s="55" t="s">
        <v>3439</v>
      </c>
      <c r="C204" s="14">
        <v>214</v>
      </c>
    </row>
    <row r="205" spans="2:6">
      <c r="B205" s="55" t="s">
        <v>3440</v>
      </c>
      <c r="C205" s="14">
        <v>442</v>
      </c>
    </row>
    <row r="206" spans="2:6">
      <c r="B206" s="55" t="s">
        <v>3441</v>
      </c>
      <c r="C206" s="14">
        <v>289</v>
      </c>
    </row>
    <row r="207" spans="2:6">
      <c r="B207" s="55" t="s">
        <v>3442</v>
      </c>
      <c r="C207" s="14">
        <v>551</v>
      </c>
    </row>
    <row r="208" spans="2:6">
      <c r="B208" s="55" t="s">
        <v>3443</v>
      </c>
      <c r="C208" s="14">
        <v>696</v>
      </c>
    </row>
    <row r="209" spans="2:3">
      <c r="B209" s="55" t="s">
        <v>3444</v>
      </c>
      <c r="C209" s="14">
        <v>544</v>
      </c>
    </row>
    <row r="210" spans="2:3">
      <c r="B210" s="55" t="s">
        <v>1486</v>
      </c>
      <c r="C210" s="14">
        <v>595</v>
      </c>
    </row>
    <row r="211" spans="2:3">
      <c r="B211" s="55" t="s">
        <v>3445</v>
      </c>
      <c r="C211" s="14">
        <v>424</v>
      </c>
    </row>
    <row r="212" spans="2:3">
      <c r="B212" s="55" t="s">
        <v>3446</v>
      </c>
      <c r="C212" s="14">
        <v>268</v>
      </c>
    </row>
    <row r="213" spans="2:3">
      <c r="B213" s="55" t="s">
        <v>3447</v>
      </c>
      <c r="C213" s="14">
        <v>493</v>
      </c>
    </row>
    <row r="215" spans="2:3" ht="13">
      <c r="B215" s="60" t="s">
        <v>326</v>
      </c>
      <c r="C215" s="22" t="s">
        <v>325</v>
      </c>
    </row>
    <row r="216" spans="2:3">
      <c r="B216" s="55" t="s">
        <v>3438</v>
      </c>
      <c r="C216" s="14">
        <v>427</v>
      </c>
    </row>
    <row r="217" spans="2:3">
      <c r="B217" s="55" t="s">
        <v>3439</v>
      </c>
      <c r="C217" s="14">
        <v>214</v>
      </c>
    </row>
    <row r="218" spans="2:3">
      <c r="B218" s="55" t="s">
        <v>3440</v>
      </c>
      <c r="C218" s="14">
        <v>442</v>
      </c>
    </row>
    <row r="219" spans="2:3">
      <c r="B219" s="55" t="s">
        <v>3441</v>
      </c>
      <c r="C219" s="14">
        <v>289</v>
      </c>
    </row>
    <row r="220" spans="2:3">
      <c r="B220" s="55" t="s">
        <v>3442</v>
      </c>
      <c r="C220" s="14">
        <v>551</v>
      </c>
    </row>
    <row r="221" spans="2:3">
      <c r="B221" s="55" t="s">
        <v>3443</v>
      </c>
      <c r="C221" s="14">
        <v>696</v>
      </c>
    </row>
    <row r="222" spans="2:3">
      <c r="B222" s="55" t="s">
        <v>3444</v>
      </c>
      <c r="C222" s="14">
        <v>544</v>
      </c>
    </row>
    <row r="223" spans="2:3">
      <c r="B223" s="55" t="s">
        <v>1486</v>
      </c>
      <c r="C223" s="14">
        <v>595</v>
      </c>
    </row>
    <row r="224" spans="2:3">
      <c r="B224" s="55" t="s">
        <v>3445</v>
      </c>
      <c r="C224" s="14">
        <v>424</v>
      </c>
    </row>
    <row r="225" spans="2:3">
      <c r="B225" s="55" t="s">
        <v>3446</v>
      </c>
      <c r="C225" s="14">
        <v>268</v>
      </c>
    </row>
    <row r="226" spans="2:3">
      <c r="B226" s="55" t="s">
        <v>3447</v>
      </c>
      <c r="C226" s="14">
        <v>493</v>
      </c>
    </row>
    <row r="229" spans="2:3" ht="13">
      <c r="B229" s="60" t="s">
        <v>327</v>
      </c>
      <c r="C229" s="22" t="s">
        <v>328</v>
      </c>
    </row>
    <row r="230" spans="2:3">
      <c r="B230" s="55" t="s">
        <v>3438</v>
      </c>
      <c r="C230" s="14">
        <v>289408377.13</v>
      </c>
    </row>
    <row r="231" spans="2:3">
      <c r="B231" s="55" t="s">
        <v>3439</v>
      </c>
      <c r="C231" s="14">
        <v>140220825</v>
      </c>
    </row>
    <row r="232" spans="2:3">
      <c r="B232" s="55" t="s">
        <v>3440</v>
      </c>
      <c r="C232" s="14">
        <v>393210983.06</v>
      </c>
    </row>
    <row r="233" spans="2:3">
      <c r="B233" s="55" t="s">
        <v>3441</v>
      </c>
      <c r="C233" s="14">
        <v>208333597.5</v>
      </c>
    </row>
    <row r="234" spans="2:3">
      <c r="B234" s="55" t="s">
        <v>3442</v>
      </c>
      <c r="C234" s="14">
        <v>557321804.83000004</v>
      </c>
    </row>
    <row r="235" spans="2:3">
      <c r="B235" s="55" t="s">
        <v>3443</v>
      </c>
      <c r="C235" s="14">
        <v>412232441.04000002</v>
      </c>
    </row>
    <row r="236" spans="2:3">
      <c r="B236" s="55" t="s">
        <v>3444</v>
      </c>
      <c r="C236" s="14">
        <v>293083862.39999998</v>
      </c>
    </row>
    <row r="237" spans="2:3">
      <c r="B237" s="55" t="s">
        <v>1486</v>
      </c>
      <c r="C237" s="14">
        <v>370188427.88</v>
      </c>
    </row>
    <row r="238" spans="2:3">
      <c r="B238" s="55" t="s">
        <v>3445</v>
      </c>
      <c r="C238" s="14">
        <v>267813614.18000001</v>
      </c>
    </row>
    <row r="239" spans="2:3">
      <c r="B239" s="55" t="s">
        <v>3446</v>
      </c>
      <c r="C239" s="14">
        <v>172235849.44</v>
      </c>
    </row>
    <row r="240" spans="2:3">
      <c r="B240" s="55" t="s">
        <v>3447</v>
      </c>
      <c r="C240" s="14">
        <v>482724183.55000001</v>
      </c>
    </row>
    <row r="241" spans="2:3" ht="13">
      <c r="C241" s="22">
        <f>SUM(C229:C240)</f>
        <v>3586773966.0100002</v>
      </c>
    </row>
    <row r="243" spans="2:3" ht="13">
      <c r="B243" s="60" t="s">
        <v>329</v>
      </c>
      <c r="C243" s="22" t="s">
        <v>328</v>
      </c>
    </row>
    <row r="244" spans="2:3">
      <c r="B244" s="55" t="s">
        <v>3438</v>
      </c>
      <c r="C244" s="14">
        <v>289789501.5</v>
      </c>
    </row>
    <row r="245" spans="2:3">
      <c r="B245" s="55" t="s">
        <v>3439</v>
      </c>
      <c r="C245" s="14">
        <v>130305600.45</v>
      </c>
    </row>
    <row r="246" spans="2:3">
      <c r="B246" s="55" t="s">
        <v>3440</v>
      </c>
      <c r="C246" s="14">
        <v>401482346.19999999</v>
      </c>
    </row>
    <row r="247" spans="2:3">
      <c r="B247" s="55" t="s">
        <v>3441</v>
      </c>
      <c r="C247" s="14">
        <v>201381644.69999999</v>
      </c>
    </row>
    <row r="248" spans="2:3">
      <c r="B248" s="55" t="s">
        <v>3442</v>
      </c>
      <c r="C248" s="14">
        <v>568780604.70000005</v>
      </c>
    </row>
    <row r="249" spans="2:3">
      <c r="B249" s="55" t="s">
        <v>3443</v>
      </c>
      <c r="C249" s="14">
        <v>469238898.72000003</v>
      </c>
    </row>
    <row r="250" spans="2:3">
      <c r="B250" s="55" t="s">
        <v>3444</v>
      </c>
      <c r="C250" s="14">
        <v>309406964.93000001</v>
      </c>
    </row>
    <row r="251" spans="2:3">
      <c r="B251" s="55" t="s">
        <v>1486</v>
      </c>
      <c r="C251" s="14">
        <v>363138258</v>
      </c>
    </row>
    <row r="252" spans="2:3">
      <c r="B252" s="55" t="s">
        <v>3445</v>
      </c>
      <c r="C252" s="14">
        <v>258525473.36000001</v>
      </c>
    </row>
    <row r="253" spans="2:3">
      <c r="B253" s="55" t="s">
        <v>3446</v>
      </c>
      <c r="C253" s="14">
        <v>154113400</v>
      </c>
    </row>
    <row r="254" spans="2:3">
      <c r="B254" s="55" t="s">
        <v>3447</v>
      </c>
      <c r="C254" s="14">
        <v>485107282.48000002</v>
      </c>
    </row>
    <row r="255" spans="2:3" ht="13">
      <c r="C255" s="22">
        <f>SUM(C243:C254)</f>
        <v>3631269975.04</v>
      </c>
    </row>
    <row r="258" spans="2:8" ht="13">
      <c r="B258" s="20" t="s">
        <v>330</v>
      </c>
      <c r="C258" s="22">
        <f xml:space="preserve"> C255-C241</f>
        <v>44496009.029999733</v>
      </c>
    </row>
    <row r="260" spans="2:8" s="26" customFormat="1" ht="14.5">
      <c r="B260" s="194" t="s">
        <v>4052</v>
      </c>
      <c r="C260" s="166">
        <v>45900</v>
      </c>
      <c r="D260" s="167"/>
      <c r="E260" s="167"/>
      <c r="F260" s="168"/>
    </row>
    <row r="261" spans="2:8" s="26" customFormat="1" ht="14.5">
      <c r="B261" s="32" t="s">
        <v>318</v>
      </c>
      <c r="C261" s="169" t="s">
        <v>4053</v>
      </c>
      <c r="D261" s="170" t="s">
        <v>320</v>
      </c>
      <c r="E261" s="169" t="s">
        <v>4054</v>
      </c>
      <c r="F261" s="32" t="s">
        <v>322</v>
      </c>
    </row>
    <row r="262" spans="2:8" s="26" customFormat="1" ht="14.5">
      <c r="B262" s="15" t="s">
        <v>2071</v>
      </c>
      <c r="C262" s="199">
        <v>174</v>
      </c>
      <c r="D262" s="200">
        <v>220870750</v>
      </c>
      <c r="E262" s="200">
        <v>221110500</v>
      </c>
      <c r="F262" s="241" t="s">
        <v>4055</v>
      </c>
    </row>
    <row r="263" spans="2:8" s="26" customFormat="1" ht="14.5">
      <c r="B263" s="15" t="s">
        <v>4069</v>
      </c>
      <c r="C263" s="199">
        <v>-174</v>
      </c>
      <c r="D263" s="200">
        <v>-221600658</v>
      </c>
      <c r="E263" s="200">
        <v>-222024000</v>
      </c>
      <c r="F263" s="241"/>
    </row>
    <row r="264" spans="2:8" s="26" customFormat="1" ht="14.5">
      <c r="B264" s="15" t="s">
        <v>4070</v>
      </c>
      <c r="C264" s="199">
        <v>1010</v>
      </c>
      <c r="D264" s="200">
        <v>966347800</v>
      </c>
      <c r="E264" s="200">
        <v>103053.13</v>
      </c>
      <c r="F264" s="241"/>
    </row>
    <row r="265" spans="2:8" s="26" customFormat="1" ht="14.5">
      <c r="B265" s="15" t="s">
        <v>4071</v>
      </c>
      <c r="C265" s="199">
        <v>-1010</v>
      </c>
      <c r="D265" s="200">
        <v>-999412686.30999994</v>
      </c>
      <c r="E265" s="200">
        <v>103164</v>
      </c>
      <c r="F265" s="241"/>
    </row>
    <row r="266" spans="2:8" s="26" customFormat="1" ht="14.5">
      <c r="B266" s="15" t="s">
        <v>2065</v>
      </c>
      <c r="C266" s="199">
        <v>180</v>
      </c>
      <c r="D266" s="200">
        <v>404102500</v>
      </c>
      <c r="E266" s="200">
        <v>402232500</v>
      </c>
      <c r="F266" s="241"/>
    </row>
    <row r="267" spans="2:8" s="26" customFormat="1" ht="14.5">
      <c r="B267" s="15" t="s">
        <v>4072</v>
      </c>
      <c r="C267" s="199">
        <v>180</v>
      </c>
      <c r="D267" s="200">
        <v>410496120</v>
      </c>
      <c r="E267" s="200">
        <v>410085000</v>
      </c>
      <c r="F267" s="241"/>
    </row>
    <row r="268" spans="2:8" s="26" customFormat="1" ht="14.5">
      <c r="B268" s="172" t="s">
        <v>4066</v>
      </c>
      <c r="C268" s="173"/>
      <c r="D268" s="173"/>
      <c r="E268" s="173"/>
      <c r="F268" s="174"/>
    </row>
    <row r="269" spans="2:8" s="26" customFormat="1" ht="14.5">
      <c r="C269" s="31"/>
      <c r="F269" s="46"/>
      <c r="G269" s="46"/>
      <c r="H269" s="46"/>
    </row>
    <row r="270" spans="2:8" s="26" customFormat="1" ht="14.5">
      <c r="B270" s="175" t="s">
        <v>4056</v>
      </c>
      <c r="C270" s="176">
        <v>5.1200000000000002E-2</v>
      </c>
      <c r="F270" s="46"/>
    </row>
    <row r="271" spans="2:8" s="26" customFormat="1" ht="14.5">
      <c r="B271" s="175"/>
      <c r="C271" s="177"/>
      <c r="F271" s="46"/>
    </row>
    <row r="272" spans="2:8" s="26" customFormat="1" ht="14.5">
      <c r="B272" s="167" t="s">
        <v>4057</v>
      </c>
      <c r="C272" s="166">
        <v>45900</v>
      </c>
      <c r="D272" s="178"/>
      <c r="E272" s="179"/>
      <c r="F272" s="168"/>
    </row>
    <row r="273" spans="2:6" s="26" customFormat="1" ht="14.5">
      <c r="B273" s="180" t="s">
        <v>318</v>
      </c>
      <c r="C273" s="180" t="s">
        <v>4058</v>
      </c>
      <c r="D273" s="181" t="s">
        <v>320</v>
      </c>
      <c r="E273" s="182" t="s">
        <v>4054</v>
      </c>
      <c r="F273" s="71" t="s">
        <v>322</v>
      </c>
    </row>
    <row r="274" spans="2:6" s="26" customFormat="1" ht="14.5">
      <c r="B274" s="15" t="s">
        <v>4073</v>
      </c>
      <c r="C274" s="201">
        <v>50</v>
      </c>
      <c r="D274" s="201">
        <v>63658250</v>
      </c>
      <c r="E274" s="201">
        <v>64037500</v>
      </c>
      <c r="F274" s="238" t="s">
        <v>4055</v>
      </c>
    </row>
    <row r="275" spans="2:6" s="26" customFormat="1" ht="14.5">
      <c r="B275" s="15" t="s">
        <v>4074</v>
      </c>
      <c r="C275" s="201">
        <v>175</v>
      </c>
      <c r="D275" s="201">
        <v>398761256.25</v>
      </c>
      <c r="E275" s="201">
        <v>397425000</v>
      </c>
      <c r="F275" s="239"/>
    </row>
    <row r="276" spans="2:6" s="26" customFormat="1" ht="14.5">
      <c r="B276" s="15" t="s">
        <v>4075</v>
      </c>
      <c r="C276" s="201">
        <v>185</v>
      </c>
      <c r="D276" s="201">
        <v>413406756</v>
      </c>
      <c r="E276" s="201">
        <v>418747500</v>
      </c>
      <c r="F276" s="239"/>
    </row>
    <row r="277" spans="2:6" s="26" customFormat="1" ht="14.5">
      <c r="B277" s="15" t="s">
        <v>4076</v>
      </c>
      <c r="C277" s="201">
        <v>-540</v>
      </c>
      <c r="D277" s="201">
        <v>-1200474562.8299999</v>
      </c>
      <c r="E277" s="201">
        <v>-1215607500</v>
      </c>
      <c r="F277" s="239"/>
    </row>
    <row r="278" spans="2:6" s="26" customFormat="1" ht="14.5">
      <c r="B278" s="15" t="s">
        <v>4077</v>
      </c>
      <c r="C278" s="201">
        <v>200</v>
      </c>
      <c r="D278" s="201">
        <v>110349800</v>
      </c>
      <c r="E278" s="201">
        <v>112380000</v>
      </c>
      <c r="F278" s="239"/>
    </row>
    <row r="279" spans="2:6" s="26" customFormat="1" ht="14.5">
      <c r="B279" s="15" t="s">
        <v>4078</v>
      </c>
      <c r="C279" s="201">
        <v>120</v>
      </c>
      <c r="D279" s="201">
        <v>1218761500</v>
      </c>
      <c r="E279" s="201">
        <v>1258284000</v>
      </c>
      <c r="F279" s="239"/>
    </row>
    <row r="280" spans="2:6" s="26" customFormat="1" ht="14.5">
      <c r="B280" s="15" t="s">
        <v>4079</v>
      </c>
      <c r="C280" s="201">
        <v>125</v>
      </c>
      <c r="D280" s="201">
        <v>1225986463.51</v>
      </c>
      <c r="E280" s="201">
        <v>1297800000</v>
      </c>
      <c r="F280" s="239"/>
    </row>
    <row r="281" spans="2:6" s="26" customFormat="1" ht="14.5">
      <c r="B281" s="15" t="s">
        <v>4080</v>
      </c>
      <c r="C281" s="201">
        <v>3600</v>
      </c>
      <c r="D281" s="201">
        <v>2058466369.8</v>
      </c>
      <c r="E281" s="201">
        <v>2189232000</v>
      </c>
      <c r="F281" s="239"/>
    </row>
    <row r="282" spans="2:6" s="26" customFormat="1" ht="14.5">
      <c r="B282" s="15" t="s">
        <v>4081</v>
      </c>
      <c r="C282" s="201">
        <v>50</v>
      </c>
      <c r="D282" s="201">
        <v>66560500</v>
      </c>
      <c r="E282" s="201">
        <v>67825000</v>
      </c>
      <c r="F282" s="240"/>
    </row>
    <row r="283" spans="2:6" s="26" customFormat="1" ht="14.5">
      <c r="B283" s="172" t="s">
        <v>4065</v>
      </c>
      <c r="C283" s="173"/>
      <c r="D283" s="173"/>
      <c r="E283" s="173"/>
      <c r="F283" s="174"/>
    </row>
    <row r="284" spans="2:6" s="26" customFormat="1" ht="14.5">
      <c r="C284" s="31"/>
      <c r="F284" s="46"/>
    </row>
    <row r="285" spans="2:6" s="26" customFormat="1" ht="14.5">
      <c r="B285" s="184" t="s">
        <v>4059</v>
      </c>
      <c r="C285" s="185">
        <v>0.1434</v>
      </c>
      <c r="F285" s="46"/>
    </row>
    <row r="286" spans="2:6" s="26" customFormat="1" ht="14.5">
      <c r="B286" s="175"/>
      <c r="C286" s="177"/>
      <c r="F286" s="46"/>
    </row>
    <row r="287" spans="2:6" s="26" customFormat="1" ht="14.5">
      <c r="B287" s="186" t="s">
        <v>4060</v>
      </c>
      <c r="C287" s="187" t="s">
        <v>4061</v>
      </c>
      <c r="F287" s="46"/>
    </row>
    <row r="288" spans="2:6" s="26" customFormat="1" ht="14.5">
      <c r="B288" s="188" t="s">
        <v>4067</v>
      </c>
      <c r="C288" s="189">
        <v>284</v>
      </c>
      <c r="F288" s="46"/>
    </row>
    <row r="289" spans="2:6" s="26" customFormat="1" ht="14.5">
      <c r="B289" s="188" t="s">
        <v>4082</v>
      </c>
      <c r="C289" s="189">
        <v>104</v>
      </c>
      <c r="F289" s="46"/>
    </row>
    <row r="290" spans="2:6" s="26" customFormat="1" ht="14.5">
      <c r="B290" s="188" t="s">
        <v>4068</v>
      </c>
      <c r="C290" s="189">
        <v>3600</v>
      </c>
      <c r="F290" s="46"/>
    </row>
    <row r="291" spans="2:6" s="26" customFormat="1" ht="14.5">
      <c r="B291" s="188" t="s">
        <v>4083</v>
      </c>
      <c r="C291" s="189">
        <v>237</v>
      </c>
      <c r="F291" s="46"/>
    </row>
    <row r="292" spans="2:6" s="26" customFormat="1" ht="14.5">
      <c r="B292" s="188" t="s">
        <v>4084</v>
      </c>
      <c r="C292" s="189">
        <v>178</v>
      </c>
      <c r="F292" s="46"/>
    </row>
    <row r="293" spans="2:6" s="26" customFormat="1" ht="14.5">
      <c r="B293" s="188" t="s">
        <v>4085</v>
      </c>
      <c r="C293" s="189">
        <v>50</v>
      </c>
      <c r="F293" s="46"/>
    </row>
    <row r="294" spans="2:6" s="26" customFormat="1" ht="14.5">
      <c r="B294" s="188" t="s">
        <v>4086</v>
      </c>
      <c r="C294" s="189">
        <v>80</v>
      </c>
      <c r="F294" s="46"/>
    </row>
    <row r="295" spans="2:6" s="26" customFormat="1" ht="14.5">
      <c r="B295" s="188" t="s">
        <v>4087</v>
      </c>
      <c r="C295" s="189">
        <v>79</v>
      </c>
      <c r="F295" s="46"/>
    </row>
    <row r="296" spans="2:6" s="26" customFormat="1" ht="14.5">
      <c r="B296" s="188" t="s">
        <v>4088</v>
      </c>
      <c r="C296" s="189">
        <v>340</v>
      </c>
      <c r="F296" s="46"/>
    </row>
    <row r="297" spans="2:6" s="26" customFormat="1" ht="14.5">
      <c r="B297" s="188" t="s">
        <v>4089</v>
      </c>
      <c r="C297" s="189">
        <v>224</v>
      </c>
      <c r="F297" s="46"/>
    </row>
    <row r="298" spans="2:6" s="26" customFormat="1" ht="14.5">
      <c r="B298" s="188" t="s">
        <v>4090</v>
      </c>
      <c r="C298" s="189">
        <v>79</v>
      </c>
      <c r="F298" s="46"/>
    </row>
    <row r="299" spans="2:6" s="26" customFormat="1" ht="14.5">
      <c r="B299" s="188" t="s">
        <v>4091</v>
      </c>
      <c r="C299" s="189">
        <v>224</v>
      </c>
      <c r="F299" s="46"/>
    </row>
    <row r="300" spans="2:6" s="26" customFormat="1" ht="14.5">
      <c r="C300" s="31"/>
    </row>
    <row r="301" spans="2:6" s="26" customFormat="1" ht="14.5">
      <c r="B301" s="186" t="s">
        <v>4062</v>
      </c>
      <c r="C301" s="187" t="s">
        <v>4061</v>
      </c>
    </row>
    <row r="302" spans="2:6" s="26" customFormat="1" ht="14.5">
      <c r="B302" s="188" t="s">
        <v>4067</v>
      </c>
      <c r="C302" s="189">
        <v>284</v>
      </c>
    </row>
    <row r="303" spans="2:6" s="26" customFormat="1" ht="14.5">
      <c r="B303" s="188" t="s">
        <v>4082</v>
      </c>
      <c r="C303" s="189">
        <v>104</v>
      </c>
    </row>
    <row r="304" spans="2:6" s="26" customFormat="1" ht="14.5">
      <c r="B304" s="188" t="s">
        <v>4068</v>
      </c>
      <c r="C304" s="189">
        <v>3600</v>
      </c>
    </row>
    <row r="305" spans="2:8" s="26" customFormat="1" ht="14.5">
      <c r="B305" s="188" t="s">
        <v>4083</v>
      </c>
      <c r="C305" s="189">
        <v>237</v>
      </c>
    </row>
    <row r="306" spans="2:8" s="26" customFormat="1" ht="14.5">
      <c r="B306" s="188" t="s">
        <v>4084</v>
      </c>
      <c r="C306" s="189">
        <v>178</v>
      </c>
    </row>
    <row r="307" spans="2:8" s="26" customFormat="1" ht="14.5">
      <c r="B307" s="188" t="s">
        <v>4085</v>
      </c>
      <c r="C307" s="189">
        <v>50</v>
      </c>
    </row>
    <row r="308" spans="2:8" s="26" customFormat="1" ht="14.5">
      <c r="B308" s="188" t="s">
        <v>4086</v>
      </c>
      <c r="C308" s="189">
        <v>80</v>
      </c>
    </row>
    <row r="309" spans="2:8" s="26" customFormat="1" ht="14.5">
      <c r="B309" s="188" t="s">
        <v>4087</v>
      </c>
      <c r="C309" s="189">
        <v>79</v>
      </c>
    </row>
    <row r="310" spans="2:8" s="26" customFormat="1" ht="14.5">
      <c r="B310" s="188" t="s">
        <v>4088</v>
      </c>
      <c r="C310" s="189">
        <v>340</v>
      </c>
    </row>
    <row r="311" spans="2:8" s="26" customFormat="1" ht="14.5">
      <c r="B311" s="188" t="s">
        <v>4089</v>
      </c>
      <c r="C311" s="189">
        <v>224</v>
      </c>
    </row>
    <row r="312" spans="2:8" s="26" customFormat="1" ht="14.5">
      <c r="B312" s="188" t="s">
        <v>4090</v>
      </c>
      <c r="C312" s="189">
        <v>79</v>
      </c>
    </row>
    <row r="313" spans="2:8" s="26" customFormat="1" ht="14.5">
      <c r="B313" s="188" t="s">
        <v>4091</v>
      </c>
      <c r="C313" s="189">
        <v>224</v>
      </c>
    </row>
    <row r="314" spans="2:8" s="26" customFormat="1" ht="14.5">
      <c r="C314" s="31"/>
      <c r="F314" s="46"/>
      <c r="G314" s="46"/>
      <c r="H314" s="46"/>
    </row>
    <row r="315" spans="2:8" s="26" customFormat="1" ht="14.5">
      <c r="B315" s="186" t="s">
        <v>4063</v>
      </c>
      <c r="C315" s="187" t="s">
        <v>338</v>
      </c>
    </row>
    <row r="316" spans="2:8" s="26" customFormat="1" ht="14.5">
      <c r="B316" s="188" t="s">
        <v>4067</v>
      </c>
      <c r="C316" s="202">
        <v>634814625</v>
      </c>
    </row>
    <row r="317" spans="2:8" s="26" customFormat="1" ht="14.5">
      <c r="B317" s="188" t="s">
        <v>4082</v>
      </c>
      <c r="C317" s="202">
        <v>230574375</v>
      </c>
    </row>
    <row r="318" spans="2:8" s="26" customFormat="1" ht="14.5">
      <c r="B318" s="188" t="s">
        <v>4068</v>
      </c>
      <c r="C318" s="202">
        <v>2029555395.6000001</v>
      </c>
    </row>
    <row r="319" spans="2:8" s="26" customFormat="1" ht="14.5">
      <c r="B319" s="188" t="s">
        <v>4083</v>
      </c>
      <c r="C319" s="202">
        <v>804605639.91999996</v>
      </c>
    </row>
    <row r="320" spans="2:8" s="26" customFormat="1" ht="14.5">
      <c r="B320" s="188" t="s">
        <v>4084</v>
      </c>
      <c r="C320" s="202">
        <v>102363680.01000001</v>
      </c>
    </row>
    <row r="321" spans="2:3" s="26" customFormat="1" ht="14.5">
      <c r="B321" s="188" t="s">
        <v>4085</v>
      </c>
      <c r="C321" s="202">
        <v>66107250</v>
      </c>
    </row>
    <row r="322" spans="2:3" s="26" customFormat="1" ht="14.5">
      <c r="B322" s="188" t="s">
        <v>4086</v>
      </c>
      <c r="C322" s="202">
        <v>803680500</v>
      </c>
    </row>
    <row r="323" spans="2:3" s="26" customFormat="1" ht="14.5">
      <c r="B323" s="188" t="s">
        <v>4087</v>
      </c>
      <c r="C323" s="202">
        <v>80106080.030000001</v>
      </c>
    </row>
    <row r="324" spans="2:3" s="26" customFormat="1" ht="14.5">
      <c r="B324" s="188" t="s">
        <v>4088</v>
      </c>
      <c r="C324" s="202">
        <v>187918199.59999999</v>
      </c>
    </row>
    <row r="325" spans="2:3" s="26" customFormat="1" ht="14.5">
      <c r="B325" s="188" t="s">
        <v>4089</v>
      </c>
      <c r="C325" s="202">
        <v>283132000</v>
      </c>
    </row>
    <row r="326" spans="2:3" s="26" customFormat="1" ht="14.5">
      <c r="B326" s="188" t="s">
        <v>4090</v>
      </c>
      <c r="C326" s="202">
        <v>78456689.980000004</v>
      </c>
    </row>
    <row r="327" spans="2:3" s="26" customFormat="1" ht="14.5">
      <c r="B327" s="188" t="s">
        <v>4091</v>
      </c>
      <c r="C327" s="202">
        <v>285279008</v>
      </c>
    </row>
    <row r="328" spans="2:3" s="26" customFormat="1" ht="14.5">
      <c r="B328" s="188"/>
      <c r="C328" s="191">
        <f>SUM(C316:C327)</f>
        <v>5586593443.1400003</v>
      </c>
    </row>
    <row r="329" spans="2:3" s="26" customFormat="1" ht="14.5">
      <c r="C329" s="31"/>
    </row>
    <row r="330" spans="2:3" s="26" customFormat="1" ht="14.5">
      <c r="C330" s="31"/>
    </row>
    <row r="331" spans="2:3" s="26" customFormat="1" ht="14.5">
      <c r="B331" s="186" t="s">
        <v>4064</v>
      </c>
      <c r="C331" s="187" t="s">
        <v>338</v>
      </c>
    </row>
    <row r="332" spans="2:3" s="26" customFormat="1" ht="14.5">
      <c r="B332" s="188" t="s">
        <v>4067</v>
      </c>
      <c r="C332" s="192">
        <v>642796372.25</v>
      </c>
    </row>
    <row r="333" spans="2:3" s="26" customFormat="1" ht="14.5">
      <c r="B333" s="188" t="s">
        <v>4082</v>
      </c>
      <c r="C333" s="192">
        <v>231202508.39999998</v>
      </c>
    </row>
    <row r="334" spans="2:3" s="26" customFormat="1" ht="14.5">
      <c r="B334" s="188" t="s">
        <v>4068</v>
      </c>
      <c r="C334" s="192">
        <v>2141541473.46</v>
      </c>
    </row>
    <row r="335" spans="2:3" s="26" customFormat="1" ht="14.5">
      <c r="B335" s="188" t="s">
        <v>4083</v>
      </c>
      <c r="C335" s="192">
        <v>702769398.28999996</v>
      </c>
    </row>
    <row r="336" spans="2:3" s="26" customFormat="1" ht="14.5">
      <c r="B336" s="188" t="s">
        <v>4084</v>
      </c>
      <c r="C336" s="192">
        <v>102932851.60000001</v>
      </c>
    </row>
    <row r="337" spans="2:7" s="26" customFormat="1" ht="14.5">
      <c r="B337" s="188" t="s">
        <v>4085</v>
      </c>
      <c r="C337" s="192">
        <v>66678750</v>
      </c>
    </row>
    <row r="338" spans="2:7" s="26" customFormat="1" ht="14.5">
      <c r="B338" s="188" t="s">
        <v>4086</v>
      </c>
      <c r="C338" s="192">
        <v>822729663.36000001</v>
      </c>
    </row>
    <row r="339" spans="2:7" s="26" customFormat="1" ht="14.5">
      <c r="B339" s="188" t="s">
        <v>4087</v>
      </c>
      <c r="C339" s="192">
        <v>78177173.540000007</v>
      </c>
    </row>
    <row r="340" spans="2:7" s="26" customFormat="1" ht="14.5">
      <c r="B340" s="188" t="s">
        <v>4088</v>
      </c>
      <c r="C340" s="192">
        <v>178198099</v>
      </c>
    </row>
    <row r="341" spans="2:7" s="26" customFormat="1" ht="14.5">
      <c r="B341" s="188" t="s">
        <v>4089</v>
      </c>
      <c r="C341" s="192">
        <v>284474984</v>
      </c>
    </row>
    <row r="342" spans="2:7" s="26" customFormat="1" ht="14.5">
      <c r="B342" s="188" t="s">
        <v>4090</v>
      </c>
      <c r="C342" s="192">
        <v>80609120.030000001</v>
      </c>
    </row>
    <row r="343" spans="2:7" s="26" customFormat="1" ht="14.5">
      <c r="B343" s="188" t="s">
        <v>4091</v>
      </c>
      <c r="C343" s="192">
        <v>286230608</v>
      </c>
    </row>
    <row r="344" spans="2:7" s="26" customFormat="1" ht="14.5">
      <c r="C344" s="191">
        <f>SUM(C332:C343)</f>
        <v>5618341001.9299994</v>
      </c>
      <c r="F344" s="46"/>
    </row>
    <row r="345" spans="2:7" s="26" customFormat="1" ht="14.5">
      <c r="C345" s="31"/>
      <c r="F345" s="193"/>
    </row>
    <row r="346" spans="2:7" s="26" customFormat="1" ht="14.5">
      <c r="B346" s="194" t="s">
        <v>330</v>
      </c>
      <c r="C346" s="195">
        <f>C344-C328</f>
        <v>31747558.789999008</v>
      </c>
      <c r="D346" s="196"/>
      <c r="E346" s="197"/>
      <c r="F346" s="198"/>
    </row>
    <row r="348" spans="2:7" ht="13">
      <c r="B348" s="20" t="s">
        <v>331</v>
      </c>
      <c r="C348" s="21">
        <v>45900</v>
      </c>
      <c r="D348" s="13"/>
      <c r="E348" s="55"/>
      <c r="F348" s="11"/>
    </row>
    <row r="349" spans="2:7" ht="13">
      <c r="B349" s="20" t="s">
        <v>318</v>
      </c>
      <c r="C349" s="22" t="s">
        <v>319</v>
      </c>
      <c r="D349" s="20" t="s">
        <v>320</v>
      </c>
      <c r="E349" s="60" t="s">
        <v>321</v>
      </c>
      <c r="F349" s="23" t="s">
        <v>322</v>
      </c>
      <c r="G349" s="10"/>
    </row>
    <row r="350" spans="2:7">
      <c r="B350" s="58" t="s">
        <v>308</v>
      </c>
      <c r="C350" s="59" t="s">
        <v>308</v>
      </c>
      <c r="D350" s="58" t="s">
        <v>308</v>
      </c>
      <c r="E350" s="56" t="s">
        <v>308</v>
      </c>
      <c r="F350" s="61" t="s">
        <v>308</v>
      </c>
    </row>
    <row r="351" spans="2:7" ht="13">
      <c r="B351" s="3" t="s">
        <v>323</v>
      </c>
    </row>
    <row r="352" spans="2:7" ht="13">
      <c r="B352" s="3"/>
    </row>
    <row r="353" spans="2:4" ht="13">
      <c r="B353" s="3" t="s">
        <v>891</v>
      </c>
    </row>
    <row r="354" spans="2:4" ht="13">
      <c r="B354" s="20" t="s">
        <v>324</v>
      </c>
      <c r="C354" s="22" t="s">
        <v>325</v>
      </c>
      <c r="D354" s="3"/>
    </row>
    <row r="355" spans="2:4">
      <c r="B355" s="13" t="s">
        <v>308</v>
      </c>
      <c r="C355" s="14" t="s">
        <v>308</v>
      </c>
    </row>
    <row r="357" spans="2:4" ht="13">
      <c r="B357" s="20" t="s">
        <v>326</v>
      </c>
      <c r="C357" s="22" t="s">
        <v>325</v>
      </c>
    </row>
    <row r="358" spans="2:4">
      <c r="B358" s="13" t="s">
        <v>308</v>
      </c>
      <c r="C358" s="14" t="s">
        <v>308</v>
      </c>
    </row>
    <row r="360" spans="2:4" ht="13">
      <c r="B360" s="20" t="s">
        <v>327</v>
      </c>
      <c r="C360" s="22" t="s">
        <v>328</v>
      </c>
    </row>
    <row r="361" spans="2:4">
      <c r="B361" s="13" t="s">
        <v>308</v>
      </c>
      <c r="C361" s="14" t="s">
        <v>308</v>
      </c>
    </row>
    <row r="363" spans="2:4" ht="13">
      <c r="B363" s="60" t="s">
        <v>329</v>
      </c>
      <c r="C363" s="22" t="s">
        <v>328</v>
      </c>
    </row>
    <row r="364" spans="2:4">
      <c r="B364" s="55" t="s">
        <v>308</v>
      </c>
      <c r="C364" s="14" t="s">
        <v>308</v>
      </c>
    </row>
    <row r="366" spans="2:4" ht="13">
      <c r="B366" s="20" t="s">
        <v>330</v>
      </c>
      <c r="C366" s="22" t="s">
        <v>308</v>
      </c>
    </row>
    <row r="369" spans="2:80" ht="13">
      <c r="B369" s="3" t="s">
        <v>892</v>
      </c>
    </row>
    <row r="371" spans="2:80" ht="13">
      <c r="B371" s="20" t="s">
        <v>318</v>
      </c>
      <c r="C371" s="22" t="s">
        <v>332</v>
      </c>
      <c r="D371" s="20" t="s">
        <v>333</v>
      </c>
      <c r="E371" s="20" t="s">
        <v>334</v>
      </c>
      <c r="F371" s="10"/>
    </row>
    <row r="372" spans="2:80">
      <c r="B372" s="13" t="s">
        <v>308</v>
      </c>
      <c r="C372" s="14" t="s">
        <v>308</v>
      </c>
      <c r="D372" s="13" t="s">
        <v>308</v>
      </c>
      <c r="E372" s="13" t="s">
        <v>308</v>
      </c>
    </row>
    <row r="375" spans="2:80" ht="13">
      <c r="B375" s="3" t="s">
        <v>335</v>
      </c>
      <c r="C375" s="7" t="s">
        <v>308</v>
      </c>
      <c r="D375" s="3"/>
      <c r="E375" s="3"/>
      <c r="F375" s="10"/>
      <c r="G375" s="10"/>
      <c r="H375" s="10"/>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row>
    <row r="377" spans="2:80" ht="13">
      <c r="B377" s="3" t="s">
        <v>893</v>
      </c>
    </row>
    <row r="379" spans="2:80" ht="13">
      <c r="B379" s="20" t="s">
        <v>336</v>
      </c>
      <c r="C379" s="22" t="s">
        <v>325</v>
      </c>
      <c r="D379" s="3"/>
    </row>
    <row r="380" spans="2:80">
      <c r="B380" s="13" t="s">
        <v>308</v>
      </c>
      <c r="C380" s="14" t="s">
        <v>308</v>
      </c>
    </row>
    <row r="383" spans="2:80" ht="13">
      <c r="B383" s="20" t="s">
        <v>337</v>
      </c>
      <c r="C383" s="22" t="s">
        <v>338</v>
      </c>
      <c r="D383" s="3"/>
    </row>
    <row r="384" spans="2:80">
      <c r="B384" s="13" t="s">
        <v>308</v>
      </c>
      <c r="C384" s="14" t="s">
        <v>308</v>
      </c>
    </row>
    <row r="387" spans="2:80" ht="13">
      <c r="B387" s="3" t="s">
        <v>339</v>
      </c>
    </row>
    <row r="390" spans="2:80" ht="13">
      <c r="B390" s="3" t="s">
        <v>894</v>
      </c>
    </row>
    <row r="392" spans="2:80" ht="13">
      <c r="B392" s="20" t="s">
        <v>318</v>
      </c>
      <c r="C392" s="22" t="s">
        <v>340</v>
      </c>
      <c r="D392" s="20" t="s">
        <v>332</v>
      </c>
      <c r="E392" s="20" t="s">
        <v>333</v>
      </c>
      <c r="F392" s="23" t="s">
        <v>334</v>
      </c>
      <c r="G392" s="10"/>
    </row>
    <row r="393" spans="2:80">
      <c r="B393" s="13" t="s">
        <v>308</v>
      </c>
      <c r="C393" s="14" t="s">
        <v>308</v>
      </c>
      <c r="D393" s="13" t="s">
        <v>308</v>
      </c>
      <c r="E393" s="13" t="s">
        <v>308</v>
      </c>
      <c r="F393" s="19" t="s">
        <v>308</v>
      </c>
    </row>
    <row r="396" spans="2:80" ht="13">
      <c r="B396" s="3" t="s">
        <v>335</v>
      </c>
      <c r="C396" s="7" t="s">
        <v>308</v>
      </c>
      <c r="D396" s="3"/>
      <c r="E396" s="3"/>
      <c r="F396" s="10"/>
      <c r="G396" s="10"/>
      <c r="H396" s="10"/>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row>
    <row r="398" spans="2:80" ht="13">
      <c r="B398" s="3" t="s">
        <v>893</v>
      </c>
    </row>
    <row r="400" spans="2:80" ht="13">
      <c r="B400" s="20" t="s">
        <v>336</v>
      </c>
      <c r="C400" s="22" t="s">
        <v>325</v>
      </c>
      <c r="D400" s="3"/>
    </row>
    <row r="401" spans="2:7">
      <c r="B401" s="13" t="s">
        <v>308</v>
      </c>
      <c r="C401" s="14" t="s">
        <v>308</v>
      </c>
    </row>
    <row r="404" spans="2:7" ht="13">
      <c r="B404" s="20" t="s">
        <v>337</v>
      </c>
      <c r="C404" s="22" t="s">
        <v>338</v>
      </c>
      <c r="D404" s="3"/>
    </row>
    <row r="405" spans="2:7">
      <c r="B405" s="13" t="s">
        <v>308</v>
      </c>
      <c r="C405" s="14" t="s">
        <v>308</v>
      </c>
    </row>
    <row r="408" spans="2:7" ht="13">
      <c r="B408" s="3" t="s">
        <v>339</v>
      </c>
    </row>
    <row r="411" spans="2:7" ht="13">
      <c r="B411" s="3" t="s">
        <v>895</v>
      </c>
    </row>
    <row r="412" spans="2:7" ht="13">
      <c r="B412" s="20" t="s">
        <v>318</v>
      </c>
      <c r="C412" s="22" t="s">
        <v>341</v>
      </c>
      <c r="D412" s="20" t="s">
        <v>342</v>
      </c>
      <c r="E412" s="20" t="s">
        <v>343</v>
      </c>
      <c r="F412" s="23" t="s">
        <v>344</v>
      </c>
      <c r="G412" s="10"/>
    </row>
    <row r="413" spans="2:7">
      <c r="B413" s="13" t="s">
        <v>308</v>
      </c>
      <c r="C413" s="14" t="s">
        <v>308</v>
      </c>
      <c r="D413" s="13" t="s">
        <v>308</v>
      </c>
      <c r="E413" s="13" t="s">
        <v>308</v>
      </c>
      <c r="F413" s="19" t="s">
        <v>308</v>
      </c>
    </row>
    <row r="414" spans="2:7">
      <c r="B414" s="2" t="s">
        <v>345</v>
      </c>
    </row>
  </sheetData>
  <mergeCells count="5">
    <mergeCell ref="F274:F282"/>
    <mergeCell ref="B1:E1"/>
    <mergeCell ref="C3:C7"/>
    <mergeCell ref="D3:D7"/>
    <mergeCell ref="F262:F267"/>
  </mergeCells>
  <conditionalFormatting sqref="B274:B282 B327:B328">
    <cfRule type="expression" dxfId="10" priority="5">
      <formula>#REF!="Total"</formula>
    </cfRule>
  </conditionalFormatting>
  <conditionalFormatting sqref="B332:B343">
    <cfRule type="expression" dxfId="9" priority="2">
      <formula>#REF!="Total"</formula>
    </cfRule>
  </conditionalFormatting>
  <conditionalFormatting sqref="B288:C299">
    <cfRule type="expression" dxfId="8" priority="1">
      <formula>#REF!="Total"</formula>
    </cfRule>
  </conditionalFormatting>
  <conditionalFormatting sqref="B302:C313">
    <cfRule type="expression" dxfId="7" priority="4">
      <formula>#REF!="Total"</formula>
    </cfRule>
  </conditionalFormatting>
  <conditionalFormatting sqref="B316:C326 C327">
    <cfRule type="expression" dxfId="6" priority="3">
      <formula>#REF!="Total"</formula>
    </cfRule>
  </conditionalFormatting>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20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2039</v>
      </c>
      <c r="C1" s="230"/>
      <c r="D1" s="230"/>
      <c r="E1" s="230"/>
    </row>
    <row r="3" spans="1:9" ht="14.5">
      <c r="B3" s="25" t="s">
        <v>4161</v>
      </c>
      <c r="C3" s="231"/>
      <c r="D3" s="232"/>
      <c r="E3" s="1"/>
    </row>
    <row r="4" spans="1:9" ht="14.5">
      <c r="B4" s="29" t="s">
        <v>2040</v>
      </c>
      <c r="C4" s="231"/>
      <c r="D4" s="232"/>
      <c r="E4" s="1"/>
    </row>
    <row r="5" spans="1:9" ht="14.5">
      <c r="B5" s="53" t="s">
        <v>677</v>
      </c>
      <c r="C5" s="231"/>
      <c r="D5" s="232"/>
      <c r="E5" s="1"/>
    </row>
    <row r="6" spans="1:9" ht="14.5">
      <c r="B6" s="53" t="s">
        <v>2041</v>
      </c>
      <c r="C6" s="231"/>
      <c r="D6" s="232"/>
      <c r="E6" s="1"/>
    </row>
    <row r="7" spans="1:9" ht="29">
      <c r="B7" s="53" t="s">
        <v>2042</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3279</v>
      </c>
      <c r="C15" s="5" t="s">
        <v>301</v>
      </c>
      <c r="D15" s="2" t="s">
        <v>236</v>
      </c>
      <c r="E15" s="2" t="s">
        <v>1359</v>
      </c>
      <c r="F15" s="8">
        <v>1100000</v>
      </c>
      <c r="G15" s="8">
        <v>17624.2</v>
      </c>
      <c r="H15" s="8">
        <v>3.56</v>
      </c>
    </row>
    <row r="16" spans="1:9">
      <c r="B16" s="2" t="s">
        <v>3257</v>
      </c>
      <c r="C16" s="5" t="s">
        <v>301</v>
      </c>
      <c r="D16" s="2" t="s">
        <v>1168</v>
      </c>
      <c r="E16" s="2" t="s">
        <v>1319</v>
      </c>
      <c r="F16" s="8">
        <v>278911</v>
      </c>
      <c r="G16" s="8">
        <v>14792.04</v>
      </c>
      <c r="H16" s="8">
        <v>2.99</v>
      </c>
    </row>
    <row r="17" spans="2:8">
      <c r="B17" s="2" t="s">
        <v>3197</v>
      </c>
      <c r="C17" s="5" t="s">
        <v>301</v>
      </c>
      <c r="D17" s="2" t="s">
        <v>239</v>
      </c>
      <c r="E17" s="2" t="s">
        <v>1179</v>
      </c>
      <c r="F17" s="8">
        <v>369694</v>
      </c>
      <c r="G17" s="8">
        <v>14145.23</v>
      </c>
      <c r="H17" s="8">
        <v>2.86</v>
      </c>
    </row>
    <row r="18" spans="2:8">
      <c r="B18" s="2" t="s">
        <v>3323</v>
      </c>
      <c r="C18" s="5" t="s">
        <v>301</v>
      </c>
      <c r="D18" s="2" t="s">
        <v>247</v>
      </c>
      <c r="E18" s="2" t="s">
        <v>1746</v>
      </c>
      <c r="F18" s="8">
        <v>1001126</v>
      </c>
      <c r="G18" s="8">
        <v>12804.4</v>
      </c>
      <c r="H18" s="8">
        <v>2.59</v>
      </c>
    </row>
    <row r="19" spans="2:8">
      <c r="B19" s="2" t="s">
        <v>3316</v>
      </c>
      <c r="C19" s="5" t="s">
        <v>301</v>
      </c>
      <c r="D19" s="2" t="s">
        <v>214</v>
      </c>
      <c r="E19" s="2" t="s">
        <v>1573</v>
      </c>
      <c r="F19" s="8">
        <v>1700000</v>
      </c>
      <c r="G19" s="8">
        <v>12206.85</v>
      </c>
      <c r="H19" s="8">
        <v>2.4700000000000002</v>
      </c>
    </row>
    <row r="20" spans="2:8">
      <c r="B20" s="2" t="s">
        <v>3166</v>
      </c>
      <c r="C20" s="5" t="s">
        <v>301</v>
      </c>
      <c r="D20" s="2" t="s">
        <v>250</v>
      </c>
      <c r="E20" s="2" t="s">
        <v>1274</v>
      </c>
      <c r="F20" s="8">
        <v>1700000</v>
      </c>
      <c r="G20" s="8">
        <v>12167.75</v>
      </c>
      <c r="H20" s="8">
        <v>2.46</v>
      </c>
    </row>
    <row r="21" spans="2:8">
      <c r="B21" s="2" t="s">
        <v>1748</v>
      </c>
      <c r="C21" s="5" t="s">
        <v>301</v>
      </c>
      <c r="D21" s="2" t="s">
        <v>214</v>
      </c>
      <c r="E21" s="2" t="s">
        <v>1749</v>
      </c>
      <c r="F21" s="8">
        <v>1848863</v>
      </c>
      <c r="G21" s="8">
        <v>12074.92</v>
      </c>
      <c r="H21" s="8">
        <v>2.44</v>
      </c>
    </row>
    <row r="22" spans="2:8">
      <c r="B22" s="2" t="s">
        <v>3250</v>
      </c>
      <c r="C22" s="5" t="s">
        <v>301</v>
      </c>
      <c r="D22" s="2" t="s">
        <v>1168</v>
      </c>
      <c r="E22" s="2" t="s">
        <v>1171</v>
      </c>
      <c r="F22" s="8">
        <v>600000</v>
      </c>
      <c r="G22" s="8">
        <v>11369.4</v>
      </c>
      <c r="H22" s="8">
        <v>2.2999999999999998</v>
      </c>
    </row>
    <row r="23" spans="2:8">
      <c r="B23" s="2" t="s">
        <v>3284</v>
      </c>
      <c r="C23" s="5" t="s">
        <v>301</v>
      </c>
      <c r="D23" s="2" t="s">
        <v>1283</v>
      </c>
      <c r="E23" s="2" t="s">
        <v>1302</v>
      </c>
      <c r="F23" s="8">
        <v>1800000</v>
      </c>
      <c r="G23" s="8">
        <v>11299.5</v>
      </c>
      <c r="H23" s="8">
        <v>2.2799999999999998</v>
      </c>
    </row>
    <row r="24" spans="2:8">
      <c r="B24" s="2" t="s">
        <v>3332</v>
      </c>
      <c r="C24" s="5" t="s">
        <v>301</v>
      </c>
      <c r="D24" s="2" t="s">
        <v>237</v>
      </c>
      <c r="E24" s="2" t="s">
        <v>1165</v>
      </c>
      <c r="F24" s="8">
        <v>635200</v>
      </c>
      <c r="G24" s="8">
        <v>11291.32</v>
      </c>
      <c r="H24" s="8">
        <v>2.2799999999999998</v>
      </c>
    </row>
    <row r="25" spans="2:8">
      <c r="B25" s="2" t="s">
        <v>2043</v>
      </c>
      <c r="C25" s="5" t="s">
        <v>301</v>
      </c>
      <c r="D25" s="2" t="s">
        <v>1152</v>
      </c>
      <c r="E25" s="2" t="s">
        <v>2044</v>
      </c>
      <c r="F25" s="8">
        <v>627283</v>
      </c>
      <c r="G25" s="8">
        <v>11128</v>
      </c>
      <c r="H25" s="8">
        <v>2.25</v>
      </c>
    </row>
    <row r="26" spans="2:8">
      <c r="B26" s="2" t="s">
        <v>3313</v>
      </c>
      <c r="C26" s="5" t="s">
        <v>301</v>
      </c>
      <c r="D26" s="2" t="s">
        <v>233</v>
      </c>
      <c r="E26" s="2" t="s">
        <v>1854</v>
      </c>
      <c r="F26" s="8">
        <v>160000</v>
      </c>
      <c r="G26" s="8">
        <v>11114.4</v>
      </c>
      <c r="H26" s="8">
        <v>2.25</v>
      </c>
    </row>
    <row r="27" spans="2:8">
      <c r="B27" s="2" t="s">
        <v>3385</v>
      </c>
      <c r="C27" s="5" t="s">
        <v>301</v>
      </c>
      <c r="D27" s="2" t="s">
        <v>236</v>
      </c>
      <c r="E27" s="2" t="s">
        <v>252</v>
      </c>
      <c r="F27" s="8">
        <v>600000</v>
      </c>
      <c r="G27" s="8">
        <v>11037.6</v>
      </c>
      <c r="H27" s="8">
        <v>2.23</v>
      </c>
    </row>
    <row r="28" spans="2:8">
      <c r="B28" s="2" t="s">
        <v>3256</v>
      </c>
      <c r="C28" s="5" t="s">
        <v>301</v>
      </c>
      <c r="D28" s="2" t="s">
        <v>1168</v>
      </c>
      <c r="E28" s="2" t="s">
        <v>1186</v>
      </c>
      <c r="F28" s="8">
        <v>1000000</v>
      </c>
      <c r="G28" s="8">
        <v>10279</v>
      </c>
      <c r="H28" s="8">
        <v>2.08</v>
      </c>
    </row>
    <row r="29" spans="2:8">
      <c r="B29" s="2" t="s">
        <v>3327</v>
      </c>
      <c r="C29" s="5" t="s">
        <v>301</v>
      </c>
      <c r="D29" s="2" t="s">
        <v>218</v>
      </c>
      <c r="E29" s="2" t="s">
        <v>1386</v>
      </c>
      <c r="F29" s="8">
        <v>353648</v>
      </c>
      <c r="G29" s="8">
        <v>9859.7099999999991</v>
      </c>
      <c r="H29" s="8">
        <v>1.99</v>
      </c>
    </row>
    <row r="30" spans="2:8">
      <c r="B30" s="2" t="s">
        <v>3253</v>
      </c>
      <c r="C30" s="5" t="s">
        <v>301</v>
      </c>
      <c r="D30" s="2" t="s">
        <v>250</v>
      </c>
      <c r="E30" s="2" t="s">
        <v>1164</v>
      </c>
      <c r="F30" s="8">
        <v>250000</v>
      </c>
      <c r="G30" s="8">
        <v>9237</v>
      </c>
      <c r="H30" s="8">
        <v>1.87</v>
      </c>
    </row>
    <row r="31" spans="2:8">
      <c r="B31" s="2" t="s">
        <v>3322</v>
      </c>
      <c r="C31" s="5" t="s">
        <v>301</v>
      </c>
      <c r="D31" s="2" t="s">
        <v>245</v>
      </c>
      <c r="E31" s="2" t="s">
        <v>1393</v>
      </c>
      <c r="F31" s="8">
        <v>4000000</v>
      </c>
      <c r="G31" s="8">
        <v>8686.4</v>
      </c>
      <c r="H31" s="8">
        <v>1.76</v>
      </c>
    </row>
    <row r="32" spans="2:8">
      <c r="B32" s="2" t="s">
        <v>3195</v>
      </c>
      <c r="C32" s="5" t="s">
        <v>301</v>
      </c>
      <c r="D32" s="2" t="s">
        <v>1046</v>
      </c>
      <c r="E32" s="2" t="s">
        <v>1292</v>
      </c>
      <c r="F32" s="8">
        <v>750000</v>
      </c>
      <c r="G32" s="8">
        <v>8657.25</v>
      </c>
      <c r="H32" s="8">
        <v>1.75</v>
      </c>
    </row>
    <row r="33" spans="2:8">
      <c r="B33" s="2" t="s">
        <v>3294</v>
      </c>
      <c r="C33" s="5" t="s">
        <v>301</v>
      </c>
      <c r="D33" s="2" t="s">
        <v>214</v>
      </c>
      <c r="E33" s="2" t="s">
        <v>1266</v>
      </c>
      <c r="F33" s="8">
        <v>4500000</v>
      </c>
      <c r="G33" s="8">
        <v>8626.9500000000007</v>
      </c>
      <c r="H33" s="8">
        <v>1.74</v>
      </c>
    </row>
    <row r="34" spans="2:8">
      <c r="B34" s="2" t="s">
        <v>2045</v>
      </c>
      <c r="C34" s="5" t="s">
        <v>301</v>
      </c>
      <c r="D34" s="2" t="s">
        <v>234</v>
      </c>
      <c r="E34" s="2" t="s">
        <v>2046</v>
      </c>
      <c r="F34" s="8">
        <v>2800000</v>
      </c>
      <c r="G34" s="8">
        <v>8288</v>
      </c>
      <c r="H34" s="8">
        <v>1.68</v>
      </c>
    </row>
    <row r="35" spans="2:8">
      <c r="B35" s="2" t="s">
        <v>3214</v>
      </c>
      <c r="C35" s="5" t="s">
        <v>301</v>
      </c>
      <c r="D35" s="2" t="s">
        <v>249</v>
      </c>
      <c r="E35" s="2" t="s">
        <v>1972</v>
      </c>
      <c r="F35" s="8">
        <v>500000</v>
      </c>
      <c r="G35" s="8">
        <v>8054</v>
      </c>
      <c r="H35" s="8">
        <v>1.63</v>
      </c>
    </row>
    <row r="36" spans="2:8">
      <c r="B36" s="2" t="s">
        <v>3227</v>
      </c>
      <c r="C36" s="5" t="s">
        <v>301</v>
      </c>
      <c r="D36" s="2" t="s">
        <v>247</v>
      </c>
      <c r="E36" s="2" t="s">
        <v>1826</v>
      </c>
      <c r="F36" s="8">
        <v>56551</v>
      </c>
      <c r="G36" s="8">
        <v>7959.55</v>
      </c>
      <c r="H36" s="8">
        <v>1.61</v>
      </c>
    </row>
    <row r="37" spans="2:8">
      <c r="B37" s="2" t="s">
        <v>3254</v>
      </c>
      <c r="C37" s="5" t="s">
        <v>301</v>
      </c>
      <c r="D37" s="2" t="s">
        <v>1168</v>
      </c>
      <c r="E37" s="2" t="s">
        <v>1288</v>
      </c>
      <c r="F37" s="8">
        <v>400000</v>
      </c>
      <c r="G37" s="8">
        <v>7695.6</v>
      </c>
      <c r="H37" s="8">
        <v>1.56</v>
      </c>
    </row>
    <row r="38" spans="2:8">
      <c r="B38" s="2" t="s">
        <v>3198</v>
      </c>
      <c r="C38" s="5" t="s">
        <v>301</v>
      </c>
      <c r="D38" s="2" t="s">
        <v>1046</v>
      </c>
      <c r="E38" s="2" t="s">
        <v>1314</v>
      </c>
      <c r="F38" s="8">
        <v>99583</v>
      </c>
      <c r="G38" s="8">
        <v>7578.27</v>
      </c>
      <c r="H38" s="8">
        <v>1.53</v>
      </c>
    </row>
    <row r="39" spans="2:8">
      <c r="B39" s="2" t="s">
        <v>3324</v>
      </c>
      <c r="C39" s="5" t="s">
        <v>301</v>
      </c>
      <c r="D39" s="2" t="s">
        <v>230</v>
      </c>
      <c r="E39" s="2" t="s">
        <v>1683</v>
      </c>
      <c r="F39" s="8">
        <v>3590000</v>
      </c>
      <c r="G39" s="8">
        <v>7421.97</v>
      </c>
      <c r="H39" s="8">
        <v>1.5</v>
      </c>
    </row>
    <row r="40" spans="2:8">
      <c r="B40" s="2" t="s">
        <v>3170</v>
      </c>
      <c r="C40" s="5" t="s">
        <v>301</v>
      </c>
      <c r="D40" s="2" t="s">
        <v>233</v>
      </c>
      <c r="E40" s="2" t="s">
        <v>1653</v>
      </c>
      <c r="F40" s="8">
        <v>700000</v>
      </c>
      <c r="G40" s="8">
        <v>7327.6</v>
      </c>
      <c r="H40" s="8">
        <v>1.48</v>
      </c>
    </row>
    <row r="41" spans="2:8">
      <c r="B41" s="2" t="s">
        <v>3270</v>
      </c>
      <c r="C41" s="5" t="s">
        <v>301</v>
      </c>
      <c r="D41" s="2" t="s">
        <v>228</v>
      </c>
      <c r="E41" s="2" t="s">
        <v>1927</v>
      </c>
      <c r="F41" s="8">
        <v>600000</v>
      </c>
      <c r="G41" s="8">
        <v>7257.6</v>
      </c>
      <c r="H41" s="8">
        <v>1.47</v>
      </c>
    </row>
    <row r="42" spans="2:8">
      <c r="B42" s="2" t="s">
        <v>3173</v>
      </c>
      <c r="C42" s="5" t="s">
        <v>301</v>
      </c>
      <c r="D42" s="2" t="s">
        <v>226</v>
      </c>
      <c r="E42" s="2" t="s">
        <v>1309</v>
      </c>
      <c r="F42" s="8">
        <v>1800000</v>
      </c>
      <c r="G42" s="8">
        <v>6766.2</v>
      </c>
      <c r="H42" s="8">
        <v>1.37</v>
      </c>
    </row>
    <row r="43" spans="2:8">
      <c r="B43" s="2" t="s">
        <v>2824</v>
      </c>
      <c r="C43" s="5" t="s">
        <v>301</v>
      </c>
      <c r="D43" s="2" t="s">
        <v>245</v>
      </c>
      <c r="E43" s="2" t="s">
        <v>246</v>
      </c>
      <c r="F43" s="8">
        <v>250000</v>
      </c>
      <c r="G43" s="8">
        <v>6594.5</v>
      </c>
      <c r="H43" s="8">
        <v>1.33</v>
      </c>
    </row>
    <row r="44" spans="2:8">
      <c r="B44" s="2" t="s">
        <v>2826</v>
      </c>
      <c r="C44" s="5" t="s">
        <v>301</v>
      </c>
      <c r="D44" s="2" t="s">
        <v>234</v>
      </c>
      <c r="E44" s="2" t="s">
        <v>235</v>
      </c>
      <c r="F44" s="8">
        <v>500000</v>
      </c>
      <c r="G44" s="8">
        <v>6564</v>
      </c>
      <c r="H44" s="8">
        <v>1.33</v>
      </c>
    </row>
    <row r="45" spans="2:8">
      <c r="B45" s="2" t="s">
        <v>3282</v>
      </c>
      <c r="C45" s="5" t="s">
        <v>301</v>
      </c>
      <c r="D45" s="2" t="s">
        <v>218</v>
      </c>
      <c r="E45" s="2" t="s">
        <v>1388</v>
      </c>
      <c r="F45" s="8">
        <v>120000</v>
      </c>
      <c r="G45" s="8">
        <v>6366.6</v>
      </c>
      <c r="H45" s="8">
        <v>1.29</v>
      </c>
    </row>
    <row r="46" spans="2:8">
      <c r="B46" s="2" t="s">
        <v>3348</v>
      </c>
      <c r="C46" s="5" t="s">
        <v>301</v>
      </c>
      <c r="D46" s="2" t="s">
        <v>1278</v>
      </c>
      <c r="E46" s="2" t="s">
        <v>1753</v>
      </c>
      <c r="F46" s="8">
        <v>191737</v>
      </c>
      <c r="G46" s="8">
        <v>6150.16</v>
      </c>
      <c r="H46" s="8">
        <v>1.24</v>
      </c>
    </row>
    <row r="47" spans="2:8">
      <c r="B47" s="2" t="s">
        <v>3164</v>
      </c>
      <c r="C47" s="5" t="s">
        <v>301</v>
      </c>
      <c r="D47" s="2" t="s">
        <v>224</v>
      </c>
      <c r="E47" s="2" t="s">
        <v>1745</v>
      </c>
      <c r="F47" s="8">
        <v>130000</v>
      </c>
      <c r="G47" s="8">
        <v>6093.75</v>
      </c>
      <c r="H47" s="8">
        <v>1.23</v>
      </c>
    </row>
    <row r="48" spans="2:8">
      <c r="B48" s="2" t="s">
        <v>3203</v>
      </c>
      <c r="C48" s="5" t="s">
        <v>301</v>
      </c>
      <c r="D48" s="2" t="s">
        <v>247</v>
      </c>
      <c r="E48" s="2" t="s">
        <v>1349</v>
      </c>
      <c r="F48" s="8">
        <v>550000</v>
      </c>
      <c r="G48" s="8">
        <v>6086.85</v>
      </c>
      <c r="H48" s="8">
        <v>1.23</v>
      </c>
    </row>
    <row r="49" spans="2:8">
      <c r="B49" s="2" t="s">
        <v>3247</v>
      </c>
      <c r="C49" s="5" t="s">
        <v>301</v>
      </c>
      <c r="D49" s="2" t="s">
        <v>1247</v>
      </c>
      <c r="E49" s="2" t="s">
        <v>1324</v>
      </c>
      <c r="F49" s="8">
        <v>1600000</v>
      </c>
      <c r="G49" s="8">
        <v>5910.4</v>
      </c>
      <c r="H49" s="8">
        <v>1.2</v>
      </c>
    </row>
    <row r="50" spans="2:8">
      <c r="B50" s="2" t="s">
        <v>3394</v>
      </c>
      <c r="C50" s="5" t="s">
        <v>301</v>
      </c>
      <c r="D50" s="2" t="s">
        <v>247</v>
      </c>
      <c r="E50" s="2" t="s">
        <v>1318</v>
      </c>
      <c r="F50" s="8">
        <v>14790</v>
      </c>
      <c r="G50" s="8">
        <v>5910.08</v>
      </c>
      <c r="H50" s="8">
        <v>1.19</v>
      </c>
    </row>
    <row r="51" spans="2:8">
      <c r="B51" s="2" t="s">
        <v>3349</v>
      </c>
      <c r="C51" s="5" t="s">
        <v>301</v>
      </c>
      <c r="D51" s="2" t="s">
        <v>239</v>
      </c>
      <c r="E51" s="2" t="s">
        <v>1191</v>
      </c>
      <c r="F51" s="8">
        <v>190000</v>
      </c>
      <c r="G51" s="8">
        <v>5806.97</v>
      </c>
      <c r="H51" s="8">
        <v>1.17</v>
      </c>
    </row>
    <row r="52" spans="2:8">
      <c r="B52" s="2" t="s">
        <v>3216</v>
      </c>
      <c r="C52" s="5" t="s">
        <v>301</v>
      </c>
      <c r="D52" s="2" t="s">
        <v>247</v>
      </c>
      <c r="E52" s="2" t="s">
        <v>2047</v>
      </c>
      <c r="F52" s="8">
        <v>251842</v>
      </c>
      <c r="G52" s="8">
        <v>5765.67</v>
      </c>
      <c r="H52" s="8">
        <v>1.17</v>
      </c>
    </row>
    <row r="53" spans="2:8">
      <c r="B53" s="2" t="s">
        <v>3261</v>
      </c>
      <c r="C53" s="5" t="s">
        <v>301</v>
      </c>
      <c r="D53" s="2" t="s">
        <v>224</v>
      </c>
      <c r="E53" s="2" t="s">
        <v>1356</v>
      </c>
      <c r="F53" s="8">
        <v>615450</v>
      </c>
      <c r="G53" s="8">
        <v>5666.45</v>
      </c>
      <c r="H53" s="8">
        <v>1.1499999999999999</v>
      </c>
    </row>
    <row r="54" spans="2:8">
      <c r="B54" s="2" t="s">
        <v>3252</v>
      </c>
      <c r="C54" s="5" t="s">
        <v>301</v>
      </c>
      <c r="D54" s="2" t="s">
        <v>228</v>
      </c>
      <c r="E54" s="2" t="s">
        <v>1628</v>
      </c>
      <c r="F54" s="8">
        <v>400000</v>
      </c>
      <c r="G54" s="8">
        <v>5496</v>
      </c>
      <c r="H54" s="8">
        <v>1.1100000000000001</v>
      </c>
    </row>
    <row r="55" spans="2:8">
      <c r="B55" s="2" t="s">
        <v>3299</v>
      </c>
      <c r="C55" s="5" t="s">
        <v>301</v>
      </c>
      <c r="D55" s="2" t="s">
        <v>1168</v>
      </c>
      <c r="E55" s="2" t="s">
        <v>1287</v>
      </c>
      <c r="F55" s="8">
        <v>1567612</v>
      </c>
      <c r="G55" s="8">
        <v>5460.78</v>
      </c>
      <c r="H55" s="8">
        <v>1.1000000000000001</v>
      </c>
    </row>
    <row r="56" spans="2:8">
      <c r="B56" s="2" t="s">
        <v>3448</v>
      </c>
      <c r="C56" s="5" t="s">
        <v>301</v>
      </c>
      <c r="D56" s="2" t="s">
        <v>218</v>
      </c>
      <c r="E56" s="2" t="s">
        <v>1728</v>
      </c>
      <c r="F56" s="8">
        <v>696574</v>
      </c>
      <c r="G56" s="8">
        <v>5278.29</v>
      </c>
      <c r="H56" s="8">
        <v>1.07</v>
      </c>
    </row>
    <row r="57" spans="2:8">
      <c r="B57" s="2" t="s">
        <v>3084</v>
      </c>
      <c r="C57" s="5" t="s">
        <v>301</v>
      </c>
      <c r="D57" s="2" t="s">
        <v>1152</v>
      </c>
      <c r="E57" s="2" t="s">
        <v>1268</v>
      </c>
      <c r="F57" s="8">
        <v>1537298</v>
      </c>
      <c r="G57" s="8">
        <v>5205.29</v>
      </c>
      <c r="H57" s="8">
        <v>1.05</v>
      </c>
    </row>
    <row r="58" spans="2:8">
      <c r="B58" s="2" t="s">
        <v>3199</v>
      </c>
      <c r="C58" s="5" t="s">
        <v>301</v>
      </c>
      <c r="D58" s="2" t="s">
        <v>1390</v>
      </c>
      <c r="E58" s="2" t="s">
        <v>1391</v>
      </c>
      <c r="F58" s="8">
        <v>4000000</v>
      </c>
      <c r="G58" s="8">
        <v>5079.2</v>
      </c>
      <c r="H58" s="8">
        <v>1.03</v>
      </c>
    </row>
    <row r="59" spans="2:8">
      <c r="B59" s="2" t="s">
        <v>3275</v>
      </c>
      <c r="C59" s="5" t="s">
        <v>301</v>
      </c>
      <c r="D59" s="2" t="s">
        <v>1168</v>
      </c>
      <c r="E59" s="2" t="s">
        <v>1170</v>
      </c>
      <c r="F59" s="8">
        <v>1000767</v>
      </c>
      <c r="G59" s="8">
        <v>4926.28</v>
      </c>
      <c r="H59" s="8">
        <v>1</v>
      </c>
    </row>
    <row r="60" spans="2:8">
      <c r="B60" s="2" t="s">
        <v>3263</v>
      </c>
      <c r="C60" s="5" t="s">
        <v>301</v>
      </c>
      <c r="D60" s="2" t="s">
        <v>239</v>
      </c>
      <c r="E60" s="2" t="s">
        <v>1342</v>
      </c>
      <c r="F60" s="8">
        <v>350000</v>
      </c>
      <c r="G60" s="8">
        <v>4759.3</v>
      </c>
      <c r="H60" s="8">
        <v>0.96</v>
      </c>
    </row>
    <row r="61" spans="2:8">
      <c r="B61" s="2" t="s">
        <v>3449</v>
      </c>
      <c r="C61" s="5" t="s">
        <v>301</v>
      </c>
      <c r="D61" s="2" t="s">
        <v>1154</v>
      </c>
      <c r="E61" s="2" t="s">
        <v>1655</v>
      </c>
      <c r="F61" s="8">
        <v>380400</v>
      </c>
      <c r="G61" s="8">
        <v>4754.24</v>
      </c>
      <c r="H61" s="8">
        <v>0.96</v>
      </c>
    </row>
    <row r="62" spans="2:8">
      <c r="B62" s="2" t="s">
        <v>3103</v>
      </c>
      <c r="C62" s="5" t="s">
        <v>301</v>
      </c>
      <c r="D62" s="2" t="s">
        <v>245</v>
      </c>
      <c r="E62" s="2" t="s">
        <v>1301</v>
      </c>
      <c r="F62" s="8">
        <v>1250000</v>
      </c>
      <c r="G62" s="8">
        <v>4746.25</v>
      </c>
      <c r="H62" s="8">
        <v>0.96</v>
      </c>
    </row>
    <row r="63" spans="2:8">
      <c r="B63" s="2" t="s">
        <v>3167</v>
      </c>
      <c r="C63" s="5" t="s">
        <v>301</v>
      </c>
      <c r="D63" s="2" t="s">
        <v>1255</v>
      </c>
      <c r="E63" s="2" t="s">
        <v>1275</v>
      </c>
      <c r="F63" s="8">
        <v>500000</v>
      </c>
      <c r="G63" s="8">
        <v>4729</v>
      </c>
      <c r="H63" s="8">
        <v>0.96</v>
      </c>
    </row>
    <row r="64" spans="2:8">
      <c r="B64" s="2" t="s">
        <v>3325</v>
      </c>
      <c r="C64" s="5" t="s">
        <v>301</v>
      </c>
      <c r="D64" s="2" t="s">
        <v>1604</v>
      </c>
      <c r="E64" s="2" t="s">
        <v>2048</v>
      </c>
      <c r="F64" s="8">
        <v>479100</v>
      </c>
      <c r="G64" s="8">
        <v>4725.84</v>
      </c>
      <c r="H64" s="8">
        <v>0.96</v>
      </c>
    </row>
    <row r="65" spans="2:8">
      <c r="B65" s="2" t="s">
        <v>3450</v>
      </c>
      <c r="C65" s="5" t="s">
        <v>301</v>
      </c>
      <c r="D65" s="2" t="s">
        <v>1656</v>
      </c>
      <c r="E65" s="2" t="s">
        <v>1657</v>
      </c>
      <c r="F65" s="8">
        <v>262341</v>
      </c>
      <c r="G65" s="8">
        <v>4681.74</v>
      </c>
      <c r="H65" s="8">
        <v>0.95</v>
      </c>
    </row>
    <row r="66" spans="2:8">
      <c r="B66" s="2" t="s">
        <v>3269</v>
      </c>
      <c r="C66" s="5" t="s">
        <v>301</v>
      </c>
      <c r="D66" s="2" t="s">
        <v>239</v>
      </c>
      <c r="E66" s="2" t="s">
        <v>1968</v>
      </c>
      <c r="F66" s="8">
        <v>105000</v>
      </c>
      <c r="G66" s="8">
        <v>4662</v>
      </c>
      <c r="H66" s="8">
        <v>0.94</v>
      </c>
    </row>
    <row r="67" spans="2:8">
      <c r="B67" s="2" t="s">
        <v>2834</v>
      </c>
      <c r="C67" s="5" t="s">
        <v>301</v>
      </c>
      <c r="D67" s="2" t="s">
        <v>228</v>
      </c>
      <c r="E67" s="2" t="s">
        <v>444</v>
      </c>
      <c r="F67" s="8">
        <v>405429</v>
      </c>
      <c r="G67" s="8">
        <v>4625.13</v>
      </c>
      <c r="H67" s="8">
        <v>0.94</v>
      </c>
    </row>
    <row r="68" spans="2:8">
      <c r="B68" s="2" t="s">
        <v>3205</v>
      </c>
      <c r="C68" s="5" t="s">
        <v>301</v>
      </c>
      <c r="D68" s="2" t="s">
        <v>249</v>
      </c>
      <c r="E68" s="2" t="s">
        <v>1333</v>
      </c>
      <c r="F68" s="8">
        <v>300000</v>
      </c>
      <c r="G68" s="8">
        <v>4509.6000000000004</v>
      </c>
      <c r="H68" s="8">
        <v>0.91</v>
      </c>
    </row>
    <row r="69" spans="2:8">
      <c r="B69" s="2" t="s">
        <v>3258</v>
      </c>
      <c r="C69" s="5" t="s">
        <v>301</v>
      </c>
      <c r="D69" s="2" t="s">
        <v>1604</v>
      </c>
      <c r="E69" s="2" t="s">
        <v>1605</v>
      </c>
      <c r="F69" s="8">
        <v>10000</v>
      </c>
      <c r="G69" s="8">
        <v>4433.5</v>
      </c>
      <c r="H69" s="8">
        <v>0.9</v>
      </c>
    </row>
    <row r="70" spans="2:8">
      <c r="B70" s="2" t="s">
        <v>3382</v>
      </c>
      <c r="C70" s="5" t="s">
        <v>301</v>
      </c>
      <c r="D70" s="2" t="s">
        <v>218</v>
      </c>
      <c r="E70" s="2" t="s">
        <v>1713</v>
      </c>
      <c r="F70" s="8">
        <v>1100000</v>
      </c>
      <c r="G70" s="8">
        <v>3859.35</v>
      </c>
      <c r="H70" s="8">
        <v>0.78</v>
      </c>
    </row>
    <row r="71" spans="2:8">
      <c r="B71" s="2" t="s">
        <v>3210</v>
      </c>
      <c r="C71" s="5" t="s">
        <v>301</v>
      </c>
      <c r="D71" s="2" t="s">
        <v>1283</v>
      </c>
      <c r="E71" s="2" t="s">
        <v>1312</v>
      </c>
      <c r="F71" s="8">
        <v>550000</v>
      </c>
      <c r="G71" s="8">
        <v>3805.73</v>
      </c>
      <c r="H71" s="8">
        <v>0.77</v>
      </c>
    </row>
    <row r="72" spans="2:8">
      <c r="B72" s="2" t="s">
        <v>3094</v>
      </c>
      <c r="C72" s="5" t="s">
        <v>301</v>
      </c>
      <c r="D72" s="2" t="s">
        <v>233</v>
      </c>
      <c r="E72" s="2" t="s">
        <v>1507</v>
      </c>
      <c r="F72" s="8">
        <v>207834</v>
      </c>
      <c r="G72" s="8">
        <v>3744.75</v>
      </c>
      <c r="H72" s="8">
        <v>0.76</v>
      </c>
    </row>
    <row r="73" spans="2:8">
      <c r="B73" s="2" t="s">
        <v>3117</v>
      </c>
      <c r="C73" s="5" t="s">
        <v>301</v>
      </c>
      <c r="D73" s="2" t="s">
        <v>239</v>
      </c>
      <c r="E73" s="2" t="s">
        <v>1829</v>
      </c>
      <c r="F73" s="8">
        <v>400000</v>
      </c>
      <c r="G73" s="8">
        <v>3646.4</v>
      </c>
      <c r="H73" s="8">
        <v>0.74</v>
      </c>
    </row>
    <row r="74" spans="2:8">
      <c r="B74" s="2" t="s">
        <v>3290</v>
      </c>
      <c r="C74" s="5" t="s">
        <v>301</v>
      </c>
      <c r="D74" s="2" t="s">
        <v>249</v>
      </c>
      <c r="E74" s="2" t="s">
        <v>1756</v>
      </c>
      <c r="F74" s="8">
        <v>244873</v>
      </c>
      <c r="G74" s="8">
        <v>3501.68</v>
      </c>
      <c r="H74" s="8">
        <v>0.71</v>
      </c>
    </row>
    <row r="75" spans="2:8">
      <c r="B75" s="2" t="s">
        <v>3451</v>
      </c>
      <c r="C75" s="5" t="s">
        <v>301</v>
      </c>
      <c r="D75" s="2" t="s">
        <v>1350</v>
      </c>
      <c r="E75" s="2" t="s">
        <v>1983</v>
      </c>
      <c r="F75" s="8">
        <v>1031250</v>
      </c>
      <c r="G75" s="8">
        <v>3267.52</v>
      </c>
      <c r="H75" s="8">
        <v>0.66</v>
      </c>
    </row>
    <row r="76" spans="2:8">
      <c r="B76" s="2" t="s">
        <v>3359</v>
      </c>
      <c r="C76" s="5" t="s">
        <v>301</v>
      </c>
      <c r="D76" s="2" t="s">
        <v>453</v>
      </c>
      <c r="E76" s="2" t="s">
        <v>1616</v>
      </c>
      <c r="F76" s="8">
        <v>10514</v>
      </c>
      <c r="G76" s="8">
        <v>3234.11</v>
      </c>
      <c r="H76" s="8">
        <v>0.65</v>
      </c>
    </row>
    <row r="77" spans="2:8">
      <c r="B77" s="2" t="s">
        <v>3206</v>
      </c>
      <c r="C77" s="5" t="s">
        <v>301</v>
      </c>
      <c r="D77" s="2" t="s">
        <v>1278</v>
      </c>
      <c r="E77" s="2" t="s">
        <v>1291</v>
      </c>
      <c r="F77" s="8">
        <v>1500000</v>
      </c>
      <c r="G77" s="8">
        <v>3120.15</v>
      </c>
      <c r="H77" s="8">
        <v>0.63</v>
      </c>
    </row>
    <row r="78" spans="2:8">
      <c r="B78" s="2" t="s">
        <v>3220</v>
      </c>
      <c r="C78" s="5" t="s">
        <v>301</v>
      </c>
      <c r="D78" s="2" t="s">
        <v>249</v>
      </c>
      <c r="E78" s="2" t="s">
        <v>1779</v>
      </c>
      <c r="F78" s="8">
        <v>326813</v>
      </c>
      <c r="G78" s="8">
        <v>3016.81</v>
      </c>
      <c r="H78" s="8">
        <v>0.61</v>
      </c>
    </row>
    <row r="79" spans="2:8">
      <c r="B79" s="2" t="s">
        <v>3345</v>
      </c>
      <c r="C79" s="5" t="s">
        <v>301</v>
      </c>
      <c r="D79" s="2" t="s">
        <v>224</v>
      </c>
      <c r="E79" s="2" t="s">
        <v>1835</v>
      </c>
      <c r="F79" s="8">
        <v>40780</v>
      </c>
      <c r="G79" s="8">
        <v>2601.15</v>
      </c>
      <c r="H79" s="8">
        <v>0.53</v>
      </c>
    </row>
    <row r="80" spans="2:8">
      <c r="B80" s="2" t="s">
        <v>3209</v>
      </c>
      <c r="C80" s="5" t="s">
        <v>301</v>
      </c>
      <c r="D80" s="2" t="s">
        <v>1183</v>
      </c>
      <c r="E80" s="2" t="s">
        <v>1345</v>
      </c>
      <c r="F80" s="8">
        <v>200000</v>
      </c>
      <c r="G80" s="8">
        <v>2454.6</v>
      </c>
      <c r="H80" s="8">
        <v>0.5</v>
      </c>
    </row>
    <row r="81" spans="2:8" ht="13">
      <c r="B81" s="3" t="s">
        <v>254</v>
      </c>
      <c r="C81" s="7"/>
      <c r="D81" s="3"/>
      <c r="E81" s="3"/>
      <c r="F81" s="10"/>
      <c r="G81" s="10">
        <f>SUM(G12:G80)</f>
        <v>467990.82999999984</v>
      </c>
      <c r="H81" s="10">
        <f>SUM(H12:H80)</f>
        <v>94.649999999999949</v>
      </c>
    </row>
    <row r="82" spans="2:8" ht="13">
      <c r="B82" s="3" t="s">
        <v>1589</v>
      </c>
      <c r="C82" s="7"/>
      <c r="D82" s="3"/>
      <c r="E82" s="3"/>
      <c r="F82" s="10"/>
      <c r="G82" s="10">
        <v>15168.02</v>
      </c>
      <c r="H82" s="10">
        <v>3.07</v>
      </c>
    </row>
    <row r="83" spans="2:8" ht="13">
      <c r="B83" s="3" t="s">
        <v>302</v>
      </c>
      <c r="C83" s="7"/>
      <c r="D83" s="3"/>
      <c r="E83" s="3"/>
      <c r="F83" s="10"/>
      <c r="G83" s="10">
        <v>483158.85000000003</v>
      </c>
      <c r="H83" s="10">
        <v>97.72</v>
      </c>
    </row>
    <row r="84" spans="2:8" ht="13">
      <c r="B84" s="3" t="s">
        <v>303</v>
      </c>
      <c r="C84" s="7"/>
      <c r="D84" s="3"/>
      <c r="E84" s="3"/>
      <c r="F84" s="10"/>
      <c r="G84" s="10">
        <v>11434.389794899984</v>
      </c>
      <c r="H84" s="10">
        <v>2.2800000000000011</v>
      </c>
    </row>
    <row r="85" spans="2:8" ht="13">
      <c r="B85" s="3" t="s">
        <v>304</v>
      </c>
      <c r="C85" s="7"/>
      <c r="D85" s="3"/>
      <c r="E85" s="3"/>
      <c r="F85" s="10"/>
      <c r="G85" s="10">
        <v>494593.2397949</v>
      </c>
      <c r="H85" s="10">
        <v>100</v>
      </c>
    </row>
    <row r="86" spans="2:8">
      <c r="B86" s="2" t="s">
        <v>305</v>
      </c>
    </row>
    <row r="87" spans="2:8" ht="13">
      <c r="B87" s="3" t="s">
        <v>306</v>
      </c>
    </row>
    <row r="88" spans="2:8" ht="13">
      <c r="B88" s="3" t="s">
        <v>307</v>
      </c>
      <c r="C88" s="5" t="s">
        <v>873</v>
      </c>
    </row>
    <row r="89" spans="2:8" ht="13">
      <c r="B89" s="3" t="s">
        <v>309</v>
      </c>
      <c r="C89" s="5" t="s">
        <v>308</v>
      </c>
    </row>
    <row r="90" spans="2:8" ht="13">
      <c r="B90" s="3" t="s">
        <v>1216</v>
      </c>
      <c r="C90" s="5" t="s">
        <v>308</v>
      </c>
    </row>
    <row r="91" spans="2:8" ht="13">
      <c r="B91" s="3" t="s">
        <v>310</v>
      </c>
      <c r="C91" s="5" t="s">
        <v>311</v>
      </c>
    </row>
    <row r="92" spans="2:8" ht="13">
      <c r="B92" s="3" t="s">
        <v>2049</v>
      </c>
      <c r="C92" s="7"/>
    </row>
    <row r="93" spans="2:8" ht="13">
      <c r="B93" s="3" t="s">
        <v>2050</v>
      </c>
      <c r="C93" s="7"/>
    </row>
    <row r="94" spans="2:8" ht="13">
      <c r="B94" s="3" t="s">
        <v>2051</v>
      </c>
      <c r="C94" s="7"/>
    </row>
    <row r="95" spans="2:8" ht="13">
      <c r="B95" s="3" t="s">
        <v>2052</v>
      </c>
      <c r="C95" s="7"/>
    </row>
    <row r="96" spans="2:8" ht="13">
      <c r="B96" s="3" t="s">
        <v>2053</v>
      </c>
      <c r="C96" s="7"/>
    </row>
    <row r="97" spans="2:3" ht="13">
      <c r="B97" s="3" t="s">
        <v>2054</v>
      </c>
      <c r="C97" s="7"/>
    </row>
    <row r="98" spans="2:3" ht="13">
      <c r="B98" s="3" t="s">
        <v>2055</v>
      </c>
      <c r="C98" s="7"/>
    </row>
    <row r="99" spans="2:3" ht="13">
      <c r="B99" s="3" t="s">
        <v>2056</v>
      </c>
      <c r="C99" s="7"/>
    </row>
    <row r="100" spans="2:3" ht="13">
      <c r="B100" s="3" t="s">
        <v>2002</v>
      </c>
      <c r="C100" s="7"/>
    </row>
    <row r="101" spans="2:3">
      <c r="B101" s="2" t="s">
        <v>312</v>
      </c>
    </row>
    <row r="102" spans="2:3">
      <c r="B102" s="2" t="s">
        <v>1230</v>
      </c>
    </row>
    <row r="105" spans="2:3" ht="14.5">
      <c r="B105" s="24" t="s">
        <v>1231</v>
      </c>
      <c r="C105" s="64"/>
    </row>
    <row r="106" spans="2:3" ht="14.5">
      <c r="B106" s="24" t="s">
        <v>1232</v>
      </c>
      <c r="C106" s="65" t="s">
        <v>1233</v>
      </c>
    </row>
    <row r="107" spans="2:3" ht="14.5">
      <c r="B107" s="15" t="s">
        <v>1234</v>
      </c>
      <c r="C107" s="16">
        <v>1500</v>
      </c>
    </row>
    <row r="108" spans="2:3" ht="14.5">
      <c r="B108" s="15" t="s">
        <v>1236</v>
      </c>
      <c r="C108" s="16">
        <v>0</v>
      </c>
    </row>
    <row r="109" spans="2:3" ht="14.5">
      <c r="B109" s="15" t="s">
        <v>1237</v>
      </c>
      <c r="C109" s="16">
        <v>0</v>
      </c>
    </row>
    <row r="110" spans="2:3" ht="14.5">
      <c r="B110" s="15" t="s">
        <v>1238</v>
      </c>
      <c r="C110" s="16">
        <v>0</v>
      </c>
    </row>
    <row r="111" spans="2:3" ht="14.5">
      <c r="B111" s="15" t="s">
        <v>1239</v>
      </c>
      <c r="C111" s="16">
        <v>0</v>
      </c>
    </row>
    <row r="112" spans="2:3" ht="14.5">
      <c r="B112" s="15" t="s">
        <v>1240</v>
      </c>
      <c r="C112" s="16">
        <v>0</v>
      </c>
    </row>
    <row r="113" spans="2:7" ht="14.5">
      <c r="B113" s="24" t="s">
        <v>1241</v>
      </c>
      <c r="C113" s="64">
        <v>1500</v>
      </c>
    </row>
    <row r="115" spans="2:7" ht="14.5">
      <c r="B115" s="15" t="s">
        <v>313</v>
      </c>
      <c r="C115" s="16"/>
      <c r="D115" s="15"/>
    </row>
    <row r="116" spans="2:7" ht="29">
      <c r="B116" s="18" t="s">
        <v>314</v>
      </c>
      <c r="C116" s="17" t="s">
        <v>315</v>
      </c>
      <c r="D116" s="18" t="s">
        <v>316</v>
      </c>
    </row>
    <row r="117" spans="2:7" ht="14.5">
      <c r="B117" s="15" t="s">
        <v>308</v>
      </c>
      <c r="C117" s="16" t="s">
        <v>308</v>
      </c>
      <c r="D117" s="15" t="s">
        <v>308</v>
      </c>
    </row>
    <row r="119" spans="2:7" ht="13">
      <c r="B119" s="20" t="s">
        <v>317</v>
      </c>
      <c r="C119" s="21">
        <v>45900</v>
      </c>
      <c r="D119" s="13"/>
      <c r="E119" s="55"/>
      <c r="F119" s="11"/>
    </row>
    <row r="120" spans="2:7" ht="13">
      <c r="B120" s="20" t="s">
        <v>318</v>
      </c>
      <c r="C120" s="22" t="s">
        <v>319</v>
      </c>
      <c r="D120" s="20" t="s">
        <v>320</v>
      </c>
      <c r="E120" s="60" t="s">
        <v>321</v>
      </c>
      <c r="F120" s="23" t="s">
        <v>322</v>
      </c>
      <c r="G120" s="10"/>
    </row>
    <row r="121" spans="2:7">
      <c r="B121" s="58" t="s">
        <v>308</v>
      </c>
      <c r="C121" s="59" t="s">
        <v>308</v>
      </c>
      <c r="D121" s="58" t="s">
        <v>308</v>
      </c>
      <c r="E121" s="56" t="s">
        <v>308</v>
      </c>
      <c r="F121" s="61" t="s">
        <v>308</v>
      </c>
    </row>
    <row r="124" spans="2:7" ht="13">
      <c r="B124" s="3" t="s">
        <v>323</v>
      </c>
    </row>
    <row r="125" spans="2:7" ht="13">
      <c r="B125" s="3"/>
    </row>
    <row r="126" spans="2:7" ht="13">
      <c r="B126" s="3" t="s">
        <v>891</v>
      </c>
    </row>
    <row r="127" spans="2:7" ht="13">
      <c r="B127" s="20" t="s">
        <v>324</v>
      </c>
      <c r="C127" s="22" t="s">
        <v>325</v>
      </c>
      <c r="D127" s="3"/>
    </row>
    <row r="128" spans="2:7">
      <c r="B128" s="13" t="s">
        <v>308</v>
      </c>
      <c r="C128" s="14" t="s">
        <v>308</v>
      </c>
    </row>
    <row r="130" spans="2:7" ht="13">
      <c r="B130" s="20" t="s">
        <v>326</v>
      </c>
      <c r="C130" s="22" t="s">
        <v>325</v>
      </c>
    </row>
    <row r="131" spans="2:7">
      <c r="B131" s="13" t="s">
        <v>308</v>
      </c>
      <c r="C131" s="14" t="s">
        <v>308</v>
      </c>
    </row>
    <row r="133" spans="2:7" ht="13">
      <c r="B133" s="20" t="s">
        <v>327</v>
      </c>
      <c r="C133" s="22" t="s">
        <v>328</v>
      </c>
    </row>
    <row r="134" spans="2:7">
      <c r="B134" s="13" t="s">
        <v>308</v>
      </c>
      <c r="C134" s="14" t="s">
        <v>308</v>
      </c>
    </row>
    <row r="136" spans="2:7" ht="13">
      <c r="B136" s="60" t="s">
        <v>329</v>
      </c>
      <c r="C136" s="22" t="s">
        <v>328</v>
      </c>
    </row>
    <row r="137" spans="2:7">
      <c r="B137" s="55" t="s">
        <v>308</v>
      </c>
      <c r="C137" s="14" t="s">
        <v>308</v>
      </c>
    </row>
    <row r="139" spans="2:7" ht="13">
      <c r="B139" s="20" t="s">
        <v>330</v>
      </c>
      <c r="C139" s="22" t="s">
        <v>308</v>
      </c>
    </row>
    <row r="141" spans="2:7" ht="13">
      <c r="B141" s="20" t="s">
        <v>331</v>
      </c>
      <c r="C141" s="21">
        <v>45900</v>
      </c>
      <c r="D141" s="13"/>
      <c r="E141" s="55"/>
      <c r="F141" s="11"/>
    </row>
    <row r="142" spans="2:7" ht="13">
      <c r="B142" s="20" t="s">
        <v>318</v>
      </c>
      <c r="C142" s="22" t="s">
        <v>319</v>
      </c>
      <c r="D142" s="20" t="s">
        <v>320</v>
      </c>
      <c r="E142" s="60" t="s">
        <v>321</v>
      </c>
      <c r="F142" s="23" t="s">
        <v>322</v>
      </c>
      <c r="G142" s="10"/>
    </row>
    <row r="143" spans="2:7">
      <c r="B143" s="58" t="s">
        <v>308</v>
      </c>
      <c r="C143" s="59" t="s">
        <v>308</v>
      </c>
      <c r="D143" s="58" t="s">
        <v>308</v>
      </c>
      <c r="E143" s="56" t="s">
        <v>308</v>
      </c>
      <c r="F143" s="61" t="s">
        <v>308</v>
      </c>
    </row>
    <row r="144" spans="2:7" ht="13">
      <c r="B144" s="3" t="s">
        <v>323</v>
      </c>
    </row>
    <row r="145" spans="2:4" ht="13">
      <c r="B145" s="3"/>
    </row>
    <row r="146" spans="2:4" ht="13">
      <c r="B146" s="3" t="s">
        <v>891</v>
      </c>
    </row>
    <row r="147" spans="2:4" ht="13">
      <c r="B147" s="20" t="s">
        <v>324</v>
      </c>
      <c r="C147" s="22" t="s">
        <v>325</v>
      </c>
      <c r="D147" s="3"/>
    </row>
    <row r="148" spans="2:4">
      <c r="B148" s="13" t="s">
        <v>308</v>
      </c>
      <c r="C148" s="14" t="s">
        <v>308</v>
      </c>
    </row>
    <row r="150" spans="2:4" ht="13">
      <c r="B150" s="20" t="s">
        <v>326</v>
      </c>
      <c r="C150" s="22" t="s">
        <v>325</v>
      </c>
    </row>
    <row r="151" spans="2:4">
      <c r="B151" s="13" t="s">
        <v>308</v>
      </c>
      <c r="C151" s="14" t="s">
        <v>308</v>
      </c>
    </row>
    <row r="153" spans="2:4" ht="13">
      <c r="B153" s="20" t="s">
        <v>327</v>
      </c>
      <c r="C153" s="22" t="s">
        <v>328</v>
      </c>
    </row>
    <row r="154" spans="2:4">
      <c r="B154" s="13" t="s">
        <v>308</v>
      </c>
      <c r="C154" s="14" t="s">
        <v>308</v>
      </c>
    </row>
    <row r="156" spans="2:4" ht="13">
      <c r="B156" s="60" t="s">
        <v>329</v>
      </c>
      <c r="C156" s="22" t="s">
        <v>328</v>
      </c>
    </row>
    <row r="157" spans="2:4">
      <c r="B157" s="55" t="s">
        <v>308</v>
      </c>
      <c r="C157" s="14" t="s">
        <v>308</v>
      </c>
    </row>
    <row r="159" spans="2:4" ht="13">
      <c r="B159" s="20" t="s">
        <v>330</v>
      </c>
      <c r="C159" s="22" t="s">
        <v>308</v>
      </c>
    </row>
    <row r="162" spans="2:80" ht="13">
      <c r="B162" s="3" t="s">
        <v>892</v>
      </c>
    </row>
    <row r="164" spans="2:80" ht="13">
      <c r="B164" s="20" t="s">
        <v>318</v>
      </c>
      <c r="C164" s="22" t="s">
        <v>332</v>
      </c>
      <c r="D164" s="20" t="s">
        <v>333</v>
      </c>
      <c r="E164" s="20" t="s">
        <v>334</v>
      </c>
      <c r="F164" s="10"/>
    </row>
    <row r="165" spans="2:80">
      <c r="B165" s="13" t="s">
        <v>308</v>
      </c>
      <c r="C165" s="14" t="s">
        <v>308</v>
      </c>
      <c r="D165" s="13" t="s">
        <v>308</v>
      </c>
      <c r="E165" s="13" t="s">
        <v>308</v>
      </c>
    </row>
    <row r="168" spans="2:80" ht="13">
      <c r="B168" s="3" t="s">
        <v>335</v>
      </c>
      <c r="C168" s="7" t="s">
        <v>308</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893</v>
      </c>
    </row>
    <row r="172" spans="2:80" ht="13">
      <c r="B172" s="20" t="s">
        <v>336</v>
      </c>
      <c r="C172" s="22" t="s">
        <v>325</v>
      </c>
      <c r="D172" s="3"/>
    </row>
    <row r="173" spans="2:80">
      <c r="B173" s="13" t="s">
        <v>308</v>
      </c>
      <c r="C173" s="14" t="s">
        <v>308</v>
      </c>
    </row>
    <row r="176" spans="2:80" ht="13">
      <c r="B176" s="20" t="s">
        <v>337</v>
      </c>
      <c r="C176" s="22" t="s">
        <v>338</v>
      </c>
      <c r="D176" s="3"/>
    </row>
    <row r="177" spans="2:80">
      <c r="B177" s="13" t="s">
        <v>308</v>
      </c>
      <c r="C177" s="14" t="s">
        <v>308</v>
      </c>
    </row>
    <row r="180" spans="2:80" ht="13">
      <c r="B180" s="3" t="s">
        <v>339</v>
      </c>
    </row>
    <row r="183" spans="2:80" ht="13">
      <c r="B183" s="3" t="s">
        <v>894</v>
      </c>
    </row>
    <row r="185" spans="2:80" ht="13">
      <c r="B185" s="20" t="s">
        <v>318</v>
      </c>
      <c r="C185" s="22" t="s">
        <v>340</v>
      </c>
      <c r="D185" s="20" t="s">
        <v>332</v>
      </c>
      <c r="E185" s="20" t="s">
        <v>333</v>
      </c>
      <c r="F185" s="23" t="s">
        <v>334</v>
      </c>
      <c r="G185" s="10"/>
    </row>
    <row r="186" spans="2:80">
      <c r="B186" s="13" t="s">
        <v>308</v>
      </c>
      <c r="C186" s="14" t="s">
        <v>308</v>
      </c>
      <c r="D186" s="13" t="s">
        <v>308</v>
      </c>
      <c r="E186" s="13" t="s">
        <v>308</v>
      </c>
      <c r="F186" s="19" t="s">
        <v>308</v>
      </c>
    </row>
    <row r="189" spans="2:80" ht="13">
      <c r="B189" s="3" t="s">
        <v>335</v>
      </c>
      <c r="C189" s="7" t="s">
        <v>308</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893</v>
      </c>
    </row>
    <row r="193" spans="2:7" ht="13">
      <c r="B193" s="20" t="s">
        <v>336</v>
      </c>
      <c r="C193" s="22" t="s">
        <v>325</v>
      </c>
      <c r="D193" s="3"/>
    </row>
    <row r="194" spans="2:7">
      <c r="B194" s="13" t="s">
        <v>308</v>
      </c>
      <c r="C194" s="14" t="s">
        <v>308</v>
      </c>
    </row>
    <row r="197" spans="2:7" ht="13">
      <c r="B197" s="20" t="s">
        <v>337</v>
      </c>
      <c r="C197" s="22" t="s">
        <v>338</v>
      </c>
      <c r="D197" s="3"/>
    </row>
    <row r="198" spans="2:7">
      <c r="B198" s="13" t="s">
        <v>308</v>
      </c>
      <c r="C198" s="14" t="s">
        <v>308</v>
      </c>
    </row>
    <row r="201" spans="2:7" ht="13">
      <c r="B201" s="3" t="s">
        <v>339</v>
      </c>
    </row>
    <row r="204" spans="2:7" ht="13">
      <c r="B204" s="3" t="s">
        <v>895</v>
      </c>
    </row>
    <row r="205" spans="2:7" ht="13">
      <c r="B205" s="20" t="s">
        <v>318</v>
      </c>
      <c r="C205" s="22" t="s">
        <v>341</v>
      </c>
      <c r="D205" s="20" t="s">
        <v>342</v>
      </c>
      <c r="E205" s="20" t="s">
        <v>343</v>
      </c>
      <c r="F205" s="23" t="s">
        <v>344</v>
      </c>
      <c r="G205" s="10"/>
    </row>
    <row r="206" spans="2:7">
      <c r="B206" s="13" t="s">
        <v>308</v>
      </c>
      <c r="C206" s="14" t="s">
        <v>308</v>
      </c>
      <c r="D206" s="13" t="s">
        <v>308</v>
      </c>
      <c r="E206" s="13" t="s">
        <v>308</v>
      </c>
      <c r="F206" s="19" t="s">
        <v>308</v>
      </c>
    </row>
    <row r="207" spans="2:7">
      <c r="B207" s="2" t="s">
        <v>345</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8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2025</v>
      </c>
      <c r="C1" s="230"/>
      <c r="D1" s="230"/>
      <c r="E1" s="230"/>
    </row>
    <row r="3" spans="1:9" ht="14.5">
      <c r="B3" s="25" t="s">
        <v>2026</v>
      </c>
      <c r="C3" s="242"/>
      <c r="D3" s="232"/>
      <c r="E3" s="1"/>
    </row>
    <row r="4" spans="1:9" ht="14.5">
      <c r="B4" s="29" t="s">
        <v>2027</v>
      </c>
      <c r="C4" s="242"/>
      <c r="D4" s="232"/>
      <c r="E4" s="1"/>
    </row>
    <row r="5" spans="1:9" ht="14.5">
      <c r="B5" s="53" t="s">
        <v>677</v>
      </c>
      <c r="C5" s="242"/>
      <c r="D5" s="232"/>
      <c r="E5" s="1"/>
    </row>
    <row r="6" spans="1:9" ht="14.5">
      <c r="B6" s="53" t="s">
        <v>1601</v>
      </c>
      <c r="C6" s="242"/>
      <c r="D6" s="232"/>
      <c r="E6" s="1"/>
    </row>
    <row r="7" spans="1:9" ht="14.5">
      <c r="B7" s="29" t="s">
        <v>2028</v>
      </c>
      <c r="C7" s="242"/>
      <c r="D7" s="232"/>
      <c r="E7" s="1"/>
    </row>
    <row r="8" spans="1:9" ht="29">
      <c r="B8" s="29" t="s">
        <v>678</v>
      </c>
      <c r="C8" s="63" t="s">
        <v>679</v>
      </c>
      <c r="D8" s="63"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2571900</v>
      </c>
      <c r="G15" s="8">
        <v>24474.2</v>
      </c>
      <c r="H15" s="8">
        <v>9.36</v>
      </c>
    </row>
    <row r="16" spans="1:9">
      <c r="B16" s="2" t="s">
        <v>2808</v>
      </c>
      <c r="C16" s="5" t="s">
        <v>301</v>
      </c>
      <c r="D16" s="2" t="s">
        <v>226</v>
      </c>
      <c r="E16" s="2" t="s">
        <v>227</v>
      </c>
      <c r="F16" s="8">
        <v>1050000</v>
      </c>
      <c r="G16" s="8">
        <v>14250.6</v>
      </c>
      <c r="H16" s="8">
        <v>5.45</v>
      </c>
    </row>
    <row r="17" spans="2:8">
      <c r="B17" s="2" t="s">
        <v>2819</v>
      </c>
      <c r="C17" s="5" t="s">
        <v>301</v>
      </c>
      <c r="D17" s="2" t="s">
        <v>214</v>
      </c>
      <c r="E17" s="2" t="s">
        <v>232</v>
      </c>
      <c r="F17" s="8">
        <v>865300</v>
      </c>
      <c r="G17" s="8">
        <v>12095.16</v>
      </c>
      <c r="H17" s="8">
        <v>4.62</v>
      </c>
    </row>
    <row r="18" spans="2:8">
      <c r="B18" s="2" t="s">
        <v>3077</v>
      </c>
      <c r="C18" s="5" t="s">
        <v>301</v>
      </c>
      <c r="D18" s="2" t="s">
        <v>214</v>
      </c>
      <c r="E18" s="2" t="s">
        <v>1159</v>
      </c>
      <c r="F18" s="8">
        <v>599000</v>
      </c>
      <c r="G18" s="8">
        <v>11742.2</v>
      </c>
      <c r="H18" s="8">
        <v>4.49</v>
      </c>
    </row>
    <row r="19" spans="2:8">
      <c r="B19" s="2" t="s">
        <v>3087</v>
      </c>
      <c r="C19" s="5" t="s">
        <v>301</v>
      </c>
      <c r="D19" s="2" t="s">
        <v>218</v>
      </c>
      <c r="E19" s="2" t="s">
        <v>1158</v>
      </c>
      <c r="F19" s="8">
        <v>738000</v>
      </c>
      <c r="G19" s="8">
        <v>10845.65</v>
      </c>
      <c r="H19" s="8">
        <v>4.1500000000000004</v>
      </c>
    </row>
    <row r="20" spans="2:8">
      <c r="B20" s="2" t="s">
        <v>3194</v>
      </c>
      <c r="C20" s="5" t="s">
        <v>301</v>
      </c>
      <c r="D20" s="2" t="s">
        <v>1154</v>
      </c>
      <c r="E20" s="2" t="s">
        <v>1155</v>
      </c>
      <c r="F20" s="8">
        <v>270784</v>
      </c>
      <c r="G20" s="8">
        <v>9750.93</v>
      </c>
      <c r="H20" s="8">
        <v>3.73</v>
      </c>
    </row>
    <row r="21" spans="2:8">
      <c r="B21" s="2" t="s">
        <v>3292</v>
      </c>
      <c r="C21" s="5" t="s">
        <v>301</v>
      </c>
      <c r="D21" s="2" t="s">
        <v>214</v>
      </c>
      <c r="E21" s="2" t="s">
        <v>1167</v>
      </c>
      <c r="F21" s="8">
        <v>920000</v>
      </c>
      <c r="G21" s="8">
        <v>9615.84</v>
      </c>
      <c r="H21" s="8">
        <v>3.68</v>
      </c>
    </row>
    <row r="22" spans="2:8">
      <c r="B22" s="2" t="s">
        <v>3244</v>
      </c>
      <c r="C22" s="5" t="s">
        <v>301</v>
      </c>
      <c r="D22" s="2" t="s">
        <v>251</v>
      </c>
      <c r="E22" s="2" t="s">
        <v>1174</v>
      </c>
      <c r="F22" s="8">
        <v>65000</v>
      </c>
      <c r="G22" s="8">
        <v>9614.15</v>
      </c>
      <c r="H22" s="8">
        <v>3.68</v>
      </c>
    </row>
    <row r="23" spans="2:8">
      <c r="B23" s="2" t="s">
        <v>3243</v>
      </c>
      <c r="C23" s="5" t="s">
        <v>301</v>
      </c>
      <c r="D23" s="2" t="s">
        <v>251</v>
      </c>
      <c r="E23" s="2" t="s">
        <v>1162</v>
      </c>
      <c r="F23" s="8">
        <v>292000</v>
      </c>
      <c r="G23" s="8">
        <v>9342.5400000000009</v>
      </c>
      <c r="H23" s="8">
        <v>3.57</v>
      </c>
    </row>
    <row r="24" spans="2:8">
      <c r="B24" s="2" t="s">
        <v>3396</v>
      </c>
      <c r="C24" s="5" t="s">
        <v>301</v>
      </c>
      <c r="D24" s="2" t="s">
        <v>216</v>
      </c>
      <c r="E24" s="2" t="s">
        <v>1166</v>
      </c>
      <c r="F24" s="8">
        <v>314814</v>
      </c>
      <c r="G24" s="8">
        <v>8373.42</v>
      </c>
      <c r="H24" s="8">
        <v>3.2</v>
      </c>
    </row>
    <row r="25" spans="2:8">
      <c r="B25" s="2" t="s">
        <v>2811</v>
      </c>
      <c r="C25" s="5" t="s">
        <v>301</v>
      </c>
      <c r="D25" s="2" t="s">
        <v>218</v>
      </c>
      <c r="E25" s="2" t="s">
        <v>219</v>
      </c>
      <c r="F25" s="8">
        <v>261873</v>
      </c>
      <c r="G25" s="8">
        <v>8078</v>
      </c>
      <c r="H25" s="8">
        <v>3.09</v>
      </c>
    </row>
    <row r="26" spans="2:8">
      <c r="B26" s="2" t="s">
        <v>3283</v>
      </c>
      <c r="C26" s="5" t="s">
        <v>301</v>
      </c>
      <c r="D26" s="2" t="s">
        <v>245</v>
      </c>
      <c r="E26" s="2" t="s">
        <v>1262</v>
      </c>
      <c r="F26" s="8">
        <v>900000</v>
      </c>
      <c r="G26" s="8">
        <v>7900.65</v>
      </c>
      <c r="H26" s="8">
        <v>3.02</v>
      </c>
    </row>
    <row r="27" spans="2:8">
      <c r="B27" s="2" t="s">
        <v>1160</v>
      </c>
      <c r="C27" s="5" t="s">
        <v>301</v>
      </c>
      <c r="D27" s="2" t="s">
        <v>214</v>
      </c>
      <c r="E27" s="2" t="s">
        <v>1161</v>
      </c>
      <c r="F27" s="8">
        <v>821000</v>
      </c>
      <c r="G27" s="8">
        <v>6588.53</v>
      </c>
      <c r="H27" s="8">
        <v>2.52</v>
      </c>
    </row>
    <row r="28" spans="2:8">
      <c r="B28" s="2" t="s">
        <v>3193</v>
      </c>
      <c r="C28" s="5" t="s">
        <v>301</v>
      </c>
      <c r="D28" s="2" t="s">
        <v>1152</v>
      </c>
      <c r="E28" s="2" t="s">
        <v>1153</v>
      </c>
      <c r="F28" s="8">
        <v>325000</v>
      </c>
      <c r="G28" s="8">
        <v>6138.6</v>
      </c>
      <c r="H28" s="8">
        <v>2.35</v>
      </c>
    </row>
    <row r="29" spans="2:8">
      <c r="B29" s="2" t="s">
        <v>2837</v>
      </c>
      <c r="C29" s="5" t="s">
        <v>301</v>
      </c>
      <c r="D29" s="2" t="s">
        <v>236</v>
      </c>
      <c r="E29" s="2" t="s">
        <v>244</v>
      </c>
      <c r="F29" s="8">
        <v>750000</v>
      </c>
      <c r="G29" s="8">
        <v>5790.38</v>
      </c>
      <c r="H29" s="8">
        <v>2.21</v>
      </c>
    </row>
    <row r="30" spans="2:8">
      <c r="B30" s="2" t="s">
        <v>3296</v>
      </c>
      <c r="C30" s="5" t="s">
        <v>301</v>
      </c>
      <c r="D30" s="2" t="s">
        <v>214</v>
      </c>
      <c r="E30" s="2" t="s">
        <v>1156</v>
      </c>
      <c r="F30" s="8">
        <v>2214809</v>
      </c>
      <c r="G30" s="8">
        <v>5781.76</v>
      </c>
      <c r="H30" s="8">
        <v>2.21</v>
      </c>
    </row>
    <row r="31" spans="2:8">
      <c r="B31" s="2" t="s">
        <v>3165</v>
      </c>
      <c r="C31" s="5" t="s">
        <v>301</v>
      </c>
      <c r="D31" s="2" t="s">
        <v>1255</v>
      </c>
      <c r="E31" s="2" t="s">
        <v>1256</v>
      </c>
      <c r="F31" s="8">
        <v>530000</v>
      </c>
      <c r="G31" s="8">
        <v>5440.98</v>
      </c>
      <c r="H31" s="8">
        <v>2.08</v>
      </c>
    </row>
    <row r="32" spans="2:8">
      <c r="B32" s="2" t="s">
        <v>2842</v>
      </c>
      <c r="C32" s="5" t="s">
        <v>301</v>
      </c>
      <c r="D32" s="2" t="s">
        <v>223</v>
      </c>
      <c r="E32" s="2" t="s">
        <v>248</v>
      </c>
      <c r="F32" s="8">
        <v>415000</v>
      </c>
      <c r="G32" s="8">
        <v>5440.65</v>
      </c>
      <c r="H32" s="8">
        <v>2.08</v>
      </c>
    </row>
    <row r="33" spans="2:8">
      <c r="B33" s="2" t="s">
        <v>3452</v>
      </c>
      <c r="C33" s="5" t="s">
        <v>301</v>
      </c>
      <c r="D33" s="2" t="s">
        <v>251</v>
      </c>
      <c r="E33" s="2" t="s">
        <v>1603</v>
      </c>
      <c r="F33" s="8">
        <v>212548</v>
      </c>
      <c r="G33" s="8">
        <v>5229.53</v>
      </c>
      <c r="H33" s="8">
        <v>2</v>
      </c>
    </row>
    <row r="34" spans="2:8">
      <c r="B34" s="2" t="s">
        <v>3162</v>
      </c>
      <c r="C34" s="5" t="s">
        <v>301</v>
      </c>
      <c r="D34" s="2" t="s">
        <v>1255</v>
      </c>
      <c r="E34" s="2" t="s">
        <v>1341</v>
      </c>
      <c r="F34" s="8">
        <v>3350000</v>
      </c>
      <c r="G34" s="8">
        <v>5175.08</v>
      </c>
      <c r="H34" s="8">
        <v>1.98</v>
      </c>
    </row>
    <row r="35" spans="2:8">
      <c r="B35" s="2" t="s">
        <v>3393</v>
      </c>
      <c r="C35" s="5" t="s">
        <v>301</v>
      </c>
      <c r="D35" s="2" t="s">
        <v>247</v>
      </c>
      <c r="E35" s="2" t="s">
        <v>1188</v>
      </c>
      <c r="F35" s="8">
        <v>5250000</v>
      </c>
      <c r="G35" s="8">
        <v>4869.38</v>
      </c>
      <c r="H35" s="8">
        <v>1.86</v>
      </c>
    </row>
    <row r="36" spans="2:8">
      <c r="B36" s="2" t="s">
        <v>3161</v>
      </c>
      <c r="C36" s="5" t="s">
        <v>301</v>
      </c>
      <c r="D36" s="2" t="s">
        <v>233</v>
      </c>
      <c r="E36" s="2" t="s">
        <v>1392</v>
      </c>
      <c r="F36" s="8">
        <v>797765</v>
      </c>
      <c r="G36" s="8">
        <v>4493.01</v>
      </c>
      <c r="H36" s="8">
        <v>1.72</v>
      </c>
    </row>
    <row r="37" spans="2:8">
      <c r="B37" s="2" t="s">
        <v>3375</v>
      </c>
      <c r="C37" s="5" t="s">
        <v>301</v>
      </c>
      <c r="D37" s="2" t="s">
        <v>218</v>
      </c>
      <c r="E37" s="2" t="s">
        <v>1365</v>
      </c>
      <c r="F37" s="8">
        <v>300000</v>
      </c>
      <c r="G37" s="8">
        <v>4444.2</v>
      </c>
      <c r="H37" s="8">
        <v>1.7</v>
      </c>
    </row>
    <row r="38" spans="2:8">
      <c r="B38" s="2" t="s">
        <v>3083</v>
      </c>
      <c r="C38" s="5" t="s">
        <v>301</v>
      </c>
      <c r="D38" s="2" t="s">
        <v>1183</v>
      </c>
      <c r="E38" s="2" t="s">
        <v>1296</v>
      </c>
      <c r="F38" s="8">
        <v>1305000</v>
      </c>
      <c r="G38" s="8">
        <v>4274.53</v>
      </c>
      <c r="H38" s="8">
        <v>1.63</v>
      </c>
    </row>
    <row r="39" spans="2:8">
      <c r="B39" s="2" t="s">
        <v>3178</v>
      </c>
      <c r="C39" s="5" t="s">
        <v>301</v>
      </c>
      <c r="D39" s="2" t="s">
        <v>233</v>
      </c>
      <c r="E39" s="2" t="s">
        <v>1375</v>
      </c>
      <c r="F39" s="8">
        <v>14006</v>
      </c>
      <c r="G39" s="8">
        <v>4100.26</v>
      </c>
      <c r="H39" s="8">
        <v>1.57</v>
      </c>
    </row>
    <row r="40" spans="2:8">
      <c r="B40" s="2" t="s">
        <v>2838</v>
      </c>
      <c r="C40" s="5" t="s">
        <v>301</v>
      </c>
      <c r="D40" s="2" t="s">
        <v>251</v>
      </c>
      <c r="E40" s="2" t="s">
        <v>253</v>
      </c>
      <c r="F40" s="8">
        <v>79865</v>
      </c>
      <c r="G40" s="8">
        <v>4063.29</v>
      </c>
      <c r="H40" s="8">
        <v>1.55</v>
      </c>
    </row>
    <row r="41" spans="2:8">
      <c r="B41" s="2" t="s">
        <v>3088</v>
      </c>
      <c r="C41" s="5" t="s">
        <v>301</v>
      </c>
      <c r="D41" s="2" t="s">
        <v>1183</v>
      </c>
      <c r="E41" s="2" t="s">
        <v>1306</v>
      </c>
      <c r="F41" s="8">
        <v>1333333</v>
      </c>
      <c r="G41" s="8">
        <v>3670</v>
      </c>
      <c r="H41" s="8">
        <v>1.4</v>
      </c>
    </row>
    <row r="42" spans="2:8">
      <c r="B42" s="2" t="s">
        <v>3177</v>
      </c>
      <c r="C42" s="5" t="s">
        <v>301</v>
      </c>
      <c r="D42" s="2" t="s">
        <v>1183</v>
      </c>
      <c r="E42" s="2" t="s">
        <v>1184</v>
      </c>
      <c r="F42" s="8">
        <v>458193</v>
      </c>
      <c r="G42" s="8">
        <v>3501.28</v>
      </c>
      <c r="H42" s="8">
        <v>1.34</v>
      </c>
    </row>
    <row r="43" spans="2:8">
      <c r="B43" s="2" t="s">
        <v>3285</v>
      </c>
      <c r="C43" s="5" t="s">
        <v>301</v>
      </c>
      <c r="D43" s="2" t="s">
        <v>245</v>
      </c>
      <c r="E43" s="2" t="s">
        <v>1574</v>
      </c>
      <c r="F43" s="8">
        <v>424623</v>
      </c>
      <c r="G43" s="8">
        <v>3411.85</v>
      </c>
      <c r="H43" s="8">
        <v>1.3</v>
      </c>
    </row>
    <row r="44" spans="2:8">
      <c r="B44" s="2" t="s">
        <v>3372</v>
      </c>
      <c r="C44" s="5" t="s">
        <v>301</v>
      </c>
      <c r="D44" s="2" t="s">
        <v>1283</v>
      </c>
      <c r="E44" s="2" t="s">
        <v>1859</v>
      </c>
      <c r="F44" s="8">
        <v>452938</v>
      </c>
      <c r="G44" s="8">
        <v>3252.32</v>
      </c>
      <c r="H44" s="8">
        <v>1.24</v>
      </c>
    </row>
    <row r="45" spans="2:8">
      <c r="B45" s="2" t="s">
        <v>2826</v>
      </c>
      <c r="C45" s="5" t="s">
        <v>301</v>
      </c>
      <c r="D45" s="2" t="s">
        <v>234</v>
      </c>
      <c r="E45" s="2" t="s">
        <v>235</v>
      </c>
      <c r="F45" s="8">
        <v>245000</v>
      </c>
      <c r="G45" s="8">
        <v>3216.36</v>
      </c>
      <c r="H45" s="8">
        <v>1.23</v>
      </c>
    </row>
    <row r="46" spans="2:8">
      <c r="B46" s="2" t="s">
        <v>3203</v>
      </c>
      <c r="C46" s="5" t="s">
        <v>301</v>
      </c>
      <c r="D46" s="2" t="s">
        <v>247</v>
      </c>
      <c r="E46" s="2" t="s">
        <v>1349</v>
      </c>
      <c r="F46" s="8">
        <v>284800</v>
      </c>
      <c r="G46" s="8">
        <v>3151.88</v>
      </c>
      <c r="H46" s="8">
        <v>1.21</v>
      </c>
    </row>
    <row r="47" spans="2:8">
      <c r="B47" s="2" t="s">
        <v>3280</v>
      </c>
      <c r="C47" s="5" t="s">
        <v>301</v>
      </c>
      <c r="D47" s="2" t="s">
        <v>1168</v>
      </c>
      <c r="E47" s="2" t="s">
        <v>1305</v>
      </c>
      <c r="F47" s="8">
        <v>50000</v>
      </c>
      <c r="G47" s="8">
        <v>3065.75</v>
      </c>
      <c r="H47" s="8">
        <v>1.17</v>
      </c>
    </row>
    <row r="48" spans="2:8">
      <c r="B48" s="2" t="s">
        <v>3245</v>
      </c>
      <c r="C48" s="5" t="s">
        <v>301</v>
      </c>
      <c r="D48" s="2" t="s">
        <v>1168</v>
      </c>
      <c r="E48" s="2" t="s">
        <v>1376</v>
      </c>
      <c r="F48" s="8">
        <v>190000</v>
      </c>
      <c r="G48" s="8">
        <v>3029.55</v>
      </c>
      <c r="H48" s="8">
        <v>1.1599999999999999</v>
      </c>
    </row>
    <row r="49" spans="2:8">
      <c r="B49" s="2" t="s">
        <v>2822</v>
      </c>
      <c r="C49" s="5" t="s">
        <v>301</v>
      </c>
      <c r="D49" s="2" t="s">
        <v>228</v>
      </c>
      <c r="E49" s="2" t="s">
        <v>292</v>
      </c>
      <c r="F49" s="8">
        <v>185084</v>
      </c>
      <c r="G49" s="8">
        <v>2823.64</v>
      </c>
      <c r="H49" s="8">
        <v>1.08</v>
      </c>
    </row>
    <row r="50" spans="2:8">
      <c r="B50" s="2" t="s">
        <v>3453</v>
      </c>
      <c r="C50" s="5" t="s">
        <v>301</v>
      </c>
      <c r="D50" s="2" t="s">
        <v>233</v>
      </c>
      <c r="E50" s="2" t="s">
        <v>1173</v>
      </c>
      <c r="F50" s="8">
        <v>1824408</v>
      </c>
      <c r="G50" s="8">
        <v>2707.97</v>
      </c>
      <c r="H50" s="8">
        <v>1.04</v>
      </c>
    </row>
    <row r="51" spans="2:8">
      <c r="B51" s="2" t="s">
        <v>3275</v>
      </c>
      <c r="C51" s="5" t="s">
        <v>301</v>
      </c>
      <c r="D51" s="2" t="s">
        <v>1168</v>
      </c>
      <c r="E51" s="2" t="s">
        <v>1170</v>
      </c>
      <c r="F51" s="8">
        <v>533136</v>
      </c>
      <c r="G51" s="8">
        <v>2624.36</v>
      </c>
      <c r="H51" s="8">
        <v>1</v>
      </c>
    </row>
    <row r="52" spans="2:8">
      <c r="B52" s="2" t="s">
        <v>2029</v>
      </c>
      <c r="C52" s="5" t="s">
        <v>301</v>
      </c>
      <c r="D52" s="2" t="s">
        <v>1278</v>
      </c>
      <c r="E52" s="2" t="s">
        <v>2030</v>
      </c>
      <c r="F52" s="8">
        <v>723600</v>
      </c>
      <c r="G52" s="8">
        <v>2435.2800000000002</v>
      </c>
      <c r="H52" s="8">
        <v>0.93</v>
      </c>
    </row>
    <row r="53" spans="2:8">
      <c r="B53" s="2" t="s">
        <v>3273</v>
      </c>
      <c r="C53" s="5" t="s">
        <v>301</v>
      </c>
      <c r="D53" s="2" t="s">
        <v>228</v>
      </c>
      <c r="E53" s="2" t="s">
        <v>1693</v>
      </c>
      <c r="F53" s="8">
        <v>185460</v>
      </c>
      <c r="G53" s="8">
        <v>2412.09</v>
      </c>
      <c r="H53" s="8">
        <v>0.92</v>
      </c>
    </row>
    <row r="54" spans="2:8">
      <c r="B54" s="2" t="s">
        <v>3380</v>
      </c>
      <c r="C54" s="5" t="s">
        <v>301</v>
      </c>
      <c r="D54" s="2" t="s">
        <v>1361</v>
      </c>
      <c r="E54" s="2" t="s">
        <v>1382</v>
      </c>
      <c r="F54" s="8">
        <v>200000</v>
      </c>
      <c r="G54" s="8">
        <v>2336</v>
      </c>
      <c r="H54" s="8">
        <v>0.89</v>
      </c>
    </row>
    <row r="55" spans="2:8">
      <c r="B55" s="2" t="s">
        <v>3206</v>
      </c>
      <c r="C55" s="5" t="s">
        <v>301</v>
      </c>
      <c r="D55" s="2" t="s">
        <v>1278</v>
      </c>
      <c r="E55" s="2" t="s">
        <v>1291</v>
      </c>
      <c r="F55" s="8">
        <v>1000000</v>
      </c>
      <c r="G55" s="8">
        <v>2080.1</v>
      </c>
      <c r="H55" s="8">
        <v>0.8</v>
      </c>
    </row>
    <row r="56" spans="2:8">
      <c r="B56" s="2" t="s">
        <v>3454</v>
      </c>
      <c r="C56" s="5" t="s">
        <v>301</v>
      </c>
      <c r="D56" s="2" t="s">
        <v>1278</v>
      </c>
      <c r="E56" s="2" t="s">
        <v>1722</v>
      </c>
      <c r="F56" s="8">
        <v>57512</v>
      </c>
      <c r="G56" s="8">
        <v>1762</v>
      </c>
      <c r="H56" s="8">
        <v>0.67</v>
      </c>
    </row>
    <row r="57" spans="2:8">
      <c r="B57" s="2" t="s">
        <v>3361</v>
      </c>
      <c r="C57" s="5" t="s">
        <v>301</v>
      </c>
      <c r="D57" s="2" t="s">
        <v>231</v>
      </c>
      <c r="E57" s="2" t="s">
        <v>1978</v>
      </c>
      <c r="F57" s="8">
        <v>4500</v>
      </c>
      <c r="G57" s="8">
        <v>1743.3</v>
      </c>
      <c r="H57" s="8">
        <v>0.67</v>
      </c>
    </row>
    <row r="58" spans="2:8">
      <c r="B58" s="2" t="s">
        <v>3172</v>
      </c>
      <c r="C58" s="5" t="s">
        <v>301</v>
      </c>
      <c r="D58" s="2" t="s">
        <v>233</v>
      </c>
      <c r="E58" s="2" t="s">
        <v>1332</v>
      </c>
      <c r="F58" s="8">
        <v>4223</v>
      </c>
      <c r="G58" s="8">
        <v>117.21</v>
      </c>
      <c r="H58" s="8">
        <v>0.04</v>
      </c>
    </row>
    <row r="59" spans="2:8" ht="13">
      <c r="B59" s="3" t="s">
        <v>3455</v>
      </c>
      <c r="C59" s="5" t="s">
        <v>301</v>
      </c>
      <c r="D59" s="2" t="s">
        <v>245</v>
      </c>
      <c r="E59" s="2" t="s">
        <v>1295</v>
      </c>
      <c r="F59" s="8">
        <v>195000</v>
      </c>
      <c r="G59" s="8">
        <v>1476.93</v>
      </c>
      <c r="H59" s="8">
        <v>0.56000000000000005</v>
      </c>
    </row>
    <row r="60" spans="2:8" ht="13">
      <c r="B60" s="3" t="s">
        <v>254</v>
      </c>
      <c r="C60" s="7"/>
      <c r="D60" s="3"/>
      <c r="E60" s="3"/>
      <c r="F60" s="10"/>
      <c r="G60" s="10">
        <f>SUM(G12:G59)</f>
        <v>256731.39</v>
      </c>
      <c r="H60" s="10">
        <f>SUM(H12:H59)</f>
        <v>98.150000000000034</v>
      </c>
    </row>
    <row r="61" spans="2:8" ht="13">
      <c r="B61" s="3" t="s">
        <v>1589</v>
      </c>
      <c r="C61" s="7"/>
      <c r="D61" s="3"/>
      <c r="E61" s="3"/>
      <c r="F61" s="10"/>
      <c r="G61" s="10">
        <v>2552.19</v>
      </c>
      <c r="H61" s="10">
        <v>0.98</v>
      </c>
    </row>
    <row r="62" spans="2:8" ht="13">
      <c r="B62" s="3" t="s">
        <v>302</v>
      </c>
      <c r="C62" s="7"/>
      <c r="D62" s="3"/>
      <c r="E62" s="3"/>
      <c r="F62" s="10"/>
      <c r="G62" s="10">
        <v>259283.58000000002</v>
      </c>
      <c r="H62" s="10">
        <v>99.13</v>
      </c>
    </row>
    <row r="63" spans="2:8" ht="13">
      <c r="B63" s="3" t="s">
        <v>303</v>
      </c>
      <c r="C63" s="7"/>
      <c r="D63" s="3"/>
      <c r="E63" s="3"/>
      <c r="F63" s="10"/>
      <c r="G63" s="10">
        <v>2243.8766777199949</v>
      </c>
      <c r="H63" s="10">
        <v>0.87000000000000455</v>
      </c>
    </row>
    <row r="64" spans="2:8" ht="13">
      <c r="B64" s="3" t="s">
        <v>304</v>
      </c>
      <c r="C64" s="7"/>
      <c r="D64" s="3"/>
      <c r="E64" s="3"/>
      <c r="F64" s="10"/>
      <c r="G64" s="10">
        <v>261527.45667772001</v>
      </c>
      <c r="H64" s="10">
        <v>100</v>
      </c>
    </row>
    <row r="65" spans="2:3">
      <c r="B65" s="2" t="s">
        <v>305</v>
      </c>
    </row>
    <row r="66" spans="2:3" ht="13">
      <c r="B66" s="3" t="s">
        <v>306</v>
      </c>
    </row>
    <row r="67" spans="2:3" ht="13">
      <c r="B67" s="3" t="s">
        <v>307</v>
      </c>
      <c r="C67" s="5" t="s">
        <v>873</v>
      </c>
    </row>
    <row r="68" spans="2:3" ht="13">
      <c r="B68" s="3" t="s">
        <v>309</v>
      </c>
      <c r="C68" s="5" t="s">
        <v>308</v>
      </c>
    </row>
    <row r="69" spans="2:3" ht="13">
      <c r="B69" s="3" t="s">
        <v>1216</v>
      </c>
      <c r="C69" s="5" t="s">
        <v>308</v>
      </c>
    </row>
    <row r="70" spans="2:3" ht="13">
      <c r="B70" s="3" t="s">
        <v>310</v>
      </c>
      <c r="C70" s="5" t="s">
        <v>311</v>
      </c>
    </row>
    <row r="71" spans="2:3" ht="13">
      <c r="B71" s="3" t="s">
        <v>2031</v>
      </c>
      <c r="C71" s="7"/>
    </row>
    <row r="72" spans="2:3" ht="13">
      <c r="B72" s="3" t="s">
        <v>2032</v>
      </c>
      <c r="C72" s="7"/>
    </row>
    <row r="73" spans="2:3" ht="13">
      <c r="B73" s="3" t="s">
        <v>2033</v>
      </c>
      <c r="C73" s="7"/>
    </row>
    <row r="74" spans="2:3" ht="13">
      <c r="B74" s="3" t="s">
        <v>2034</v>
      </c>
      <c r="C74" s="7"/>
    </row>
    <row r="75" spans="2:3" ht="13">
      <c r="B75" s="3" t="s">
        <v>2035</v>
      </c>
      <c r="C75" s="7"/>
    </row>
    <row r="76" spans="2:3" ht="13">
      <c r="B76" s="3" t="s">
        <v>2036</v>
      </c>
      <c r="C76" s="7"/>
    </row>
    <row r="77" spans="2:3" ht="13">
      <c r="B77" s="3" t="s">
        <v>2037</v>
      </c>
      <c r="C77" s="7"/>
    </row>
    <row r="78" spans="2:3" ht="13">
      <c r="B78" s="3" t="s">
        <v>2038</v>
      </c>
      <c r="C78" s="7"/>
    </row>
    <row r="79" spans="2:3" ht="13">
      <c r="B79" s="3" t="s">
        <v>4041</v>
      </c>
      <c r="C79" s="7"/>
    </row>
    <row r="80" spans="2:3">
      <c r="B80" s="2" t="s">
        <v>312</v>
      </c>
    </row>
    <row r="81" spans="2:4">
      <c r="B81" s="2" t="s">
        <v>1230</v>
      </c>
    </row>
    <row r="84" spans="2:4" ht="14.5">
      <c r="B84" s="24" t="s">
        <v>1231</v>
      </c>
      <c r="C84" s="64"/>
    </row>
    <row r="85" spans="2:4" ht="14.5">
      <c r="B85" s="24" t="s">
        <v>1232</v>
      </c>
      <c r="C85" s="65" t="s">
        <v>1233</v>
      </c>
    </row>
    <row r="86" spans="2:4" ht="14.5">
      <c r="B86" s="15" t="s">
        <v>1234</v>
      </c>
      <c r="C86" s="16">
        <v>2000</v>
      </c>
    </row>
    <row r="87" spans="2:4" ht="14.5">
      <c r="B87" s="15" t="s">
        <v>1236</v>
      </c>
      <c r="C87" s="16">
        <v>0</v>
      </c>
    </row>
    <row r="88" spans="2:4" ht="14.5">
      <c r="B88" s="15" t="s">
        <v>1237</v>
      </c>
      <c r="C88" s="16">
        <v>0</v>
      </c>
    </row>
    <row r="89" spans="2:4" ht="14.5">
      <c r="B89" s="15" t="s">
        <v>1238</v>
      </c>
      <c r="C89" s="16">
        <v>0</v>
      </c>
    </row>
    <row r="90" spans="2:4" ht="14.5">
      <c r="B90" s="15" t="s">
        <v>1239</v>
      </c>
      <c r="C90" s="16">
        <v>0</v>
      </c>
    </row>
    <row r="91" spans="2:4" ht="14.5">
      <c r="B91" s="15" t="s">
        <v>1240</v>
      </c>
      <c r="C91" s="16">
        <v>0</v>
      </c>
    </row>
    <row r="92" spans="2:4" ht="14.5">
      <c r="B92" s="24" t="s">
        <v>1241</v>
      </c>
      <c r="C92" s="64">
        <v>2000</v>
      </c>
    </row>
    <row r="94" spans="2:4" ht="14.5">
      <c r="B94" s="15" t="s">
        <v>313</v>
      </c>
      <c r="C94" s="16"/>
      <c r="D94" s="15"/>
    </row>
    <row r="95" spans="2:4" ht="29">
      <c r="B95" s="18" t="s">
        <v>314</v>
      </c>
      <c r="C95" s="17" t="s">
        <v>315</v>
      </c>
      <c r="D95" s="18" t="s">
        <v>316</v>
      </c>
    </row>
    <row r="96" spans="2:4" ht="14.5">
      <c r="B96" s="15" t="s">
        <v>308</v>
      </c>
      <c r="C96" s="16" t="s">
        <v>308</v>
      </c>
      <c r="D96" s="15" t="s">
        <v>308</v>
      </c>
    </row>
    <row r="98" spans="2:7" ht="13">
      <c r="B98" s="3" t="s">
        <v>317</v>
      </c>
      <c r="C98" s="57">
        <v>45900</v>
      </c>
    </row>
    <row r="99" spans="2:7" ht="13">
      <c r="B99" s="20" t="s">
        <v>318</v>
      </c>
      <c r="C99" s="22" t="s">
        <v>319</v>
      </c>
      <c r="D99" s="20" t="s">
        <v>320</v>
      </c>
      <c r="E99" s="60" t="s">
        <v>321</v>
      </c>
      <c r="F99" s="62" t="s">
        <v>322</v>
      </c>
      <c r="G99" s="10"/>
    </row>
    <row r="100" spans="2:7">
      <c r="B100" s="13" t="s">
        <v>3456</v>
      </c>
      <c r="C100" s="14">
        <v>195000</v>
      </c>
      <c r="D100" s="13">
        <v>807.31</v>
      </c>
      <c r="E100" s="55">
        <v>757.4</v>
      </c>
      <c r="F100" s="19">
        <f>C92</f>
        <v>2000</v>
      </c>
    </row>
    <row r="103" spans="2:7" ht="13">
      <c r="B103" s="3" t="s">
        <v>323</v>
      </c>
    </row>
    <row r="104" spans="2:7" ht="13">
      <c r="B104" s="3"/>
    </row>
    <row r="105" spans="2:7" ht="13">
      <c r="B105" s="3" t="s">
        <v>891</v>
      </c>
    </row>
    <row r="106" spans="2:7" ht="13">
      <c r="B106" s="20" t="s">
        <v>324</v>
      </c>
      <c r="C106" s="22" t="s">
        <v>325</v>
      </c>
      <c r="D106" s="3"/>
    </row>
    <row r="107" spans="2:7">
      <c r="B107" s="13" t="s">
        <v>308</v>
      </c>
      <c r="C107" s="14" t="s">
        <v>308</v>
      </c>
    </row>
    <row r="109" spans="2:7" ht="13">
      <c r="B109" s="20" t="s">
        <v>326</v>
      </c>
      <c r="C109" s="22" t="s">
        <v>325</v>
      </c>
    </row>
    <row r="110" spans="2:7">
      <c r="B110" s="13" t="s">
        <v>308</v>
      </c>
      <c r="C110" s="14" t="s">
        <v>308</v>
      </c>
    </row>
    <row r="112" spans="2:7" ht="13">
      <c r="B112" s="20" t="s">
        <v>327</v>
      </c>
      <c r="C112" s="22" t="s">
        <v>328</v>
      </c>
    </row>
    <row r="113" spans="2:7">
      <c r="B113" s="13" t="s">
        <v>308</v>
      </c>
      <c r="C113" s="14" t="s">
        <v>308</v>
      </c>
    </row>
    <row r="115" spans="2:7" ht="13">
      <c r="B115" s="60" t="s">
        <v>329</v>
      </c>
      <c r="C115" s="22" t="s">
        <v>328</v>
      </c>
    </row>
    <row r="116" spans="2:7">
      <c r="B116" s="55" t="s">
        <v>308</v>
      </c>
      <c r="C116" s="14" t="s">
        <v>308</v>
      </c>
    </row>
    <row r="118" spans="2:7" ht="13">
      <c r="B118" s="20" t="s">
        <v>330</v>
      </c>
      <c r="C118" s="22" t="s">
        <v>308</v>
      </c>
    </row>
    <row r="120" spans="2:7" ht="13">
      <c r="B120" s="20" t="s">
        <v>331</v>
      </c>
      <c r="C120" s="21">
        <v>45900</v>
      </c>
      <c r="D120" s="13"/>
      <c r="E120" s="55"/>
      <c r="F120" s="11"/>
    </row>
    <row r="121" spans="2:7" ht="13">
      <c r="B121" s="20" t="s">
        <v>318</v>
      </c>
      <c r="C121" s="22" t="s">
        <v>319</v>
      </c>
      <c r="D121" s="20" t="s">
        <v>320</v>
      </c>
      <c r="E121" s="60" t="s">
        <v>321</v>
      </c>
      <c r="F121" s="23" t="s">
        <v>322</v>
      </c>
      <c r="G121" s="10"/>
    </row>
    <row r="122" spans="2:7">
      <c r="B122" s="58" t="s">
        <v>308</v>
      </c>
      <c r="C122" s="59" t="s">
        <v>308</v>
      </c>
      <c r="D122" s="58" t="s">
        <v>308</v>
      </c>
      <c r="E122" s="56" t="s">
        <v>308</v>
      </c>
      <c r="F122" s="61" t="s">
        <v>308</v>
      </c>
    </row>
    <row r="123" spans="2:7" ht="13">
      <c r="B123" s="3" t="s">
        <v>323</v>
      </c>
    </row>
    <row r="124" spans="2:7" ht="13">
      <c r="B124" s="3"/>
    </row>
    <row r="125" spans="2:7" ht="13">
      <c r="B125" s="3" t="s">
        <v>891</v>
      </c>
    </row>
    <row r="126" spans="2:7" ht="13">
      <c r="B126" s="20" t="s">
        <v>324</v>
      </c>
      <c r="C126" s="22" t="s">
        <v>325</v>
      </c>
      <c r="D126" s="3"/>
    </row>
    <row r="127" spans="2:7">
      <c r="B127" s="13" t="s">
        <v>308</v>
      </c>
      <c r="C127" s="14" t="s">
        <v>308</v>
      </c>
    </row>
    <row r="129" spans="2:6" ht="13">
      <c r="B129" s="20" t="s">
        <v>326</v>
      </c>
      <c r="C129" s="22" t="s">
        <v>325</v>
      </c>
    </row>
    <row r="130" spans="2:6">
      <c r="B130" s="13" t="s">
        <v>308</v>
      </c>
      <c r="C130" s="14" t="s">
        <v>308</v>
      </c>
    </row>
    <row r="132" spans="2:6" ht="13">
      <c r="B132" s="20" t="s">
        <v>327</v>
      </c>
      <c r="C132" s="22" t="s">
        <v>328</v>
      </c>
    </row>
    <row r="133" spans="2:6">
      <c r="B133" s="13" t="s">
        <v>308</v>
      </c>
      <c r="C133" s="14" t="s">
        <v>308</v>
      </c>
    </row>
    <row r="135" spans="2:6" ht="13">
      <c r="B135" s="60" t="s">
        <v>329</v>
      </c>
      <c r="C135" s="22" t="s">
        <v>328</v>
      </c>
    </row>
    <row r="136" spans="2:6">
      <c r="B136" s="55" t="s">
        <v>308</v>
      </c>
      <c r="C136" s="14" t="s">
        <v>308</v>
      </c>
    </row>
    <row r="138" spans="2:6" ht="13">
      <c r="B138" s="20" t="s">
        <v>330</v>
      </c>
      <c r="C138" s="22" t="s">
        <v>308</v>
      </c>
    </row>
    <row r="141" spans="2:6" ht="13">
      <c r="B141" s="3" t="s">
        <v>892</v>
      </c>
    </row>
    <row r="143" spans="2:6" ht="13">
      <c r="B143" s="20" t="s">
        <v>318</v>
      </c>
      <c r="C143" s="22" t="s">
        <v>332</v>
      </c>
      <c r="D143" s="20" t="s">
        <v>333</v>
      </c>
      <c r="E143" s="20" t="s">
        <v>334</v>
      </c>
      <c r="F143" s="10"/>
    </row>
    <row r="144" spans="2:6">
      <c r="B144" s="13" t="s">
        <v>308</v>
      </c>
      <c r="C144" s="14" t="s">
        <v>308</v>
      </c>
      <c r="D144" s="13" t="s">
        <v>308</v>
      </c>
      <c r="E144" s="13" t="s">
        <v>308</v>
      </c>
    </row>
    <row r="147" spans="2:80" ht="13">
      <c r="B147" s="3" t="s">
        <v>335</v>
      </c>
      <c r="C147" s="7" t="s">
        <v>308</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893</v>
      </c>
    </row>
    <row r="151" spans="2:80" ht="13">
      <c r="B151" s="20" t="s">
        <v>336</v>
      </c>
      <c r="C151" s="22" t="s">
        <v>325</v>
      </c>
      <c r="D151" s="3"/>
    </row>
    <row r="152" spans="2:80">
      <c r="B152" s="13" t="s">
        <v>308</v>
      </c>
      <c r="C152" s="14" t="s">
        <v>308</v>
      </c>
    </row>
    <row r="155" spans="2:80" ht="13">
      <c r="B155" s="20" t="s">
        <v>337</v>
      </c>
      <c r="C155" s="22" t="s">
        <v>338</v>
      </c>
      <c r="D155" s="3"/>
    </row>
    <row r="156" spans="2:80">
      <c r="B156" s="13" t="s">
        <v>308</v>
      </c>
      <c r="C156" s="14" t="s">
        <v>308</v>
      </c>
    </row>
    <row r="159" spans="2:80" ht="13">
      <c r="B159" s="3" t="s">
        <v>339</v>
      </c>
    </row>
    <row r="162" spans="2:80" ht="13">
      <c r="B162" s="3" t="s">
        <v>894</v>
      </c>
    </row>
    <row r="164" spans="2:80" ht="13">
      <c r="B164" s="20" t="s">
        <v>318</v>
      </c>
      <c r="C164" s="22" t="s">
        <v>340</v>
      </c>
      <c r="D164" s="20" t="s">
        <v>332</v>
      </c>
      <c r="E164" s="20" t="s">
        <v>333</v>
      </c>
      <c r="F164" s="23" t="s">
        <v>334</v>
      </c>
      <c r="G164" s="10"/>
    </row>
    <row r="165" spans="2:80">
      <c r="B165" s="13" t="s">
        <v>308</v>
      </c>
      <c r="C165" s="14" t="s">
        <v>308</v>
      </c>
      <c r="D165" s="13" t="s">
        <v>308</v>
      </c>
      <c r="E165" s="13" t="s">
        <v>308</v>
      </c>
      <c r="F165" s="19" t="s">
        <v>308</v>
      </c>
    </row>
    <row r="168" spans="2:80" ht="13">
      <c r="B168" s="3" t="s">
        <v>335</v>
      </c>
      <c r="C168" s="7" t="s">
        <v>308</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893</v>
      </c>
    </row>
    <row r="172" spans="2:80" ht="13">
      <c r="B172" s="20" t="s">
        <v>336</v>
      </c>
      <c r="C172" s="22" t="s">
        <v>325</v>
      </c>
      <c r="D172" s="3"/>
    </row>
    <row r="173" spans="2:80">
      <c r="B173" s="13" t="s">
        <v>308</v>
      </c>
      <c r="C173" s="14" t="s">
        <v>308</v>
      </c>
    </row>
    <row r="176" spans="2:80" ht="13">
      <c r="B176" s="20" t="s">
        <v>337</v>
      </c>
      <c r="C176" s="22" t="s">
        <v>338</v>
      </c>
      <c r="D176" s="3"/>
    </row>
    <row r="177" spans="2:7">
      <c r="B177" s="13" t="s">
        <v>308</v>
      </c>
      <c r="C177" s="14" t="s">
        <v>308</v>
      </c>
    </row>
    <row r="180" spans="2:7" ht="13">
      <c r="B180" s="3" t="s">
        <v>339</v>
      </c>
    </row>
    <row r="183" spans="2:7" ht="13">
      <c r="B183" s="3" t="s">
        <v>895</v>
      </c>
    </row>
    <row r="184" spans="2:7" ht="13">
      <c r="B184" s="20" t="s">
        <v>318</v>
      </c>
      <c r="C184" s="22" t="s">
        <v>341</v>
      </c>
      <c r="D184" s="20" t="s">
        <v>342</v>
      </c>
      <c r="E184" s="20" t="s">
        <v>343</v>
      </c>
      <c r="F184" s="23" t="s">
        <v>344</v>
      </c>
      <c r="G184" s="10"/>
    </row>
    <row r="185" spans="2:7">
      <c r="B185" s="13" t="s">
        <v>308</v>
      </c>
      <c r="C185" s="14" t="s">
        <v>308</v>
      </c>
      <c r="D185" s="13" t="s">
        <v>308</v>
      </c>
      <c r="E185" s="13" t="s">
        <v>308</v>
      </c>
      <c r="F185" s="19" t="s">
        <v>308</v>
      </c>
    </row>
    <row r="186" spans="2:7">
      <c r="B186" s="2" t="s">
        <v>345</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9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2003</v>
      </c>
      <c r="C1" s="230"/>
      <c r="D1" s="230"/>
      <c r="E1" s="230"/>
    </row>
    <row r="3" spans="1:9" ht="14.5">
      <c r="B3" s="25" t="s">
        <v>2004</v>
      </c>
      <c r="C3" s="231"/>
      <c r="D3" s="232"/>
      <c r="E3" s="1"/>
    </row>
    <row r="4" spans="1:9" ht="14.5">
      <c r="B4" s="29" t="s">
        <v>2005</v>
      </c>
      <c r="C4" s="231"/>
      <c r="D4" s="232"/>
      <c r="E4" s="1"/>
    </row>
    <row r="5" spans="1:9" ht="14.5">
      <c r="B5" s="53" t="s">
        <v>677</v>
      </c>
      <c r="C5" s="231"/>
      <c r="D5" s="232"/>
      <c r="E5" s="1"/>
    </row>
    <row r="6" spans="1:9" ht="14.5">
      <c r="B6" s="29" t="s">
        <v>1601</v>
      </c>
      <c r="C6" s="231"/>
      <c r="D6" s="232"/>
      <c r="E6" s="1"/>
    </row>
    <row r="7" spans="1:9" ht="29">
      <c r="B7" s="29" t="s">
        <v>2006</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8600000</v>
      </c>
      <c r="G15" s="8">
        <v>81837.600000000006</v>
      </c>
      <c r="H15" s="8">
        <v>9.6300000000000008</v>
      </c>
    </row>
    <row r="16" spans="1:9">
      <c r="B16" s="2" t="s">
        <v>3253</v>
      </c>
      <c r="C16" s="5" t="s">
        <v>301</v>
      </c>
      <c r="D16" s="2" t="s">
        <v>250</v>
      </c>
      <c r="E16" s="2" t="s">
        <v>1164</v>
      </c>
      <c r="F16" s="8">
        <v>1050961</v>
      </c>
      <c r="G16" s="8">
        <v>38830.910000000003</v>
      </c>
      <c r="H16" s="8">
        <v>4.57</v>
      </c>
    </row>
    <row r="17" spans="2:8">
      <c r="B17" s="2" t="s">
        <v>2808</v>
      </c>
      <c r="C17" s="5" t="s">
        <v>301</v>
      </c>
      <c r="D17" s="2" t="s">
        <v>226</v>
      </c>
      <c r="E17" s="2" t="s">
        <v>227</v>
      </c>
      <c r="F17" s="8">
        <v>2800000</v>
      </c>
      <c r="G17" s="8">
        <v>38001.599999999999</v>
      </c>
      <c r="H17" s="8">
        <v>4.47</v>
      </c>
    </row>
    <row r="18" spans="2:8">
      <c r="B18" s="2" t="s">
        <v>1160</v>
      </c>
      <c r="C18" s="5" t="s">
        <v>301</v>
      </c>
      <c r="D18" s="2" t="s">
        <v>214</v>
      </c>
      <c r="E18" s="2" t="s">
        <v>1161</v>
      </c>
      <c r="F18" s="8">
        <v>4350000</v>
      </c>
      <c r="G18" s="8">
        <v>34908.75</v>
      </c>
      <c r="H18" s="8">
        <v>4.1100000000000003</v>
      </c>
    </row>
    <row r="19" spans="2:8">
      <c r="B19" s="2" t="s">
        <v>3457</v>
      </c>
      <c r="C19" s="5" t="s">
        <v>301</v>
      </c>
      <c r="D19" s="2" t="s">
        <v>223</v>
      </c>
      <c r="E19" s="2" t="s">
        <v>1163</v>
      </c>
      <c r="F19" s="8">
        <v>7000000</v>
      </c>
      <c r="G19" s="8">
        <v>34100.5</v>
      </c>
      <c r="H19" s="8">
        <v>4.01</v>
      </c>
    </row>
    <row r="20" spans="2:8">
      <c r="B20" s="2" t="s">
        <v>2836</v>
      </c>
      <c r="C20" s="5" t="s">
        <v>301</v>
      </c>
      <c r="D20" s="2" t="s">
        <v>249</v>
      </c>
      <c r="E20" s="2" t="s">
        <v>1044</v>
      </c>
      <c r="F20" s="8">
        <v>1700000</v>
      </c>
      <c r="G20" s="8">
        <v>33110.9</v>
      </c>
      <c r="H20" s="8">
        <v>3.89</v>
      </c>
    </row>
    <row r="21" spans="2:8">
      <c r="B21" s="2" t="s">
        <v>3108</v>
      </c>
      <c r="C21" s="5" t="s">
        <v>301</v>
      </c>
      <c r="D21" s="2" t="s">
        <v>214</v>
      </c>
      <c r="E21" s="2" t="s">
        <v>1177</v>
      </c>
      <c r="F21" s="8">
        <v>47500000</v>
      </c>
      <c r="G21" s="8">
        <v>32295.25</v>
      </c>
      <c r="H21" s="8">
        <v>3.8</v>
      </c>
    </row>
    <row r="22" spans="2:8">
      <c r="B22" s="2" t="s">
        <v>2819</v>
      </c>
      <c r="C22" s="5" t="s">
        <v>301</v>
      </c>
      <c r="D22" s="2" t="s">
        <v>214</v>
      </c>
      <c r="E22" s="2" t="s">
        <v>232</v>
      </c>
      <c r="F22" s="8">
        <v>2299020</v>
      </c>
      <c r="G22" s="8">
        <v>32135.7</v>
      </c>
      <c r="H22" s="8">
        <v>3.78</v>
      </c>
    </row>
    <row r="23" spans="2:8">
      <c r="B23" s="2" t="s">
        <v>3193</v>
      </c>
      <c r="C23" s="5" t="s">
        <v>301</v>
      </c>
      <c r="D23" s="2" t="s">
        <v>1152</v>
      </c>
      <c r="E23" s="2" t="s">
        <v>1153</v>
      </c>
      <c r="F23" s="8">
        <v>1573632</v>
      </c>
      <c r="G23" s="8">
        <v>29722.76</v>
      </c>
      <c r="H23" s="8">
        <v>3.5</v>
      </c>
    </row>
    <row r="24" spans="2:8">
      <c r="B24" s="2" t="s">
        <v>3285</v>
      </c>
      <c r="C24" s="5" t="s">
        <v>301</v>
      </c>
      <c r="D24" s="2" t="s">
        <v>245</v>
      </c>
      <c r="E24" s="2" t="s">
        <v>1574</v>
      </c>
      <c r="F24" s="8">
        <v>3400000</v>
      </c>
      <c r="G24" s="8">
        <v>27319</v>
      </c>
      <c r="H24" s="8">
        <v>3.21</v>
      </c>
    </row>
    <row r="25" spans="2:8">
      <c r="B25" s="2" t="s">
        <v>3197</v>
      </c>
      <c r="C25" s="5" t="s">
        <v>301</v>
      </c>
      <c r="D25" s="2" t="s">
        <v>239</v>
      </c>
      <c r="E25" s="2" t="s">
        <v>1179</v>
      </c>
      <c r="F25" s="8">
        <v>630000</v>
      </c>
      <c r="G25" s="8">
        <v>24105.06</v>
      </c>
      <c r="H25" s="8">
        <v>2.84</v>
      </c>
    </row>
    <row r="26" spans="2:8">
      <c r="B26" s="2" t="s">
        <v>3346</v>
      </c>
      <c r="C26" s="5" t="s">
        <v>301</v>
      </c>
      <c r="D26" s="2" t="s">
        <v>223</v>
      </c>
      <c r="E26" s="2" t="s">
        <v>2007</v>
      </c>
      <c r="F26" s="8">
        <v>1000000</v>
      </c>
      <c r="G26" s="8">
        <v>18501</v>
      </c>
      <c r="H26" s="8">
        <v>2.1800000000000002</v>
      </c>
    </row>
    <row r="27" spans="2:8">
      <c r="B27" s="2" t="s">
        <v>3217</v>
      </c>
      <c r="C27" s="5" t="s">
        <v>301</v>
      </c>
      <c r="D27" s="2" t="s">
        <v>1152</v>
      </c>
      <c r="E27" s="2" t="s">
        <v>1190</v>
      </c>
      <c r="F27" s="8">
        <v>1150000</v>
      </c>
      <c r="G27" s="8">
        <v>17808.900000000001</v>
      </c>
      <c r="H27" s="8">
        <v>2.09</v>
      </c>
    </row>
    <row r="28" spans="2:8">
      <c r="B28" s="2" t="s">
        <v>452</v>
      </c>
      <c r="C28" s="5" t="s">
        <v>301</v>
      </c>
      <c r="D28" s="2" t="s">
        <v>453</v>
      </c>
      <c r="E28" s="2" t="s">
        <v>454</v>
      </c>
      <c r="F28" s="8">
        <v>1400000</v>
      </c>
      <c r="G28" s="8">
        <v>17222.8</v>
      </c>
      <c r="H28" s="8">
        <v>2.0299999999999998</v>
      </c>
    </row>
    <row r="29" spans="2:8">
      <c r="B29" s="2" t="s">
        <v>3458</v>
      </c>
      <c r="C29" s="5" t="s">
        <v>301</v>
      </c>
      <c r="D29" s="2" t="s">
        <v>247</v>
      </c>
      <c r="E29" s="2" t="s">
        <v>1182</v>
      </c>
      <c r="F29" s="8">
        <v>1456877</v>
      </c>
      <c r="G29" s="8">
        <v>14857.96</v>
      </c>
      <c r="H29" s="8">
        <v>1.75</v>
      </c>
    </row>
    <row r="30" spans="2:8">
      <c r="B30" s="2" t="s">
        <v>3297</v>
      </c>
      <c r="C30" s="5" t="s">
        <v>301</v>
      </c>
      <c r="D30" s="2" t="s">
        <v>214</v>
      </c>
      <c r="E30" s="2" t="s">
        <v>1331</v>
      </c>
      <c r="F30" s="8">
        <v>8800000</v>
      </c>
      <c r="G30" s="8">
        <v>14238.4</v>
      </c>
      <c r="H30" s="8">
        <v>1.67</v>
      </c>
    </row>
    <row r="31" spans="2:8">
      <c r="B31" s="2" t="s">
        <v>3161</v>
      </c>
      <c r="C31" s="5" t="s">
        <v>301</v>
      </c>
      <c r="D31" s="2" t="s">
        <v>233</v>
      </c>
      <c r="E31" s="2" t="s">
        <v>1392</v>
      </c>
      <c r="F31" s="8">
        <v>2511350</v>
      </c>
      <c r="G31" s="8">
        <v>14143.92</v>
      </c>
      <c r="H31" s="8">
        <v>1.66</v>
      </c>
    </row>
    <row r="32" spans="2:8">
      <c r="B32" s="2" t="s">
        <v>3246</v>
      </c>
      <c r="C32" s="5" t="s">
        <v>301</v>
      </c>
      <c r="D32" s="2" t="s">
        <v>251</v>
      </c>
      <c r="E32" s="2" t="s">
        <v>1257</v>
      </c>
      <c r="F32" s="8">
        <v>2100000</v>
      </c>
      <c r="G32" s="8">
        <v>14049</v>
      </c>
      <c r="H32" s="8">
        <v>1.65</v>
      </c>
    </row>
    <row r="33" spans="2:8">
      <c r="B33" s="2" t="s">
        <v>3111</v>
      </c>
      <c r="C33" s="5" t="s">
        <v>301</v>
      </c>
      <c r="D33" s="2" t="s">
        <v>1168</v>
      </c>
      <c r="E33" s="2" t="s">
        <v>1929</v>
      </c>
      <c r="F33" s="8">
        <v>978826</v>
      </c>
      <c r="G33" s="8">
        <v>13972.74</v>
      </c>
      <c r="H33" s="8">
        <v>1.64</v>
      </c>
    </row>
    <row r="34" spans="2:8">
      <c r="B34" s="2" t="s">
        <v>3094</v>
      </c>
      <c r="C34" s="5" t="s">
        <v>301</v>
      </c>
      <c r="D34" s="2" t="s">
        <v>233</v>
      </c>
      <c r="E34" s="2" t="s">
        <v>1507</v>
      </c>
      <c r="F34" s="8">
        <v>750000</v>
      </c>
      <c r="G34" s="8">
        <v>13513.5</v>
      </c>
      <c r="H34" s="8">
        <v>1.59</v>
      </c>
    </row>
    <row r="35" spans="2:8">
      <c r="B35" s="2" t="s">
        <v>3250</v>
      </c>
      <c r="C35" s="5" t="s">
        <v>301</v>
      </c>
      <c r="D35" s="2" t="s">
        <v>1168</v>
      </c>
      <c r="E35" s="2" t="s">
        <v>1171</v>
      </c>
      <c r="F35" s="8">
        <v>700000</v>
      </c>
      <c r="G35" s="8">
        <v>13264.3</v>
      </c>
      <c r="H35" s="8">
        <v>1.56</v>
      </c>
    </row>
    <row r="36" spans="2:8">
      <c r="B36" s="2" t="s">
        <v>3337</v>
      </c>
      <c r="C36" s="5" t="s">
        <v>301</v>
      </c>
      <c r="D36" s="2" t="s">
        <v>245</v>
      </c>
      <c r="E36" s="2" t="s">
        <v>1580</v>
      </c>
      <c r="F36" s="8">
        <v>5175000</v>
      </c>
      <c r="G36" s="8">
        <v>13141.91</v>
      </c>
      <c r="H36" s="8">
        <v>1.55</v>
      </c>
    </row>
    <row r="37" spans="2:8">
      <c r="B37" s="2" t="s">
        <v>3194</v>
      </c>
      <c r="C37" s="5" t="s">
        <v>301</v>
      </c>
      <c r="D37" s="2" t="s">
        <v>1154</v>
      </c>
      <c r="E37" s="2" t="s">
        <v>1155</v>
      </c>
      <c r="F37" s="8">
        <v>363164</v>
      </c>
      <c r="G37" s="8">
        <v>13077.54</v>
      </c>
      <c r="H37" s="8">
        <v>1.54</v>
      </c>
    </row>
    <row r="38" spans="2:8">
      <c r="B38" s="2" t="s">
        <v>3177</v>
      </c>
      <c r="C38" s="5" t="s">
        <v>301</v>
      </c>
      <c r="D38" s="2" t="s">
        <v>1183</v>
      </c>
      <c r="E38" s="2" t="s">
        <v>1184</v>
      </c>
      <c r="F38" s="8">
        <v>1700000</v>
      </c>
      <c r="G38" s="8">
        <v>12990.55</v>
      </c>
      <c r="H38" s="8">
        <v>1.53</v>
      </c>
    </row>
    <row r="39" spans="2:8">
      <c r="B39" s="2" t="s">
        <v>3338</v>
      </c>
      <c r="C39" s="5" t="s">
        <v>301</v>
      </c>
      <c r="D39" s="2" t="s">
        <v>245</v>
      </c>
      <c r="E39" s="2" t="s">
        <v>1294</v>
      </c>
      <c r="F39" s="8">
        <v>2200000</v>
      </c>
      <c r="G39" s="8">
        <v>12214.4</v>
      </c>
      <c r="H39" s="8">
        <v>1.44</v>
      </c>
    </row>
    <row r="40" spans="2:8">
      <c r="B40" s="2" t="s">
        <v>3109</v>
      </c>
      <c r="C40" s="5" t="s">
        <v>301</v>
      </c>
      <c r="D40" s="2" t="s">
        <v>224</v>
      </c>
      <c r="E40" s="2" t="s">
        <v>2008</v>
      </c>
      <c r="F40" s="8">
        <v>263657</v>
      </c>
      <c r="G40" s="8">
        <v>12153.01</v>
      </c>
      <c r="H40" s="8">
        <v>1.43</v>
      </c>
    </row>
    <row r="41" spans="2:8">
      <c r="B41" s="2" t="s">
        <v>3170</v>
      </c>
      <c r="C41" s="5" t="s">
        <v>301</v>
      </c>
      <c r="D41" s="2" t="s">
        <v>233</v>
      </c>
      <c r="E41" s="2" t="s">
        <v>1653</v>
      </c>
      <c r="F41" s="8">
        <v>1100000</v>
      </c>
      <c r="G41" s="8">
        <v>11514.8</v>
      </c>
      <c r="H41" s="8">
        <v>1.35</v>
      </c>
    </row>
    <row r="42" spans="2:8">
      <c r="B42" s="2" t="s">
        <v>3298</v>
      </c>
      <c r="C42" s="5" t="s">
        <v>301</v>
      </c>
      <c r="D42" s="2" t="s">
        <v>1046</v>
      </c>
      <c r="E42" s="2" t="s">
        <v>1370</v>
      </c>
      <c r="F42" s="8">
        <v>1200000</v>
      </c>
      <c r="G42" s="8">
        <v>10938</v>
      </c>
      <c r="H42" s="8">
        <v>1.29</v>
      </c>
    </row>
    <row r="43" spans="2:8">
      <c r="B43" s="2" t="s">
        <v>3349</v>
      </c>
      <c r="C43" s="5" t="s">
        <v>301</v>
      </c>
      <c r="D43" s="2" t="s">
        <v>239</v>
      </c>
      <c r="E43" s="2" t="s">
        <v>1191</v>
      </c>
      <c r="F43" s="8">
        <v>344618</v>
      </c>
      <c r="G43" s="8">
        <v>10532.56</v>
      </c>
      <c r="H43" s="8">
        <v>1.24</v>
      </c>
    </row>
    <row r="44" spans="2:8">
      <c r="B44" s="2" t="s">
        <v>3114</v>
      </c>
      <c r="C44" s="5" t="s">
        <v>301</v>
      </c>
      <c r="D44" s="2" t="s">
        <v>224</v>
      </c>
      <c r="E44" s="2" t="s">
        <v>2009</v>
      </c>
      <c r="F44" s="8">
        <v>94264</v>
      </c>
      <c r="G44" s="8">
        <v>10423.290000000001</v>
      </c>
      <c r="H44" s="8">
        <v>1.23</v>
      </c>
    </row>
    <row r="45" spans="2:8">
      <c r="B45" s="2" t="s">
        <v>2811</v>
      </c>
      <c r="C45" s="5" t="s">
        <v>301</v>
      </c>
      <c r="D45" s="2" t="s">
        <v>218</v>
      </c>
      <c r="E45" s="2" t="s">
        <v>219</v>
      </c>
      <c r="F45" s="8">
        <v>314205</v>
      </c>
      <c r="G45" s="8">
        <v>9692.2800000000007</v>
      </c>
      <c r="H45" s="8">
        <v>1.1399999999999999</v>
      </c>
    </row>
    <row r="46" spans="2:8">
      <c r="B46" s="2" t="s">
        <v>2810</v>
      </c>
      <c r="C46" s="5" t="s">
        <v>301</v>
      </c>
      <c r="D46" s="2" t="s">
        <v>216</v>
      </c>
      <c r="E46" s="2" t="s">
        <v>217</v>
      </c>
      <c r="F46" s="8">
        <v>2303000</v>
      </c>
      <c r="G46" s="8">
        <v>9436.5400000000009</v>
      </c>
      <c r="H46" s="8">
        <v>1.1100000000000001</v>
      </c>
    </row>
    <row r="47" spans="2:8">
      <c r="B47" s="2" t="s">
        <v>3153</v>
      </c>
      <c r="C47" s="5" t="s">
        <v>301</v>
      </c>
      <c r="D47" s="2" t="s">
        <v>1361</v>
      </c>
      <c r="E47" s="2" t="s">
        <v>2010</v>
      </c>
      <c r="F47" s="8">
        <v>430000</v>
      </c>
      <c r="G47" s="8">
        <v>9188.67</v>
      </c>
      <c r="H47" s="8">
        <v>1.08</v>
      </c>
    </row>
    <row r="48" spans="2:8">
      <c r="B48" s="2" t="s">
        <v>3371</v>
      </c>
      <c r="C48" s="5" t="s">
        <v>301</v>
      </c>
      <c r="D48" s="2" t="s">
        <v>1283</v>
      </c>
      <c r="E48" s="2" t="s">
        <v>2011</v>
      </c>
      <c r="F48" s="8">
        <v>5203000</v>
      </c>
      <c r="G48" s="8">
        <v>9064.67</v>
      </c>
      <c r="H48" s="8">
        <v>1.07</v>
      </c>
    </row>
    <row r="49" spans="2:8">
      <c r="B49" s="2" t="s">
        <v>3203</v>
      </c>
      <c r="C49" s="5" t="s">
        <v>301</v>
      </c>
      <c r="D49" s="2" t="s">
        <v>247</v>
      </c>
      <c r="E49" s="2" t="s">
        <v>1349</v>
      </c>
      <c r="F49" s="8">
        <v>720646</v>
      </c>
      <c r="G49" s="8">
        <v>7975.39</v>
      </c>
      <c r="H49" s="8">
        <v>0.94</v>
      </c>
    </row>
    <row r="50" spans="2:8">
      <c r="B50" s="2" t="s">
        <v>3087</v>
      </c>
      <c r="C50" s="5" t="s">
        <v>301</v>
      </c>
      <c r="D50" s="2" t="s">
        <v>218</v>
      </c>
      <c r="E50" s="2" t="s">
        <v>1158</v>
      </c>
      <c r="F50" s="8">
        <v>500000</v>
      </c>
      <c r="G50" s="8">
        <v>7348</v>
      </c>
      <c r="H50" s="8">
        <v>0.86</v>
      </c>
    </row>
    <row r="51" spans="2:8">
      <c r="B51" s="2" t="s">
        <v>3106</v>
      </c>
      <c r="C51" s="5" t="s">
        <v>301</v>
      </c>
      <c r="D51" s="2" t="s">
        <v>224</v>
      </c>
      <c r="E51" s="2" t="s">
        <v>2012</v>
      </c>
      <c r="F51" s="8">
        <v>484705</v>
      </c>
      <c r="G51" s="8">
        <v>7249.25</v>
      </c>
      <c r="H51" s="8">
        <v>0.85</v>
      </c>
    </row>
    <row r="52" spans="2:8">
      <c r="B52" s="2" t="s">
        <v>3160</v>
      </c>
      <c r="C52" s="5" t="s">
        <v>301</v>
      </c>
      <c r="D52" s="2" t="s">
        <v>233</v>
      </c>
      <c r="E52" s="2" t="s">
        <v>1157</v>
      </c>
      <c r="F52" s="8">
        <v>56000</v>
      </c>
      <c r="G52" s="8">
        <v>7078.4</v>
      </c>
      <c r="H52" s="8">
        <v>0.83</v>
      </c>
    </row>
    <row r="53" spans="2:8">
      <c r="B53" s="2" t="s">
        <v>3132</v>
      </c>
      <c r="C53" s="5" t="s">
        <v>301</v>
      </c>
      <c r="D53" s="2" t="s">
        <v>1656</v>
      </c>
      <c r="E53" s="2" t="s">
        <v>1665</v>
      </c>
      <c r="F53" s="8">
        <v>2378531</v>
      </c>
      <c r="G53" s="8">
        <v>6375.65</v>
      </c>
      <c r="H53" s="8">
        <v>0.75</v>
      </c>
    </row>
    <row r="54" spans="2:8">
      <c r="B54" s="2" t="s">
        <v>3138</v>
      </c>
      <c r="C54" s="5" t="s">
        <v>301</v>
      </c>
      <c r="D54" s="2" t="s">
        <v>228</v>
      </c>
      <c r="E54" s="2" t="s">
        <v>2013</v>
      </c>
      <c r="F54" s="8">
        <v>181800</v>
      </c>
      <c r="G54" s="8">
        <v>6200.47</v>
      </c>
      <c r="H54" s="8">
        <v>0.73</v>
      </c>
    </row>
    <row r="55" spans="2:8">
      <c r="B55" s="2" t="s">
        <v>3348</v>
      </c>
      <c r="C55" s="5" t="s">
        <v>301</v>
      </c>
      <c r="D55" s="2" t="s">
        <v>1278</v>
      </c>
      <c r="E55" s="2" t="s">
        <v>1753</v>
      </c>
      <c r="F55" s="8">
        <v>180000</v>
      </c>
      <c r="G55" s="8">
        <v>5773.68</v>
      </c>
      <c r="H55" s="8">
        <v>0.68</v>
      </c>
    </row>
    <row r="56" spans="2:8">
      <c r="B56" s="2" t="s">
        <v>3077</v>
      </c>
      <c r="C56" s="5" t="s">
        <v>301</v>
      </c>
      <c r="D56" s="2" t="s">
        <v>214</v>
      </c>
      <c r="E56" s="2" t="s">
        <v>1159</v>
      </c>
      <c r="F56" s="8">
        <v>290000</v>
      </c>
      <c r="G56" s="8">
        <v>5684.87</v>
      </c>
      <c r="H56" s="8">
        <v>0.67</v>
      </c>
    </row>
    <row r="57" spans="2:8">
      <c r="B57" s="2" t="s">
        <v>3228</v>
      </c>
      <c r="C57" s="5" t="s">
        <v>301</v>
      </c>
      <c r="D57" s="2" t="s">
        <v>230</v>
      </c>
      <c r="E57" s="2" t="s">
        <v>1187</v>
      </c>
      <c r="F57" s="8">
        <v>1950000</v>
      </c>
      <c r="G57" s="8">
        <v>5653.05</v>
      </c>
      <c r="H57" s="8">
        <v>0.66</v>
      </c>
    </row>
    <row r="58" spans="2:8">
      <c r="B58" s="2" t="s">
        <v>3332</v>
      </c>
      <c r="C58" s="5" t="s">
        <v>301</v>
      </c>
      <c r="D58" s="2" t="s">
        <v>237</v>
      </c>
      <c r="E58" s="2" t="s">
        <v>1165</v>
      </c>
      <c r="F58" s="8">
        <v>296277</v>
      </c>
      <c r="G58" s="8">
        <v>5266.62</v>
      </c>
      <c r="H58" s="8">
        <v>0.62</v>
      </c>
    </row>
    <row r="59" spans="2:8">
      <c r="B59" s="2" t="s">
        <v>3139</v>
      </c>
      <c r="C59" s="5" t="s">
        <v>301</v>
      </c>
      <c r="D59" s="2" t="s">
        <v>1361</v>
      </c>
      <c r="E59" s="2" t="s">
        <v>2014</v>
      </c>
      <c r="F59" s="8">
        <v>2378531</v>
      </c>
      <c r="G59" s="8">
        <v>4776.8</v>
      </c>
      <c r="H59" s="8">
        <v>0.56000000000000005</v>
      </c>
    </row>
    <row r="60" spans="2:8">
      <c r="B60" s="2" t="s">
        <v>3333</v>
      </c>
      <c r="C60" s="5" t="s">
        <v>301</v>
      </c>
      <c r="D60" s="2" t="s">
        <v>218</v>
      </c>
      <c r="E60" s="2" t="s">
        <v>1606</v>
      </c>
      <c r="F60" s="8">
        <v>50000</v>
      </c>
      <c r="G60" s="8">
        <v>4146.75</v>
      </c>
      <c r="H60" s="8">
        <v>0.49</v>
      </c>
    </row>
    <row r="61" spans="2:8">
      <c r="B61" s="2" t="s">
        <v>3202</v>
      </c>
      <c r="C61" s="5" t="s">
        <v>301</v>
      </c>
      <c r="D61" s="2" t="s">
        <v>247</v>
      </c>
      <c r="E61" s="2" t="s">
        <v>1374</v>
      </c>
      <c r="F61" s="8">
        <v>127832</v>
      </c>
      <c r="G61" s="8">
        <v>3785.87</v>
      </c>
      <c r="H61" s="8">
        <v>0.45</v>
      </c>
    </row>
    <row r="62" spans="2:8">
      <c r="B62" s="2" t="s">
        <v>3257</v>
      </c>
      <c r="C62" s="5" t="s">
        <v>301</v>
      </c>
      <c r="D62" s="2" t="s">
        <v>1168</v>
      </c>
      <c r="E62" s="2" t="s">
        <v>1319</v>
      </c>
      <c r="F62" s="8">
        <v>62937</v>
      </c>
      <c r="G62" s="8">
        <v>3337.86</v>
      </c>
      <c r="H62" s="8">
        <v>0.39</v>
      </c>
    </row>
    <row r="63" spans="2:8">
      <c r="B63" s="2" t="s">
        <v>3085</v>
      </c>
      <c r="C63" s="5" t="s">
        <v>301</v>
      </c>
      <c r="D63" s="2" t="s">
        <v>1168</v>
      </c>
      <c r="E63" s="2" t="s">
        <v>1681</v>
      </c>
      <c r="F63" s="8">
        <v>250000</v>
      </c>
      <c r="G63" s="8">
        <v>3150.25</v>
      </c>
      <c r="H63" s="8">
        <v>0.37</v>
      </c>
    </row>
    <row r="64" spans="2:8">
      <c r="B64" s="2" t="s">
        <v>3312</v>
      </c>
      <c r="C64" s="5" t="s">
        <v>301</v>
      </c>
      <c r="D64" s="2" t="s">
        <v>222</v>
      </c>
      <c r="E64" s="2" t="s">
        <v>1387</v>
      </c>
      <c r="F64" s="8">
        <v>55000</v>
      </c>
      <c r="G64" s="8">
        <v>3004.65</v>
      </c>
      <c r="H64" s="8">
        <v>0.35</v>
      </c>
    </row>
    <row r="65" spans="2:8">
      <c r="B65" s="2" t="s">
        <v>3149</v>
      </c>
      <c r="C65" s="5" t="s">
        <v>301</v>
      </c>
      <c r="D65" s="2" t="s">
        <v>1656</v>
      </c>
      <c r="E65" s="2" t="s">
        <v>2015</v>
      </c>
      <c r="F65" s="8">
        <v>2378531</v>
      </c>
      <c r="G65" s="8">
        <v>1891.41</v>
      </c>
      <c r="H65" s="8">
        <v>0.22</v>
      </c>
    </row>
    <row r="66" spans="2:8">
      <c r="B66" s="2" t="s">
        <v>3280</v>
      </c>
      <c r="C66" s="5" t="s">
        <v>301</v>
      </c>
      <c r="D66" s="2" t="s">
        <v>1168</v>
      </c>
      <c r="E66" s="2" t="s">
        <v>1305</v>
      </c>
      <c r="F66" s="8">
        <v>27375</v>
      </c>
      <c r="G66" s="8">
        <v>1678.5</v>
      </c>
      <c r="H66" s="8">
        <v>0.2</v>
      </c>
    </row>
    <row r="67" spans="2:8">
      <c r="B67" s="2" t="s">
        <v>3459</v>
      </c>
      <c r="C67" s="5" t="s">
        <v>301</v>
      </c>
      <c r="D67" s="2" t="s">
        <v>1152</v>
      </c>
      <c r="E67" s="2" t="s">
        <v>1254</v>
      </c>
      <c r="F67" s="8">
        <v>103571</v>
      </c>
      <c r="G67" s="8">
        <v>1496.55</v>
      </c>
      <c r="H67" s="8">
        <v>0.18</v>
      </c>
    </row>
    <row r="68" spans="2:8">
      <c r="B68" s="2" t="s">
        <v>3460</v>
      </c>
      <c r="C68" s="5" t="s">
        <v>301</v>
      </c>
      <c r="D68" s="2" t="s">
        <v>1283</v>
      </c>
      <c r="E68" s="2" t="s">
        <v>2016</v>
      </c>
      <c r="F68" s="8">
        <v>230300</v>
      </c>
      <c r="G68" s="8">
        <v>549.08000000000004</v>
      </c>
      <c r="H68" s="8">
        <v>0.06</v>
      </c>
    </row>
    <row r="69" spans="2:8" ht="13">
      <c r="B69" s="3" t="s">
        <v>254</v>
      </c>
      <c r="C69" s="7"/>
      <c r="D69" s="3"/>
      <c r="E69" s="3"/>
      <c r="F69" s="10"/>
      <c r="G69" s="10">
        <f>SUM(G12:G68)</f>
        <v>794731.87000000081</v>
      </c>
      <c r="H69" s="10">
        <f>SUM(H12:H68)</f>
        <v>93.490000000000009</v>
      </c>
    </row>
    <row r="70" spans="2:8" ht="13">
      <c r="B70" s="3" t="s">
        <v>1589</v>
      </c>
      <c r="C70" s="7"/>
      <c r="D70" s="3"/>
      <c r="E70" s="3"/>
      <c r="F70" s="10"/>
      <c r="G70" s="10">
        <v>37218.11</v>
      </c>
      <c r="H70" s="10">
        <v>4.38</v>
      </c>
    </row>
    <row r="71" spans="2:8" ht="13">
      <c r="B71" s="3" t="s">
        <v>302</v>
      </c>
      <c r="C71" s="7"/>
      <c r="D71" s="3"/>
      <c r="E71" s="3"/>
      <c r="F71" s="10"/>
      <c r="G71" s="10">
        <v>831949.98</v>
      </c>
      <c r="H71" s="10">
        <v>97.87</v>
      </c>
    </row>
    <row r="72" spans="2:8" ht="13">
      <c r="B72" s="3" t="s">
        <v>303</v>
      </c>
      <c r="C72" s="7"/>
      <c r="D72" s="3"/>
      <c r="E72" s="3"/>
      <c r="F72" s="10"/>
      <c r="G72" s="10">
        <v>18176.240659310002</v>
      </c>
      <c r="H72" s="10">
        <v>2.1299999999999955</v>
      </c>
    </row>
    <row r="73" spans="2:8" ht="13">
      <c r="B73" s="3" t="s">
        <v>304</v>
      </c>
      <c r="C73" s="7"/>
      <c r="D73" s="3"/>
      <c r="E73" s="3"/>
      <c r="F73" s="10"/>
      <c r="G73" s="10">
        <v>850126.22065931</v>
      </c>
      <c r="H73" s="10">
        <v>100</v>
      </c>
    </row>
    <row r="74" spans="2:8">
      <c r="B74" s="2" t="s">
        <v>305</v>
      </c>
    </row>
    <row r="75" spans="2:8" ht="13">
      <c r="B75" s="3" t="s">
        <v>306</v>
      </c>
    </row>
    <row r="76" spans="2:8" ht="13">
      <c r="B76" s="3" t="s">
        <v>307</v>
      </c>
      <c r="C76" s="5" t="s">
        <v>873</v>
      </c>
    </row>
    <row r="77" spans="2:8" ht="13">
      <c r="B77" s="3" t="s">
        <v>309</v>
      </c>
      <c r="C77" s="5" t="s">
        <v>308</v>
      </c>
    </row>
    <row r="78" spans="2:8" ht="13">
      <c r="B78" s="3" t="s">
        <v>1216</v>
      </c>
      <c r="C78" s="5" t="s">
        <v>308</v>
      </c>
    </row>
    <row r="79" spans="2:8" ht="13">
      <c r="B79" s="3" t="s">
        <v>310</v>
      </c>
      <c r="C79" s="5" t="s">
        <v>311</v>
      </c>
    </row>
    <row r="80" spans="2:8" ht="13">
      <c r="B80" s="3" t="s">
        <v>2017</v>
      </c>
      <c r="C80" s="7"/>
    </row>
    <row r="81" spans="2:3" ht="13">
      <c r="B81" s="3" t="s">
        <v>2018</v>
      </c>
      <c r="C81" s="7"/>
    </row>
    <row r="82" spans="2:3" ht="13">
      <c r="B82" s="3" t="s">
        <v>2019</v>
      </c>
      <c r="C82" s="7"/>
    </row>
    <row r="83" spans="2:3" ht="13">
      <c r="B83" s="3" t="s">
        <v>2020</v>
      </c>
      <c r="C83" s="7"/>
    </row>
    <row r="84" spans="2:3" ht="13">
      <c r="B84" s="3" t="s">
        <v>2021</v>
      </c>
      <c r="C84" s="7"/>
    </row>
    <row r="85" spans="2:3" ht="13">
      <c r="B85" s="3" t="s">
        <v>2022</v>
      </c>
      <c r="C85" s="7"/>
    </row>
    <row r="86" spans="2:3" ht="13">
      <c r="B86" s="3" t="s">
        <v>2023</v>
      </c>
      <c r="C86" s="7"/>
    </row>
    <row r="87" spans="2:3" ht="13">
      <c r="B87" s="3" t="s">
        <v>2024</v>
      </c>
      <c r="C87" s="7"/>
    </row>
    <row r="88" spans="2:3" ht="13">
      <c r="B88" s="3" t="s">
        <v>4040</v>
      </c>
      <c r="C88" s="7"/>
    </row>
    <row r="89" spans="2:3">
      <c r="B89" s="2" t="s">
        <v>312</v>
      </c>
    </row>
    <row r="90" spans="2:3">
      <c r="B90" s="2" t="s">
        <v>1230</v>
      </c>
    </row>
    <row r="93" spans="2:3" ht="14.5">
      <c r="B93" s="24" t="s">
        <v>1231</v>
      </c>
      <c r="C93" s="64"/>
    </row>
    <row r="94" spans="2:3" ht="14.5">
      <c r="B94" s="24" t="s">
        <v>1232</v>
      </c>
      <c r="C94" s="65" t="s">
        <v>1233</v>
      </c>
    </row>
    <row r="95" spans="2:3" ht="14.5">
      <c r="B95" s="15" t="s">
        <v>1234</v>
      </c>
      <c r="C95" s="16" t="s">
        <v>1235</v>
      </c>
    </row>
    <row r="96" spans="2:3" ht="14.5">
      <c r="B96" s="15" t="s">
        <v>1236</v>
      </c>
      <c r="C96" s="16" t="s">
        <v>1235</v>
      </c>
    </row>
    <row r="97" spans="2:7" ht="14.5">
      <c r="B97" s="15" t="s">
        <v>1237</v>
      </c>
      <c r="C97" s="16" t="s">
        <v>1235</v>
      </c>
    </row>
    <row r="98" spans="2:7" ht="14.5">
      <c r="B98" s="15" t="s">
        <v>1238</v>
      </c>
      <c r="C98" s="16" t="s">
        <v>1235</v>
      </c>
    </row>
    <row r="99" spans="2:7" ht="14.5">
      <c r="B99" s="15" t="s">
        <v>1239</v>
      </c>
      <c r="C99" s="16" t="s">
        <v>1235</v>
      </c>
    </row>
    <row r="100" spans="2:7" ht="14.5">
      <c r="B100" s="15" t="s">
        <v>1240</v>
      </c>
      <c r="C100" s="16" t="s">
        <v>1235</v>
      </c>
    </row>
    <row r="101" spans="2:7" ht="14.5">
      <c r="B101" s="24" t="s">
        <v>1241</v>
      </c>
      <c r="C101" s="64" t="s">
        <v>1235</v>
      </c>
    </row>
    <row r="103" spans="2:7" ht="14.5">
      <c r="B103" s="15" t="s">
        <v>313</v>
      </c>
      <c r="C103" s="16"/>
      <c r="D103" s="15"/>
    </row>
    <row r="104" spans="2:7" ht="29">
      <c r="B104" s="18" t="s">
        <v>314</v>
      </c>
      <c r="C104" s="17" t="s">
        <v>315</v>
      </c>
      <c r="D104" s="18" t="s">
        <v>316</v>
      </c>
    </row>
    <row r="105" spans="2:7" ht="14.5">
      <c r="B105" s="15" t="s">
        <v>308</v>
      </c>
      <c r="C105" s="16" t="s">
        <v>308</v>
      </c>
      <c r="D105" s="15" t="s">
        <v>308</v>
      </c>
    </row>
    <row r="107" spans="2:7" ht="13">
      <c r="B107" s="20" t="s">
        <v>317</v>
      </c>
      <c r="C107" s="21">
        <v>45900</v>
      </c>
      <c r="D107" s="13"/>
      <c r="E107" s="55"/>
      <c r="F107" s="11"/>
    </row>
    <row r="108" spans="2:7" ht="13">
      <c r="B108" s="20" t="s">
        <v>318</v>
      </c>
      <c r="C108" s="22" t="s">
        <v>319</v>
      </c>
      <c r="D108" s="20" t="s">
        <v>320</v>
      </c>
      <c r="E108" s="60" t="s">
        <v>321</v>
      </c>
      <c r="F108" s="23" t="s">
        <v>322</v>
      </c>
      <c r="G108" s="10"/>
    </row>
    <row r="109" spans="2:7">
      <c r="B109" s="58" t="s">
        <v>308</v>
      </c>
      <c r="C109" s="59" t="s">
        <v>308</v>
      </c>
      <c r="D109" s="58" t="s">
        <v>308</v>
      </c>
      <c r="E109" s="56" t="s">
        <v>308</v>
      </c>
      <c r="F109" s="61" t="s">
        <v>308</v>
      </c>
    </row>
    <row r="112" spans="2:7" ht="13">
      <c r="B112" s="3" t="s">
        <v>323</v>
      </c>
    </row>
    <row r="113" spans="2:4" ht="13">
      <c r="B113" s="3"/>
    </row>
    <row r="114" spans="2:4" ht="13">
      <c r="B114" s="3" t="s">
        <v>891</v>
      </c>
    </row>
    <row r="115" spans="2:4" ht="13">
      <c r="B115" s="20" t="s">
        <v>324</v>
      </c>
      <c r="C115" s="22" t="s">
        <v>325</v>
      </c>
      <c r="D115" s="3"/>
    </row>
    <row r="116" spans="2:4">
      <c r="B116" s="13" t="s">
        <v>308</v>
      </c>
      <c r="C116" s="14" t="s">
        <v>308</v>
      </c>
    </row>
    <row r="118" spans="2:4" ht="13">
      <c r="B118" s="20" t="s">
        <v>326</v>
      </c>
      <c r="C118" s="22" t="s">
        <v>325</v>
      </c>
    </row>
    <row r="119" spans="2:4">
      <c r="B119" s="13" t="s">
        <v>308</v>
      </c>
      <c r="C119" s="14" t="s">
        <v>308</v>
      </c>
    </row>
    <row r="121" spans="2:4" ht="13">
      <c r="B121" s="20" t="s">
        <v>327</v>
      </c>
      <c r="C121" s="22" t="s">
        <v>328</v>
      </c>
    </row>
    <row r="122" spans="2:4">
      <c r="B122" s="13" t="s">
        <v>308</v>
      </c>
      <c r="C122" s="14" t="s">
        <v>308</v>
      </c>
    </row>
    <row r="124" spans="2:4" ht="13">
      <c r="B124" s="60" t="s">
        <v>329</v>
      </c>
      <c r="C124" s="22" t="s">
        <v>328</v>
      </c>
    </row>
    <row r="125" spans="2:4">
      <c r="B125" s="55" t="s">
        <v>308</v>
      </c>
      <c r="C125" s="14" t="s">
        <v>308</v>
      </c>
    </row>
    <row r="127" spans="2:4" ht="13">
      <c r="B127" s="20" t="s">
        <v>330</v>
      </c>
      <c r="C127" s="22" t="s">
        <v>308</v>
      </c>
    </row>
    <row r="129" spans="2:7" ht="13">
      <c r="B129" s="20" t="s">
        <v>331</v>
      </c>
      <c r="C129" s="21">
        <v>45900</v>
      </c>
      <c r="D129" s="13"/>
      <c r="E129" s="55"/>
      <c r="F129" s="11"/>
    </row>
    <row r="130" spans="2:7" ht="13">
      <c r="B130" s="20" t="s">
        <v>318</v>
      </c>
      <c r="C130" s="22" t="s">
        <v>319</v>
      </c>
      <c r="D130" s="20" t="s">
        <v>320</v>
      </c>
      <c r="E130" s="60" t="s">
        <v>321</v>
      </c>
      <c r="F130" s="23" t="s">
        <v>322</v>
      </c>
      <c r="G130" s="10"/>
    </row>
    <row r="131" spans="2:7">
      <c r="B131" s="58" t="s">
        <v>308</v>
      </c>
      <c r="C131" s="59" t="s">
        <v>308</v>
      </c>
      <c r="D131" s="58" t="s">
        <v>308</v>
      </c>
      <c r="E131" s="56" t="s">
        <v>308</v>
      </c>
      <c r="F131" s="61" t="s">
        <v>308</v>
      </c>
    </row>
    <row r="132" spans="2:7" ht="13">
      <c r="B132" s="3" t="s">
        <v>323</v>
      </c>
    </row>
    <row r="133" spans="2:7" ht="13">
      <c r="B133" s="3"/>
    </row>
    <row r="134" spans="2:7" ht="13">
      <c r="B134" s="3" t="s">
        <v>891</v>
      </c>
    </row>
    <row r="135" spans="2:7" ht="13">
      <c r="B135" s="20" t="s">
        <v>324</v>
      </c>
      <c r="C135" s="22" t="s">
        <v>325</v>
      </c>
      <c r="D135" s="3"/>
    </row>
    <row r="136" spans="2:7">
      <c r="B136" s="13" t="s">
        <v>308</v>
      </c>
      <c r="C136" s="14" t="s">
        <v>308</v>
      </c>
    </row>
    <row r="138" spans="2:7" ht="13">
      <c r="B138" s="20" t="s">
        <v>326</v>
      </c>
      <c r="C138" s="22" t="s">
        <v>325</v>
      </c>
    </row>
    <row r="139" spans="2:7">
      <c r="B139" s="13" t="s">
        <v>308</v>
      </c>
      <c r="C139" s="14" t="s">
        <v>308</v>
      </c>
    </row>
    <row r="141" spans="2:7" ht="13">
      <c r="B141" s="20" t="s">
        <v>327</v>
      </c>
      <c r="C141" s="22" t="s">
        <v>328</v>
      </c>
    </row>
    <row r="142" spans="2:7">
      <c r="B142" s="13" t="s">
        <v>308</v>
      </c>
      <c r="C142" s="14" t="s">
        <v>308</v>
      </c>
    </row>
    <row r="144" spans="2:7" ht="13">
      <c r="B144" s="60" t="s">
        <v>329</v>
      </c>
      <c r="C144" s="22" t="s">
        <v>328</v>
      </c>
    </row>
    <row r="145" spans="2:80">
      <c r="B145" s="55" t="s">
        <v>308</v>
      </c>
      <c r="C145" s="14" t="s">
        <v>308</v>
      </c>
    </row>
    <row r="147" spans="2:80" ht="13">
      <c r="B147" s="20" t="s">
        <v>330</v>
      </c>
      <c r="C147" s="22" t="s">
        <v>308</v>
      </c>
    </row>
    <row r="150" spans="2:80" ht="13">
      <c r="B150" s="3" t="s">
        <v>892</v>
      </c>
    </row>
    <row r="152" spans="2:80" ht="13">
      <c r="B152" s="20" t="s">
        <v>318</v>
      </c>
      <c r="C152" s="22" t="s">
        <v>332</v>
      </c>
      <c r="D152" s="20" t="s">
        <v>333</v>
      </c>
      <c r="E152" s="20" t="s">
        <v>334</v>
      </c>
      <c r="F152" s="10"/>
    </row>
    <row r="153" spans="2:80">
      <c r="B153" s="13" t="s">
        <v>308</v>
      </c>
      <c r="C153" s="14" t="s">
        <v>308</v>
      </c>
      <c r="D153" s="13" t="s">
        <v>308</v>
      </c>
      <c r="E153" s="13" t="s">
        <v>308</v>
      </c>
    </row>
    <row r="156" spans="2:80" ht="13">
      <c r="B156" s="3" t="s">
        <v>335</v>
      </c>
      <c r="C156" s="7" t="s">
        <v>308</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893</v>
      </c>
    </row>
    <row r="160" spans="2:80" ht="13">
      <c r="B160" s="20" t="s">
        <v>336</v>
      </c>
      <c r="C160" s="22" t="s">
        <v>325</v>
      </c>
      <c r="D160" s="3"/>
    </row>
    <row r="161" spans="2:7">
      <c r="B161" s="13" t="s">
        <v>308</v>
      </c>
      <c r="C161" s="14" t="s">
        <v>308</v>
      </c>
    </row>
    <row r="164" spans="2:7" ht="13">
      <c r="B164" s="20" t="s">
        <v>337</v>
      </c>
      <c r="C164" s="22" t="s">
        <v>338</v>
      </c>
      <c r="D164" s="3"/>
    </row>
    <row r="165" spans="2:7">
      <c r="B165" s="13" t="s">
        <v>308</v>
      </c>
      <c r="C165" s="14" t="s">
        <v>308</v>
      </c>
    </row>
    <row r="168" spans="2:7" ht="13">
      <c r="B168" s="3" t="s">
        <v>339</v>
      </c>
    </row>
    <row r="171" spans="2:7" ht="13">
      <c r="B171" s="3" t="s">
        <v>894</v>
      </c>
    </row>
    <row r="173" spans="2:7" ht="13">
      <c r="B173" s="20" t="s">
        <v>318</v>
      </c>
      <c r="C173" s="22" t="s">
        <v>340</v>
      </c>
      <c r="D173" s="20" t="s">
        <v>332</v>
      </c>
      <c r="E173" s="20" t="s">
        <v>333</v>
      </c>
      <c r="F173" s="23" t="s">
        <v>334</v>
      </c>
      <c r="G173" s="10"/>
    </row>
    <row r="174" spans="2:7">
      <c r="B174" s="13" t="s">
        <v>308</v>
      </c>
      <c r="C174" s="14" t="s">
        <v>308</v>
      </c>
      <c r="D174" s="13" t="s">
        <v>308</v>
      </c>
      <c r="E174" s="13" t="s">
        <v>308</v>
      </c>
      <c r="F174" s="19" t="s">
        <v>308</v>
      </c>
    </row>
    <row r="177" spans="2:80" ht="13">
      <c r="B177" s="3" t="s">
        <v>335</v>
      </c>
      <c r="C177" s="7" t="s">
        <v>308</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893</v>
      </c>
    </row>
    <row r="181" spans="2:80" ht="13">
      <c r="B181" s="20" t="s">
        <v>336</v>
      </c>
      <c r="C181" s="22" t="s">
        <v>325</v>
      </c>
      <c r="D181" s="3"/>
    </row>
    <row r="182" spans="2:80">
      <c r="B182" s="13" t="s">
        <v>308</v>
      </c>
      <c r="C182" s="14" t="s">
        <v>308</v>
      </c>
    </row>
    <row r="185" spans="2:80" ht="13">
      <c r="B185" s="20" t="s">
        <v>337</v>
      </c>
      <c r="C185" s="22" t="s">
        <v>338</v>
      </c>
      <c r="D185" s="3"/>
    </row>
    <row r="186" spans="2:80">
      <c r="B186" s="13" t="s">
        <v>308</v>
      </c>
      <c r="C186" s="14" t="s">
        <v>308</v>
      </c>
    </row>
    <row r="189" spans="2:80" ht="13">
      <c r="B189" s="3" t="s">
        <v>339</v>
      </c>
    </row>
    <row r="192" spans="2:80" ht="13">
      <c r="B192" s="3" t="s">
        <v>895</v>
      </c>
    </row>
    <row r="193" spans="2:7" ht="13">
      <c r="B193" s="20" t="s">
        <v>318</v>
      </c>
      <c r="C193" s="22" t="s">
        <v>341</v>
      </c>
      <c r="D193" s="20" t="s">
        <v>342</v>
      </c>
      <c r="E193" s="20" t="s">
        <v>343</v>
      </c>
      <c r="F193" s="23" t="s">
        <v>344</v>
      </c>
      <c r="G193" s="10"/>
    </row>
    <row r="194" spans="2:7">
      <c r="B194" s="13" t="s">
        <v>308</v>
      </c>
      <c r="C194" s="14" t="s">
        <v>308</v>
      </c>
      <c r="D194" s="13" t="s">
        <v>308</v>
      </c>
      <c r="E194" s="13" t="s">
        <v>308</v>
      </c>
      <c r="F194" s="19" t="s">
        <v>308</v>
      </c>
    </row>
    <row r="195" spans="2:7">
      <c r="B195" s="2" t="s">
        <v>345</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20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1964</v>
      </c>
      <c r="C1" s="230"/>
      <c r="D1" s="230"/>
      <c r="E1" s="230"/>
    </row>
    <row r="3" spans="1:9" ht="14.5">
      <c r="B3" s="25" t="s">
        <v>1965</v>
      </c>
      <c r="C3" s="231"/>
      <c r="D3" s="232"/>
      <c r="E3" s="1"/>
    </row>
    <row r="4" spans="1:9" ht="14.5">
      <c r="B4" s="29" t="s">
        <v>1966</v>
      </c>
      <c r="C4" s="231"/>
      <c r="D4" s="232"/>
      <c r="E4" s="1"/>
    </row>
    <row r="5" spans="1:9" ht="14.5">
      <c r="B5" s="29" t="s">
        <v>677</v>
      </c>
      <c r="C5" s="231"/>
      <c r="D5" s="232"/>
      <c r="E5" s="1"/>
    </row>
    <row r="6" spans="1:9" ht="14.5">
      <c r="B6" s="53" t="s">
        <v>1150</v>
      </c>
      <c r="C6" s="231"/>
      <c r="D6" s="232"/>
      <c r="E6" s="1"/>
    </row>
    <row r="7" spans="1:9" ht="29">
      <c r="B7" s="29" t="s">
        <v>1967</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3194</v>
      </c>
      <c r="C15" s="5" t="s">
        <v>301</v>
      </c>
      <c r="D15" s="2" t="s">
        <v>1154</v>
      </c>
      <c r="E15" s="2" t="s">
        <v>1155</v>
      </c>
      <c r="F15" s="8">
        <v>349889</v>
      </c>
      <c r="G15" s="8">
        <v>12599.5</v>
      </c>
      <c r="H15" s="8">
        <v>5.89</v>
      </c>
    </row>
    <row r="16" spans="1:9">
      <c r="B16" s="2" t="s">
        <v>3083</v>
      </c>
      <c r="C16" s="5" t="s">
        <v>301</v>
      </c>
      <c r="D16" s="2" t="s">
        <v>1183</v>
      </c>
      <c r="E16" s="2" t="s">
        <v>1296</v>
      </c>
      <c r="F16" s="8">
        <v>2325000</v>
      </c>
      <c r="G16" s="8">
        <v>7615.54</v>
      </c>
      <c r="H16" s="8">
        <v>3.56</v>
      </c>
    </row>
    <row r="17" spans="2:8">
      <c r="B17" s="2" t="s">
        <v>3170</v>
      </c>
      <c r="C17" s="5" t="s">
        <v>301</v>
      </c>
      <c r="D17" s="2" t="s">
        <v>233</v>
      </c>
      <c r="E17" s="2" t="s">
        <v>1653</v>
      </c>
      <c r="F17" s="8">
        <v>696000</v>
      </c>
      <c r="G17" s="8">
        <v>7285.73</v>
      </c>
      <c r="H17" s="8">
        <v>3.41</v>
      </c>
    </row>
    <row r="18" spans="2:8">
      <c r="B18" s="2" t="s">
        <v>2826</v>
      </c>
      <c r="C18" s="5" t="s">
        <v>301</v>
      </c>
      <c r="D18" s="2" t="s">
        <v>234</v>
      </c>
      <c r="E18" s="2" t="s">
        <v>235</v>
      </c>
      <c r="F18" s="8">
        <v>460000</v>
      </c>
      <c r="G18" s="8">
        <v>6038.88</v>
      </c>
      <c r="H18" s="8">
        <v>2.82</v>
      </c>
    </row>
    <row r="19" spans="2:8">
      <c r="B19" s="2" t="s">
        <v>3160</v>
      </c>
      <c r="C19" s="5" t="s">
        <v>301</v>
      </c>
      <c r="D19" s="2" t="s">
        <v>233</v>
      </c>
      <c r="E19" s="2" t="s">
        <v>1157</v>
      </c>
      <c r="F19" s="8">
        <v>47300</v>
      </c>
      <c r="G19" s="8">
        <v>5978.72</v>
      </c>
      <c r="H19" s="8">
        <v>2.8</v>
      </c>
    </row>
    <row r="20" spans="2:8">
      <c r="B20" s="2" t="s">
        <v>3197</v>
      </c>
      <c r="C20" s="5" t="s">
        <v>301</v>
      </c>
      <c r="D20" s="2" t="s">
        <v>239</v>
      </c>
      <c r="E20" s="2" t="s">
        <v>1179</v>
      </c>
      <c r="F20" s="8">
        <v>136168</v>
      </c>
      <c r="G20" s="8">
        <v>5210.0600000000004</v>
      </c>
      <c r="H20" s="8">
        <v>2.44</v>
      </c>
    </row>
    <row r="21" spans="2:8">
      <c r="B21" s="2" t="s">
        <v>3461</v>
      </c>
      <c r="C21" s="5" t="s">
        <v>301</v>
      </c>
      <c r="D21" s="2" t="s">
        <v>233</v>
      </c>
      <c r="E21" s="2" t="s">
        <v>442</v>
      </c>
      <c r="F21" s="8">
        <v>1093548</v>
      </c>
      <c r="G21" s="8">
        <v>4987.13</v>
      </c>
      <c r="H21" s="8">
        <v>2.33</v>
      </c>
    </row>
    <row r="22" spans="2:8">
      <c r="B22" s="2" t="s">
        <v>3288</v>
      </c>
      <c r="C22" s="5" t="s">
        <v>301</v>
      </c>
      <c r="D22" s="2" t="s">
        <v>249</v>
      </c>
      <c r="E22" s="2" t="s">
        <v>1259</v>
      </c>
      <c r="F22" s="8">
        <v>640000</v>
      </c>
      <c r="G22" s="8">
        <v>4729.92</v>
      </c>
      <c r="H22" s="8">
        <v>2.21</v>
      </c>
    </row>
    <row r="23" spans="2:8">
      <c r="B23" s="2" t="s">
        <v>3449</v>
      </c>
      <c r="C23" s="5" t="s">
        <v>301</v>
      </c>
      <c r="D23" s="2" t="s">
        <v>1154</v>
      </c>
      <c r="E23" s="2" t="s">
        <v>1655</v>
      </c>
      <c r="F23" s="8">
        <v>377647</v>
      </c>
      <c r="G23" s="8">
        <v>4719.83</v>
      </c>
      <c r="H23" s="8">
        <v>2.21</v>
      </c>
    </row>
    <row r="24" spans="2:8">
      <c r="B24" s="2" t="s">
        <v>3161</v>
      </c>
      <c r="C24" s="5" t="s">
        <v>301</v>
      </c>
      <c r="D24" s="2" t="s">
        <v>233</v>
      </c>
      <c r="E24" s="2" t="s">
        <v>1392</v>
      </c>
      <c r="F24" s="8">
        <v>750000</v>
      </c>
      <c r="G24" s="8">
        <v>4224</v>
      </c>
      <c r="H24" s="8">
        <v>1.98</v>
      </c>
    </row>
    <row r="25" spans="2:8">
      <c r="B25" s="2" t="s">
        <v>3227</v>
      </c>
      <c r="C25" s="5" t="s">
        <v>301</v>
      </c>
      <c r="D25" s="2" t="s">
        <v>247</v>
      </c>
      <c r="E25" s="2" t="s">
        <v>1826</v>
      </c>
      <c r="F25" s="8">
        <v>29700</v>
      </c>
      <c r="G25" s="8">
        <v>4180.28</v>
      </c>
      <c r="H25" s="8">
        <v>1.95</v>
      </c>
    </row>
    <row r="26" spans="2:8">
      <c r="B26" s="2" t="s">
        <v>3177</v>
      </c>
      <c r="C26" s="5" t="s">
        <v>301</v>
      </c>
      <c r="D26" s="2" t="s">
        <v>1183</v>
      </c>
      <c r="E26" s="2" t="s">
        <v>1184</v>
      </c>
      <c r="F26" s="8">
        <v>522143</v>
      </c>
      <c r="G26" s="8">
        <v>3989.96</v>
      </c>
      <c r="H26" s="8">
        <v>1.87</v>
      </c>
    </row>
    <row r="27" spans="2:8">
      <c r="B27" s="2" t="s">
        <v>3209</v>
      </c>
      <c r="C27" s="5" t="s">
        <v>301</v>
      </c>
      <c r="D27" s="2" t="s">
        <v>1183</v>
      </c>
      <c r="E27" s="2" t="s">
        <v>1345</v>
      </c>
      <c r="F27" s="8">
        <v>320000</v>
      </c>
      <c r="G27" s="8">
        <v>3927.36</v>
      </c>
      <c r="H27" s="8">
        <v>1.84</v>
      </c>
    </row>
    <row r="28" spans="2:8">
      <c r="B28" s="2" t="s">
        <v>3169</v>
      </c>
      <c r="C28" s="5" t="s">
        <v>301</v>
      </c>
      <c r="D28" s="2" t="s">
        <v>1183</v>
      </c>
      <c r="E28" s="2" t="s">
        <v>1626</v>
      </c>
      <c r="F28" s="8">
        <v>600000</v>
      </c>
      <c r="G28" s="8">
        <v>3603.9</v>
      </c>
      <c r="H28" s="8">
        <v>1.69</v>
      </c>
    </row>
    <row r="29" spans="2:8">
      <c r="B29" s="2" t="s">
        <v>3340</v>
      </c>
      <c r="C29" s="5" t="s">
        <v>301</v>
      </c>
      <c r="D29" s="2" t="s">
        <v>247</v>
      </c>
      <c r="E29" s="2" t="s">
        <v>1834</v>
      </c>
      <c r="F29" s="8">
        <v>92500</v>
      </c>
      <c r="G29" s="8">
        <v>3577.35</v>
      </c>
      <c r="H29" s="8">
        <v>1.67</v>
      </c>
    </row>
    <row r="30" spans="2:8">
      <c r="B30" s="2" t="s">
        <v>3088</v>
      </c>
      <c r="C30" s="5" t="s">
        <v>301</v>
      </c>
      <c r="D30" s="2" t="s">
        <v>1183</v>
      </c>
      <c r="E30" s="2" t="s">
        <v>1306</v>
      </c>
      <c r="F30" s="8">
        <v>1293333</v>
      </c>
      <c r="G30" s="8">
        <v>3559.9</v>
      </c>
      <c r="H30" s="8">
        <v>1.66</v>
      </c>
    </row>
    <row r="31" spans="2:8">
      <c r="B31" s="2" t="s">
        <v>3269</v>
      </c>
      <c r="C31" s="5" t="s">
        <v>301</v>
      </c>
      <c r="D31" s="2" t="s">
        <v>239</v>
      </c>
      <c r="E31" s="2" t="s">
        <v>1968</v>
      </c>
      <c r="F31" s="8">
        <v>80000</v>
      </c>
      <c r="G31" s="8">
        <v>3552</v>
      </c>
      <c r="H31" s="8">
        <v>1.66</v>
      </c>
    </row>
    <row r="32" spans="2:8">
      <c r="B32" s="2" t="s">
        <v>3125</v>
      </c>
      <c r="C32" s="5" t="s">
        <v>301</v>
      </c>
      <c r="D32" s="2" t="s">
        <v>239</v>
      </c>
      <c r="E32" s="2" t="s">
        <v>1969</v>
      </c>
      <c r="F32" s="8">
        <v>427755</v>
      </c>
      <c r="G32" s="8">
        <v>3532.83</v>
      </c>
      <c r="H32" s="8">
        <v>1.65</v>
      </c>
    </row>
    <row r="33" spans="2:8">
      <c r="B33" s="2" t="s">
        <v>3206</v>
      </c>
      <c r="C33" s="5" t="s">
        <v>301</v>
      </c>
      <c r="D33" s="2" t="s">
        <v>1278</v>
      </c>
      <c r="E33" s="2" t="s">
        <v>1291</v>
      </c>
      <c r="F33" s="8">
        <v>1575000</v>
      </c>
      <c r="G33" s="8">
        <v>3276.16</v>
      </c>
      <c r="H33" s="8">
        <v>1.53</v>
      </c>
    </row>
    <row r="34" spans="2:8">
      <c r="B34" s="2" t="s">
        <v>3462</v>
      </c>
      <c r="C34" s="5" t="s">
        <v>301</v>
      </c>
      <c r="D34" s="2" t="s">
        <v>1154</v>
      </c>
      <c r="E34" s="2" t="s">
        <v>1178</v>
      </c>
      <c r="F34" s="8">
        <v>1040462</v>
      </c>
      <c r="G34" s="8">
        <v>3162.48</v>
      </c>
      <c r="H34" s="8">
        <v>1.48</v>
      </c>
    </row>
    <row r="35" spans="2:8">
      <c r="B35" s="2" t="s">
        <v>3463</v>
      </c>
      <c r="C35" s="5" t="s">
        <v>301</v>
      </c>
      <c r="D35" s="2" t="s">
        <v>1278</v>
      </c>
      <c r="E35" s="2" t="s">
        <v>1330</v>
      </c>
      <c r="F35" s="8">
        <v>61500</v>
      </c>
      <c r="G35" s="8">
        <v>3074.39</v>
      </c>
      <c r="H35" s="8">
        <v>1.44</v>
      </c>
    </row>
    <row r="36" spans="2:8">
      <c r="B36" s="2" t="s">
        <v>3084</v>
      </c>
      <c r="C36" s="5" t="s">
        <v>301</v>
      </c>
      <c r="D36" s="2" t="s">
        <v>1152</v>
      </c>
      <c r="E36" s="2" t="s">
        <v>1268</v>
      </c>
      <c r="F36" s="8">
        <v>903458</v>
      </c>
      <c r="G36" s="8">
        <v>3059.11</v>
      </c>
      <c r="H36" s="8">
        <v>1.43</v>
      </c>
    </row>
    <row r="37" spans="2:8">
      <c r="B37" s="2" t="s">
        <v>3136</v>
      </c>
      <c r="C37" s="5" t="s">
        <v>301</v>
      </c>
      <c r="D37" s="2" t="s">
        <v>1183</v>
      </c>
      <c r="E37" s="2" t="s">
        <v>1654</v>
      </c>
      <c r="F37" s="8">
        <v>1048729</v>
      </c>
      <c r="G37" s="8">
        <v>2984.68</v>
      </c>
      <c r="H37" s="8">
        <v>1.4</v>
      </c>
    </row>
    <row r="38" spans="2:8">
      <c r="B38" s="2" t="s">
        <v>3348</v>
      </c>
      <c r="C38" s="5" t="s">
        <v>301</v>
      </c>
      <c r="D38" s="2" t="s">
        <v>1278</v>
      </c>
      <c r="E38" s="2" t="s">
        <v>1753</v>
      </c>
      <c r="F38" s="8">
        <v>90638</v>
      </c>
      <c r="G38" s="8">
        <v>2907.3</v>
      </c>
      <c r="H38" s="8">
        <v>1.36</v>
      </c>
    </row>
    <row r="39" spans="2:8">
      <c r="B39" s="2" t="s">
        <v>3175</v>
      </c>
      <c r="C39" s="5" t="s">
        <v>301</v>
      </c>
      <c r="D39" s="2" t="s">
        <v>1183</v>
      </c>
      <c r="E39" s="2" t="s">
        <v>1285</v>
      </c>
      <c r="F39" s="8">
        <v>775000</v>
      </c>
      <c r="G39" s="8">
        <v>2899.66</v>
      </c>
      <c r="H39" s="8">
        <v>1.36</v>
      </c>
    </row>
    <row r="40" spans="2:8">
      <c r="B40" s="2" t="s">
        <v>3094</v>
      </c>
      <c r="C40" s="5" t="s">
        <v>301</v>
      </c>
      <c r="D40" s="2" t="s">
        <v>233</v>
      </c>
      <c r="E40" s="2" t="s">
        <v>1507</v>
      </c>
      <c r="F40" s="8">
        <v>158000</v>
      </c>
      <c r="G40" s="8">
        <v>2846.84</v>
      </c>
      <c r="H40" s="8">
        <v>1.33</v>
      </c>
    </row>
    <row r="41" spans="2:8">
      <c r="B41" s="2" t="s">
        <v>3189</v>
      </c>
      <c r="C41" s="5" t="s">
        <v>301</v>
      </c>
      <c r="D41" s="2" t="s">
        <v>239</v>
      </c>
      <c r="E41" s="2" t="s">
        <v>1970</v>
      </c>
      <c r="F41" s="8">
        <v>115496</v>
      </c>
      <c r="G41" s="8">
        <v>2762.78</v>
      </c>
      <c r="H41" s="8">
        <v>1.29</v>
      </c>
    </row>
    <row r="42" spans="2:8">
      <c r="B42" s="2" t="s">
        <v>3464</v>
      </c>
      <c r="C42" s="5" t="s">
        <v>301</v>
      </c>
      <c r="D42" s="2" t="s">
        <v>239</v>
      </c>
      <c r="E42" s="2" t="s">
        <v>1971</v>
      </c>
      <c r="F42" s="8">
        <v>176700</v>
      </c>
      <c r="G42" s="8">
        <v>2762.7</v>
      </c>
      <c r="H42" s="8">
        <v>1.29</v>
      </c>
    </row>
    <row r="43" spans="2:8">
      <c r="B43" s="2" t="s">
        <v>3205</v>
      </c>
      <c r="C43" s="5" t="s">
        <v>301</v>
      </c>
      <c r="D43" s="2" t="s">
        <v>249</v>
      </c>
      <c r="E43" s="2" t="s">
        <v>1333</v>
      </c>
      <c r="F43" s="8">
        <v>182000</v>
      </c>
      <c r="G43" s="8">
        <v>2735.82</v>
      </c>
      <c r="H43" s="8">
        <v>1.28</v>
      </c>
    </row>
    <row r="44" spans="2:8">
      <c r="B44" s="2" t="s">
        <v>3214</v>
      </c>
      <c r="C44" s="5" t="s">
        <v>301</v>
      </c>
      <c r="D44" s="2" t="s">
        <v>249</v>
      </c>
      <c r="E44" s="2" t="s">
        <v>1972</v>
      </c>
      <c r="F44" s="8">
        <v>167000</v>
      </c>
      <c r="G44" s="8">
        <v>2690.04</v>
      </c>
      <c r="H44" s="8">
        <v>1.26</v>
      </c>
    </row>
    <row r="45" spans="2:8">
      <c r="B45" s="2" t="s">
        <v>3314</v>
      </c>
      <c r="C45" s="5" t="s">
        <v>301</v>
      </c>
      <c r="D45" s="2" t="s">
        <v>1278</v>
      </c>
      <c r="E45" s="2" t="s">
        <v>1973</v>
      </c>
      <c r="F45" s="8">
        <v>14048</v>
      </c>
      <c r="G45" s="8">
        <v>2684.57</v>
      </c>
      <c r="H45" s="8">
        <v>1.26</v>
      </c>
    </row>
    <row r="46" spans="2:8">
      <c r="B46" s="2" t="s">
        <v>3185</v>
      </c>
      <c r="C46" s="5" t="s">
        <v>301</v>
      </c>
      <c r="D46" s="2" t="s">
        <v>231</v>
      </c>
      <c r="E46" s="2" t="s">
        <v>1974</v>
      </c>
      <c r="F46" s="8">
        <v>1000000</v>
      </c>
      <c r="G46" s="8">
        <v>2676.5</v>
      </c>
      <c r="H46" s="8">
        <v>1.25</v>
      </c>
    </row>
    <row r="47" spans="2:8">
      <c r="B47" s="2" t="s">
        <v>3073</v>
      </c>
      <c r="C47" s="5" t="s">
        <v>301</v>
      </c>
      <c r="D47" s="2" t="s">
        <v>1278</v>
      </c>
      <c r="E47" s="2" t="s">
        <v>1721</v>
      </c>
      <c r="F47" s="8">
        <v>78880</v>
      </c>
      <c r="G47" s="8">
        <v>2662.12</v>
      </c>
      <c r="H47" s="8">
        <v>1.24</v>
      </c>
    </row>
    <row r="48" spans="2:8">
      <c r="B48" s="2" t="s">
        <v>3349</v>
      </c>
      <c r="C48" s="5" t="s">
        <v>301</v>
      </c>
      <c r="D48" s="2" t="s">
        <v>239</v>
      </c>
      <c r="E48" s="2" t="s">
        <v>1191</v>
      </c>
      <c r="F48" s="8">
        <v>87041</v>
      </c>
      <c r="G48" s="8">
        <v>2660.23</v>
      </c>
      <c r="H48" s="8">
        <v>1.24</v>
      </c>
    </row>
    <row r="49" spans="2:8">
      <c r="B49" s="2" t="s">
        <v>3270</v>
      </c>
      <c r="C49" s="5" t="s">
        <v>301</v>
      </c>
      <c r="D49" s="2" t="s">
        <v>228</v>
      </c>
      <c r="E49" s="2" t="s">
        <v>1927</v>
      </c>
      <c r="F49" s="8">
        <v>215535</v>
      </c>
      <c r="G49" s="8">
        <v>2607.11</v>
      </c>
      <c r="H49" s="8">
        <v>1.22</v>
      </c>
    </row>
    <row r="50" spans="2:8">
      <c r="B50" s="2" t="s">
        <v>3213</v>
      </c>
      <c r="C50" s="5" t="s">
        <v>301</v>
      </c>
      <c r="D50" s="2" t="s">
        <v>1154</v>
      </c>
      <c r="E50" s="2" t="s">
        <v>1975</v>
      </c>
      <c r="F50" s="8">
        <v>208159</v>
      </c>
      <c r="G50" s="8">
        <v>2599.91</v>
      </c>
      <c r="H50" s="8">
        <v>1.22</v>
      </c>
    </row>
    <row r="51" spans="2:8">
      <c r="B51" s="2" t="s">
        <v>3126</v>
      </c>
      <c r="C51" s="5" t="s">
        <v>301</v>
      </c>
      <c r="D51" s="2" t="s">
        <v>234</v>
      </c>
      <c r="E51" s="2" t="s">
        <v>1189</v>
      </c>
      <c r="F51" s="8">
        <v>1724690</v>
      </c>
      <c r="G51" s="8">
        <v>2571.69</v>
      </c>
      <c r="H51" s="8">
        <v>1.2</v>
      </c>
    </row>
    <row r="52" spans="2:8">
      <c r="B52" s="2" t="s">
        <v>3263</v>
      </c>
      <c r="C52" s="5" t="s">
        <v>301</v>
      </c>
      <c r="D52" s="2" t="s">
        <v>239</v>
      </c>
      <c r="E52" s="2" t="s">
        <v>1342</v>
      </c>
      <c r="F52" s="8">
        <v>186700</v>
      </c>
      <c r="G52" s="8">
        <v>2538.75</v>
      </c>
      <c r="H52" s="8">
        <v>1.19</v>
      </c>
    </row>
    <row r="53" spans="2:8">
      <c r="B53" s="2" t="s">
        <v>3359</v>
      </c>
      <c r="C53" s="5" t="s">
        <v>301</v>
      </c>
      <c r="D53" s="2" t="s">
        <v>453</v>
      </c>
      <c r="E53" s="2" t="s">
        <v>1616</v>
      </c>
      <c r="F53" s="8">
        <v>8170</v>
      </c>
      <c r="G53" s="8">
        <v>2513.09</v>
      </c>
      <c r="H53" s="8">
        <v>1.18</v>
      </c>
    </row>
    <row r="54" spans="2:8">
      <c r="B54" s="2" t="s">
        <v>3173</v>
      </c>
      <c r="C54" s="5" t="s">
        <v>301</v>
      </c>
      <c r="D54" s="2" t="s">
        <v>226</v>
      </c>
      <c r="E54" s="2" t="s">
        <v>1309</v>
      </c>
      <c r="F54" s="8">
        <v>667500</v>
      </c>
      <c r="G54" s="8">
        <v>2509.13</v>
      </c>
      <c r="H54" s="8">
        <v>1.17</v>
      </c>
    </row>
    <row r="55" spans="2:8">
      <c r="B55" s="2" t="s">
        <v>3454</v>
      </c>
      <c r="C55" s="5" t="s">
        <v>301</v>
      </c>
      <c r="D55" s="2" t="s">
        <v>1278</v>
      </c>
      <c r="E55" s="2" t="s">
        <v>1722</v>
      </c>
      <c r="F55" s="8">
        <v>78880</v>
      </c>
      <c r="G55" s="8">
        <v>2416.65</v>
      </c>
      <c r="H55" s="8">
        <v>1.1299999999999999</v>
      </c>
    </row>
    <row r="56" spans="2:8">
      <c r="B56" s="2" t="s">
        <v>3268</v>
      </c>
      <c r="C56" s="5" t="s">
        <v>301</v>
      </c>
      <c r="D56" s="2" t="s">
        <v>239</v>
      </c>
      <c r="E56" s="2" t="s">
        <v>1976</v>
      </c>
      <c r="F56" s="8">
        <v>80323</v>
      </c>
      <c r="G56" s="8">
        <v>2319.89</v>
      </c>
      <c r="H56" s="8">
        <v>1.08</v>
      </c>
    </row>
    <row r="57" spans="2:8">
      <c r="B57" s="2" t="s">
        <v>3465</v>
      </c>
      <c r="C57" s="5" t="s">
        <v>301</v>
      </c>
      <c r="D57" s="2" t="s">
        <v>239</v>
      </c>
      <c r="E57" s="2" t="s">
        <v>1977</v>
      </c>
      <c r="F57" s="8">
        <v>207156</v>
      </c>
      <c r="G57" s="8">
        <v>2318.2800000000002</v>
      </c>
      <c r="H57" s="8">
        <v>1.08</v>
      </c>
    </row>
    <row r="58" spans="2:8">
      <c r="B58" s="2" t="s">
        <v>3361</v>
      </c>
      <c r="C58" s="5" t="s">
        <v>301</v>
      </c>
      <c r="D58" s="2" t="s">
        <v>231</v>
      </c>
      <c r="E58" s="2" t="s">
        <v>1978</v>
      </c>
      <c r="F58" s="8">
        <v>5810</v>
      </c>
      <c r="G58" s="8">
        <v>2250.79</v>
      </c>
      <c r="H58" s="8">
        <v>1.05</v>
      </c>
    </row>
    <row r="59" spans="2:8">
      <c r="B59" s="2" t="s">
        <v>1979</v>
      </c>
      <c r="C59" s="5" t="s">
        <v>301</v>
      </c>
      <c r="D59" s="2" t="s">
        <v>1247</v>
      </c>
      <c r="E59" s="2" t="s">
        <v>1980</v>
      </c>
      <c r="F59" s="8">
        <v>92970</v>
      </c>
      <c r="G59" s="8">
        <v>2233.88</v>
      </c>
      <c r="H59" s="8">
        <v>1.04</v>
      </c>
    </row>
    <row r="60" spans="2:8">
      <c r="B60" s="2" t="s">
        <v>3272</v>
      </c>
      <c r="C60" s="5" t="s">
        <v>301</v>
      </c>
      <c r="D60" s="2" t="s">
        <v>1662</v>
      </c>
      <c r="E60" s="2" t="s">
        <v>1663</v>
      </c>
      <c r="F60" s="8">
        <v>126900</v>
      </c>
      <c r="G60" s="8">
        <v>2221</v>
      </c>
      <c r="H60" s="8">
        <v>1.04</v>
      </c>
    </row>
    <row r="61" spans="2:8">
      <c r="B61" s="2" t="s">
        <v>1981</v>
      </c>
      <c r="C61" s="5" t="s">
        <v>301</v>
      </c>
      <c r="D61" s="2" t="s">
        <v>224</v>
      </c>
      <c r="E61" s="2" t="s">
        <v>1982</v>
      </c>
      <c r="F61" s="8">
        <v>427235</v>
      </c>
      <c r="G61" s="8">
        <v>2210.5100000000002</v>
      </c>
      <c r="H61" s="8">
        <v>1.03</v>
      </c>
    </row>
    <row r="62" spans="2:8">
      <c r="B62" s="2" t="s">
        <v>3466</v>
      </c>
      <c r="C62" s="5" t="s">
        <v>301</v>
      </c>
      <c r="D62" s="2" t="s">
        <v>249</v>
      </c>
      <c r="E62" s="2" t="s">
        <v>1660</v>
      </c>
      <c r="F62" s="8">
        <v>1409174</v>
      </c>
      <c r="G62" s="8">
        <v>2163.9299999999998</v>
      </c>
      <c r="H62" s="8">
        <v>1.01</v>
      </c>
    </row>
    <row r="63" spans="2:8">
      <c r="B63" s="2" t="s">
        <v>3409</v>
      </c>
      <c r="C63" s="5" t="s">
        <v>301</v>
      </c>
      <c r="D63" s="2" t="s">
        <v>1154</v>
      </c>
      <c r="E63" s="2" t="s">
        <v>1758</v>
      </c>
      <c r="F63" s="8">
        <v>1123700</v>
      </c>
      <c r="G63" s="8">
        <v>2144.92</v>
      </c>
      <c r="H63" s="8">
        <v>1</v>
      </c>
    </row>
    <row r="64" spans="2:8">
      <c r="B64" s="2" t="s">
        <v>3451</v>
      </c>
      <c r="C64" s="5" t="s">
        <v>301</v>
      </c>
      <c r="D64" s="2" t="s">
        <v>1350</v>
      </c>
      <c r="E64" s="2" t="s">
        <v>1983</v>
      </c>
      <c r="F64" s="8">
        <v>673750</v>
      </c>
      <c r="G64" s="8">
        <v>2134.7800000000002</v>
      </c>
      <c r="H64" s="8">
        <v>1</v>
      </c>
    </row>
    <row r="65" spans="2:8">
      <c r="B65" s="2" t="s">
        <v>3467</v>
      </c>
      <c r="C65" s="5" t="s">
        <v>301</v>
      </c>
      <c r="D65" s="2" t="s">
        <v>228</v>
      </c>
      <c r="E65" s="2" t="s">
        <v>1180</v>
      </c>
      <c r="F65" s="8">
        <v>560000</v>
      </c>
      <c r="G65" s="8">
        <v>2128.2800000000002</v>
      </c>
      <c r="H65" s="8">
        <v>1</v>
      </c>
    </row>
    <row r="66" spans="2:8">
      <c r="B66" s="2" t="s">
        <v>1984</v>
      </c>
      <c r="C66" s="5" t="s">
        <v>301</v>
      </c>
      <c r="D66" s="2" t="s">
        <v>1350</v>
      </c>
      <c r="E66" s="2" t="s">
        <v>1985</v>
      </c>
      <c r="F66" s="8">
        <v>310658</v>
      </c>
      <c r="G66" s="8">
        <v>2121.33</v>
      </c>
      <c r="H66" s="8">
        <v>0.99</v>
      </c>
    </row>
    <row r="67" spans="2:8">
      <c r="B67" s="2" t="s">
        <v>1986</v>
      </c>
      <c r="C67" s="5" t="s">
        <v>301</v>
      </c>
      <c r="D67" s="2" t="s">
        <v>1154</v>
      </c>
      <c r="E67" s="2" t="s">
        <v>1987</v>
      </c>
      <c r="F67" s="8">
        <v>497556</v>
      </c>
      <c r="G67" s="8">
        <v>2078.79</v>
      </c>
      <c r="H67" s="8">
        <v>0.97</v>
      </c>
    </row>
    <row r="68" spans="2:8">
      <c r="B68" s="2" t="s">
        <v>3468</v>
      </c>
      <c r="C68" s="5" t="s">
        <v>301</v>
      </c>
      <c r="D68" s="2" t="s">
        <v>1278</v>
      </c>
      <c r="E68" s="2" t="s">
        <v>1702</v>
      </c>
      <c r="F68" s="8">
        <v>68566</v>
      </c>
      <c r="G68" s="8">
        <v>2035.86</v>
      </c>
      <c r="H68" s="8">
        <v>0.95</v>
      </c>
    </row>
    <row r="69" spans="2:8">
      <c r="B69" s="2" t="s">
        <v>3224</v>
      </c>
      <c r="C69" s="5" t="s">
        <v>301</v>
      </c>
      <c r="D69" s="2" t="s">
        <v>1154</v>
      </c>
      <c r="E69" s="2" t="s">
        <v>1495</v>
      </c>
      <c r="F69" s="8">
        <v>245000</v>
      </c>
      <c r="G69" s="8">
        <v>1979.85</v>
      </c>
      <c r="H69" s="8">
        <v>0.93</v>
      </c>
    </row>
    <row r="70" spans="2:8">
      <c r="B70" s="2" t="s">
        <v>3469</v>
      </c>
      <c r="C70" s="5" t="s">
        <v>301</v>
      </c>
      <c r="D70" s="2" t="s">
        <v>1278</v>
      </c>
      <c r="E70" s="2" t="s">
        <v>1988</v>
      </c>
      <c r="F70" s="8">
        <v>24580</v>
      </c>
      <c r="G70" s="8">
        <v>1919.21</v>
      </c>
      <c r="H70" s="8">
        <v>0.9</v>
      </c>
    </row>
    <row r="71" spans="2:8">
      <c r="B71" s="2" t="s">
        <v>3345</v>
      </c>
      <c r="C71" s="5" t="s">
        <v>301</v>
      </c>
      <c r="D71" s="2" t="s">
        <v>224</v>
      </c>
      <c r="E71" s="2" t="s">
        <v>1835</v>
      </c>
      <c r="F71" s="8">
        <v>29798</v>
      </c>
      <c r="G71" s="8">
        <v>1900.67</v>
      </c>
      <c r="H71" s="8">
        <v>0.89</v>
      </c>
    </row>
    <row r="72" spans="2:8">
      <c r="B72" s="2" t="s">
        <v>3470</v>
      </c>
      <c r="C72" s="5" t="s">
        <v>301</v>
      </c>
      <c r="D72" s="2" t="s">
        <v>1278</v>
      </c>
      <c r="E72" s="2" t="s">
        <v>1989</v>
      </c>
      <c r="F72" s="8">
        <v>118136</v>
      </c>
      <c r="G72" s="8">
        <v>1807.48</v>
      </c>
      <c r="H72" s="8">
        <v>0.85</v>
      </c>
    </row>
    <row r="73" spans="2:8">
      <c r="B73" s="2" t="s">
        <v>3290</v>
      </c>
      <c r="C73" s="5" t="s">
        <v>301</v>
      </c>
      <c r="D73" s="2" t="s">
        <v>249</v>
      </c>
      <c r="E73" s="2" t="s">
        <v>1756</v>
      </c>
      <c r="F73" s="8">
        <v>122832</v>
      </c>
      <c r="G73" s="8">
        <v>1756.5</v>
      </c>
      <c r="H73" s="8">
        <v>0.82</v>
      </c>
    </row>
    <row r="74" spans="2:8">
      <c r="B74" s="2" t="s">
        <v>1990</v>
      </c>
      <c r="C74" s="5" t="s">
        <v>301</v>
      </c>
      <c r="D74" s="2" t="s">
        <v>1154</v>
      </c>
      <c r="E74" s="2" t="s">
        <v>1991</v>
      </c>
      <c r="F74" s="8">
        <v>172687</v>
      </c>
      <c r="G74" s="8">
        <v>1691.12</v>
      </c>
      <c r="H74" s="8">
        <v>0.79</v>
      </c>
    </row>
    <row r="75" spans="2:8">
      <c r="B75" s="2" t="s">
        <v>3181</v>
      </c>
      <c r="C75" s="5" t="s">
        <v>301</v>
      </c>
      <c r="D75" s="2" t="s">
        <v>1183</v>
      </c>
      <c r="E75" s="2" t="s">
        <v>1688</v>
      </c>
      <c r="F75" s="8">
        <v>1100000</v>
      </c>
      <c r="G75" s="8">
        <v>1674.09</v>
      </c>
      <c r="H75" s="8">
        <v>0.78</v>
      </c>
    </row>
    <row r="76" spans="2:8">
      <c r="B76" s="2" t="s">
        <v>1694</v>
      </c>
      <c r="C76" s="5" t="s">
        <v>301</v>
      </c>
      <c r="D76" s="2" t="s">
        <v>239</v>
      </c>
      <c r="E76" s="2" t="s">
        <v>1695</v>
      </c>
      <c r="F76" s="8">
        <v>468988</v>
      </c>
      <c r="G76" s="8">
        <v>1672.41</v>
      </c>
      <c r="H76" s="8">
        <v>0.78</v>
      </c>
    </row>
    <row r="77" spans="2:8">
      <c r="B77" s="2" t="s">
        <v>1992</v>
      </c>
      <c r="C77" s="5" t="s">
        <v>301</v>
      </c>
      <c r="D77" s="2" t="s">
        <v>1247</v>
      </c>
      <c r="E77" s="2" t="s">
        <v>1993</v>
      </c>
      <c r="F77" s="8">
        <v>377384</v>
      </c>
      <c r="G77" s="8">
        <v>1596.15</v>
      </c>
      <c r="H77" s="8">
        <v>0.75</v>
      </c>
    </row>
    <row r="78" spans="2:8">
      <c r="B78" s="2" t="s">
        <v>1698</v>
      </c>
      <c r="C78" s="5" t="s">
        <v>301</v>
      </c>
      <c r="D78" s="2" t="s">
        <v>247</v>
      </c>
      <c r="E78" s="2" t="s">
        <v>1699</v>
      </c>
      <c r="F78" s="8">
        <v>816702</v>
      </c>
      <c r="G78" s="8">
        <v>1538.91</v>
      </c>
      <c r="H78" s="8">
        <v>0.72</v>
      </c>
    </row>
    <row r="79" spans="2:8">
      <c r="B79" s="2" t="s">
        <v>3172</v>
      </c>
      <c r="C79" s="5" t="s">
        <v>301</v>
      </c>
      <c r="D79" s="2" t="s">
        <v>233</v>
      </c>
      <c r="E79" s="2" t="s">
        <v>1332</v>
      </c>
      <c r="F79" s="8">
        <v>5262</v>
      </c>
      <c r="G79" s="8">
        <v>146.05000000000001</v>
      </c>
      <c r="H79" s="8">
        <v>7.0000000000000007E-2</v>
      </c>
    </row>
    <row r="80" spans="2:8" ht="13">
      <c r="B80" s="3" t="s">
        <v>254</v>
      </c>
      <c r="C80" s="7"/>
      <c r="D80" s="3"/>
      <c r="E80" s="3"/>
      <c r="F80" s="10"/>
      <c r="G80" s="10">
        <f>SUM(G15:G79)</f>
        <v>202959.28</v>
      </c>
      <c r="H80" s="10">
        <f>SUM(H15:H79)</f>
        <v>94.91</v>
      </c>
    </row>
    <row r="81" spans="2:8" ht="13">
      <c r="B81" s="3" t="s">
        <v>4093</v>
      </c>
    </row>
    <row r="82" spans="2:8">
      <c r="B82" s="2" t="s">
        <v>1512</v>
      </c>
      <c r="C82" s="5" t="s">
        <v>301</v>
      </c>
      <c r="D82" s="2" t="s">
        <v>249</v>
      </c>
      <c r="E82" s="2" t="s">
        <v>1513</v>
      </c>
      <c r="F82" s="8">
        <v>575247</v>
      </c>
      <c r="G82" s="8">
        <v>1837.97</v>
      </c>
      <c r="H82" s="8">
        <v>0.86</v>
      </c>
    </row>
    <row r="83" spans="2:8" ht="13">
      <c r="B83" s="3" t="s">
        <v>4094</v>
      </c>
      <c r="G83" s="10">
        <f>G82</f>
        <v>1837.97</v>
      </c>
      <c r="H83" s="10">
        <f>H82</f>
        <v>0.86</v>
      </c>
    </row>
    <row r="84" spans="2:8" ht="13">
      <c r="B84" s="3" t="s">
        <v>1589</v>
      </c>
      <c r="C84" s="7"/>
      <c r="D84" s="3"/>
      <c r="E84" s="3"/>
      <c r="F84" s="10"/>
      <c r="G84" s="10">
        <v>4053.47</v>
      </c>
      <c r="H84" s="10">
        <v>1.9</v>
      </c>
    </row>
    <row r="85" spans="2:8" ht="13">
      <c r="B85" s="3" t="s">
        <v>302</v>
      </c>
      <c r="C85" s="7"/>
      <c r="D85" s="3"/>
      <c r="E85" s="3"/>
      <c r="F85" s="10"/>
      <c r="G85" s="10">
        <f>G84+G83+G80</f>
        <v>208850.72</v>
      </c>
      <c r="H85" s="10">
        <f>H84+H83+H80</f>
        <v>97.67</v>
      </c>
    </row>
    <row r="86" spans="2:8" ht="13">
      <c r="B86" s="3" t="s">
        <v>303</v>
      </c>
      <c r="C86" s="7"/>
      <c r="D86" s="3"/>
      <c r="E86" s="3"/>
      <c r="F86" s="10"/>
      <c r="G86" s="10">
        <f>G87-G85</f>
        <v>4979.8231005000125</v>
      </c>
      <c r="H86" s="10">
        <f>H87-H85</f>
        <v>2.3299999999999983</v>
      </c>
    </row>
    <row r="87" spans="2:8" ht="13">
      <c r="B87" s="3" t="s">
        <v>304</v>
      </c>
      <c r="C87" s="7"/>
      <c r="D87" s="3"/>
      <c r="E87" s="3"/>
      <c r="F87" s="10"/>
      <c r="G87" s="10">
        <v>213830.54310050001</v>
      </c>
      <c r="H87" s="10">
        <v>100</v>
      </c>
    </row>
    <row r="88" spans="2:8">
      <c r="B88" s="2" t="s">
        <v>305</v>
      </c>
    </row>
    <row r="89" spans="2:8" ht="13">
      <c r="B89" s="3" t="s">
        <v>306</v>
      </c>
    </row>
    <row r="90" spans="2:8" ht="13">
      <c r="B90" s="3" t="s">
        <v>307</v>
      </c>
      <c r="C90" s="5" t="s">
        <v>873</v>
      </c>
    </row>
    <row r="91" spans="2:8" ht="13">
      <c r="B91" s="3" t="s">
        <v>309</v>
      </c>
      <c r="C91" s="5" t="s">
        <v>308</v>
      </c>
    </row>
    <row r="92" spans="2:8" ht="13">
      <c r="B92" s="3" t="s">
        <v>1216</v>
      </c>
      <c r="C92" s="5" t="s">
        <v>308</v>
      </c>
    </row>
    <row r="93" spans="2:8" ht="13">
      <c r="B93" s="3" t="s">
        <v>310</v>
      </c>
      <c r="C93" s="5" t="s">
        <v>311</v>
      </c>
    </row>
    <row r="94" spans="2:8" ht="13">
      <c r="B94" s="3" t="s">
        <v>1994</v>
      </c>
      <c r="C94" s="7"/>
    </row>
    <row r="95" spans="2:8" ht="13">
      <c r="B95" s="3" t="s">
        <v>1995</v>
      </c>
      <c r="C95" s="7"/>
    </row>
    <row r="96" spans="2:8" ht="13">
      <c r="B96" s="3" t="s">
        <v>1996</v>
      </c>
      <c r="C96" s="7"/>
    </row>
    <row r="97" spans="2:3" ht="13">
      <c r="B97" s="3" t="s">
        <v>1997</v>
      </c>
      <c r="C97" s="7"/>
    </row>
    <row r="98" spans="2:3" ht="13">
      <c r="B98" s="3" t="s">
        <v>1998</v>
      </c>
      <c r="C98" s="7"/>
    </row>
    <row r="99" spans="2:3" ht="13">
      <c r="B99" s="3" t="s">
        <v>1999</v>
      </c>
      <c r="C99" s="7"/>
    </row>
    <row r="100" spans="2:3" ht="13">
      <c r="B100" s="3" t="s">
        <v>2000</v>
      </c>
      <c r="C100" s="7"/>
    </row>
    <row r="101" spans="2:3" ht="13">
      <c r="B101" s="3" t="s">
        <v>2001</v>
      </c>
      <c r="C101" s="7"/>
    </row>
    <row r="102" spans="2:3" ht="13">
      <c r="B102" s="3" t="s">
        <v>2180</v>
      </c>
      <c r="C102" s="7"/>
    </row>
    <row r="103" spans="2:3">
      <c r="B103" s="2" t="s">
        <v>312</v>
      </c>
    </row>
    <row r="104" spans="2:3">
      <c r="B104" s="2" t="s">
        <v>1230</v>
      </c>
    </row>
    <row r="107" spans="2:3" ht="14.5">
      <c r="B107" s="24" t="s">
        <v>1231</v>
      </c>
      <c r="C107" s="64"/>
    </row>
    <row r="108" spans="2:3" ht="14.5">
      <c r="B108" s="24" t="s">
        <v>1232</v>
      </c>
      <c r="C108" s="65" t="s">
        <v>1233</v>
      </c>
    </row>
    <row r="109" spans="2:3" ht="14.5">
      <c r="B109" s="15" t="s">
        <v>1234</v>
      </c>
      <c r="C109" s="16" t="s">
        <v>1235</v>
      </c>
    </row>
    <row r="110" spans="2:3" ht="14.5">
      <c r="B110" s="15" t="s">
        <v>1236</v>
      </c>
      <c r="C110" s="16" t="s">
        <v>1235</v>
      </c>
    </row>
    <row r="111" spans="2:3" ht="14.5">
      <c r="B111" s="15" t="s">
        <v>1237</v>
      </c>
      <c r="C111" s="16" t="s">
        <v>1235</v>
      </c>
    </row>
    <row r="112" spans="2:3" ht="14.5">
      <c r="B112" s="15" t="s">
        <v>1238</v>
      </c>
      <c r="C112" s="16" t="s">
        <v>1235</v>
      </c>
    </row>
    <row r="113" spans="2:7" ht="14.5">
      <c r="B113" s="15" t="s">
        <v>1239</v>
      </c>
      <c r="C113" s="16" t="s">
        <v>1235</v>
      </c>
    </row>
    <row r="114" spans="2:7" ht="14.5">
      <c r="B114" s="15" t="s">
        <v>1240</v>
      </c>
      <c r="C114" s="16" t="s">
        <v>1235</v>
      </c>
    </row>
    <row r="115" spans="2:7" ht="14.5">
      <c r="B115" s="24" t="s">
        <v>1241</v>
      </c>
      <c r="C115" s="64" t="s">
        <v>1235</v>
      </c>
    </row>
    <row r="117" spans="2:7" ht="14.5">
      <c r="B117" s="15" t="s">
        <v>313</v>
      </c>
      <c r="C117" s="16"/>
      <c r="D117" s="15"/>
    </row>
    <row r="118" spans="2:7" ht="29">
      <c r="B118" s="18" t="s">
        <v>314</v>
      </c>
      <c r="C118" s="17" t="s">
        <v>315</v>
      </c>
      <c r="D118" s="18" t="s">
        <v>316</v>
      </c>
    </row>
    <row r="119" spans="2:7" ht="14.5">
      <c r="B119" s="15" t="s">
        <v>308</v>
      </c>
      <c r="C119" s="16" t="s">
        <v>308</v>
      </c>
      <c r="D119" s="15" t="s">
        <v>308</v>
      </c>
    </row>
    <row r="121" spans="2:7" ht="13">
      <c r="B121" s="20" t="s">
        <v>317</v>
      </c>
      <c r="C121" s="21">
        <v>45900</v>
      </c>
      <c r="D121" s="13"/>
      <c r="E121" s="55"/>
      <c r="F121" s="11"/>
    </row>
    <row r="122" spans="2:7" ht="13">
      <c r="B122" s="20" t="s">
        <v>318</v>
      </c>
      <c r="C122" s="22" t="s">
        <v>319</v>
      </c>
      <c r="D122" s="20" t="s">
        <v>320</v>
      </c>
      <c r="E122" s="60" t="s">
        <v>321</v>
      </c>
      <c r="F122" s="23" t="s">
        <v>322</v>
      </c>
      <c r="G122" s="10"/>
    </row>
    <row r="123" spans="2:7">
      <c r="B123" s="58" t="s">
        <v>308</v>
      </c>
      <c r="C123" s="59" t="s">
        <v>308</v>
      </c>
      <c r="D123" s="58" t="s">
        <v>308</v>
      </c>
      <c r="E123" s="56" t="s">
        <v>308</v>
      </c>
      <c r="F123" s="61" t="s">
        <v>308</v>
      </c>
    </row>
    <row r="126" spans="2:7" ht="13">
      <c r="B126" s="3" t="s">
        <v>323</v>
      </c>
    </row>
    <row r="127" spans="2:7" ht="13">
      <c r="B127" s="3"/>
    </row>
    <row r="128" spans="2:7" ht="13">
      <c r="B128" s="3" t="s">
        <v>891</v>
      </c>
    </row>
    <row r="129" spans="2:7" ht="13">
      <c r="B129" s="20" t="s">
        <v>324</v>
      </c>
      <c r="C129" s="22" t="s">
        <v>325</v>
      </c>
      <c r="D129" s="3"/>
    </row>
    <row r="130" spans="2:7">
      <c r="B130" s="13" t="s">
        <v>308</v>
      </c>
      <c r="C130" s="14" t="s">
        <v>308</v>
      </c>
    </row>
    <row r="132" spans="2:7" ht="13">
      <c r="B132" s="20" t="s">
        <v>326</v>
      </c>
      <c r="C132" s="22" t="s">
        <v>325</v>
      </c>
    </row>
    <row r="133" spans="2:7">
      <c r="B133" s="13" t="s">
        <v>308</v>
      </c>
      <c r="C133" s="14" t="s">
        <v>308</v>
      </c>
    </row>
    <row r="135" spans="2:7" ht="13">
      <c r="B135" s="20" t="s">
        <v>327</v>
      </c>
      <c r="C135" s="22" t="s">
        <v>328</v>
      </c>
    </row>
    <row r="136" spans="2:7">
      <c r="B136" s="13" t="s">
        <v>308</v>
      </c>
      <c r="C136" s="14" t="s">
        <v>308</v>
      </c>
    </row>
    <row r="138" spans="2:7" ht="13">
      <c r="B138" s="60" t="s">
        <v>329</v>
      </c>
      <c r="C138" s="22" t="s">
        <v>328</v>
      </c>
    </row>
    <row r="139" spans="2:7">
      <c r="B139" s="55" t="s">
        <v>308</v>
      </c>
      <c r="C139" s="14" t="s">
        <v>308</v>
      </c>
    </row>
    <row r="141" spans="2:7" ht="13">
      <c r="B141" s="20" t="s">
        <v>330</v>
      </c>
      <c r="C141" s="22" t="s">
        <v>308</v>
      </c>
    </row>
    <row r="143" spans="2:7" ht="13">
      <c r="B143" s="20" t="s">
        <v>331</v>
      </c>
      <c r="C143" s="21">
        <v>45900</v>
      </c>
      <c r="D143" s="13"/>
      <c r="E143" s="55"/>
      <c r="F143" s="11"/>
    </row>
    <row r="144" spans="2:7" ht="13">
      <c r="B144" s="20" t="s">
        <v>318</v>
      </c>
      <c r="C144" s="22" t="s">
        <v>319</v>
      </c>
      <c r="D144" s="20" t="s">
        <v>320</v>
      </c>
      <c r="E144" s="60" t="s">
        <v>321</v>
      </c>
      <c r="F144" s="23" t="s">
        <v>322</v>
      </c>
      <c r="G144" s="10"/>
    </row>
    <row r="145" spans="2:6">
      <c r="B145" s="58" t="s">
        <v>308</v>
      </c>
      <c r="C145" s="59" t="s">
        <v>308</v>
      </c>
      <c r="D145" s="58" t="s">
        <v>308</v>
      </c>
      <c r="E145" s="56" t="s">
        <v>308</v>
      </c>
      <c r="F145" s="61" t="s">
        <v>308</v>
      </c>
    </row>
    <row r="146" spans="2:6" ht="13">
      <c r="B146" s="3" t="s">
        <v>323</v>
      </c>
    </row>
    <row r="147" spans="2:6" ht="13">
      <c r="B147" s="3"/>
    </row>
    <row r="148" spans="2:6" ht="13">
      <c r="B148" s="3" t="s">
        <v>891</v>
      </c>
    </row>
    <row r="149" spans="2:6" ht="13">
      <c r="B149" s="20" t="s">
        <v>324</v>
      </c>
      <c r="C149" s="22" t="s">
        <v>325</v>
      </c>
      <c r="D149" s="3"/>
    </row>
    <row r="150" spans="2:6">
      <c r="B150" s="13" t="s">
        <v>308</v>
      </c>
      <c r="C150" s="14" t="s">
        <v>308</v>
      </c>
    </row>
    <row r="152" spans="2:6" ht="13">
      <c r="B152" s="20" t="s">
        <v>326</v>
      </c>
      <c r="C152" s="22" t="s">
        <v>325</v>
      </c>
    </row>
    <row r="153" spans="2:6">
      <c r="B153" s="13" t="s">
        <v>308</v>
      </c>
      <c r="C153" s="14" t="s">
        <v>308</v>
      </c>
    </row>
    <row r="155" spans="2:6" ht="13">
      <c r="B155" s="20" t="s">
        <v>327</v>
      </c>
      <c r="C155" s="22" t="s">
        <v>328</v>
      </c>
    </row>
    <row r="156" spans="2:6">
      <c r="B156" s="13" t="s">
        <v>308</v>
      </c>
      <c r="C156" s="14" t="s">
        <v>308</v>
      </c>
    </row>
    <row r="158" spans="2:6" ht="13">
      <c r="B158" s="60" t="s">
        <v>329</v>
      </c>
      <c r="C158" s="22" t="s">
        <v>328</v>
      </c>
    </row>
    <row r="159" spans="2:6">
      <c r="B159" s="55" t="s">
        <v>308</v>
      </c>
      <c r="C159" s="14" t="s">
        <v>308</v>
      </c>
    </row>
    <row r="161" spans="2:80" ht="13">
      <c r="B161" s="20" t="s">
        <v>330</v>
      </c>
      <c r="C161" s="22" t="s">
        <v>308</v>
      </c>
    </row>
    <row r="164" spans="2:80" ht="13">
      <c r="B164" s="3" t="s">
        <v>892</v>
      </c>
    </row>
    <row r="166" spans="2:80" ht="13">
      <c r="B166" s="20" t="s">
        <v>318</v>
      </c>
      <c r="C166" s="22" t="s">
        <v>332</v>
      </c>
      <c r="D166" s="20" t="s">
        <v>333</v>
      </c>
      <c r="E166" s="20" t="s">
        <v>334</v>
      </c>
      <c r="F166" s="10"/>
    </row>
    <row r="167" spans="2:80">
      <c r="B167" s="13" t="s">
        <v>308</v>
      </c>
      <c r="C167" s="14" t="s">
        <v>308</v>
      </c>
      <c r="D167" s="13" t="s">
        <v>308</v>
      </c>
      <c r="E167" s="13" t="s">
        <v>308</v>
      </c>
    </row>
    <row r="170" spans="2:80" ht="13">
      <c r="B170" s="3" t="s">
        <v>335</v>
      </c>
      <c r="C170" s="7" t="s">
        <v>308</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ht="13">
      <c r="B172" s="3" t="s">
        <v>893</v>
      </c>
    </row>
    <row r="174" spans="2:80" ht="13">
      <c r="B174" s="20" t="s">
        <v>336</v>
      </c>
      <c r="C174" s="22" t="s">
        <v>325</v>
      </c>
      <c r="D174" s="3"/>
    </row>
    <row r="175" spans="2:80">
      <c r="B175" s="13" t="s">
        <v>308</v>
      </c>
      <c r="C175" s="14" t="s">
        <v>308</v>
      </c>
    </row>
    <row r="178" spans="2:80" ht="13">
      <c r="B178" s="20" t="s">
        <v>337</v>
      </c>
      <c r="C178" s="22" t="s">
        <v>338</v>
      </c>
      <c r="D178" s="3"/>
    </row>
    <row r="179" spans="2:80">
      <c r="B179" s="13" t="s">
        <v>308</v>
      </c>
      <c r="C179" s="14" t="s">
        <v>308</v>
      </c>
    </row>
    <row r="182" spans="2:80" ht="13">
      <c r="B182" s="3" t="s">
        <v>339</v>
      </c>
    </row>
    <row r="185" spans="2:80" ht="13">
      <c r="B185" s="3" t="s">
        <v>894</v>
      </c>
    </row>
    <row r="187" spans="2:80" ht="13">
      <c r="B187" s="20" t="s">
        <v>318</v>
      </c>
      <c r="C187" s="22" t="s">
        <v>340</v>
      </c>
      <c r="D187" s="20" t="s">
        <v>332</v>
      </c>
      <c r="E187" s="20" t="s">
        <v>333</v>
      </c>
      <c r="F187" s="23" t="s">
        <v>334</v>
      </c>
      <c r="G187" s="10"/>
    </row>
    <row r="188" spans="2:80">
      <c r="B188" s="13" t="s">
        <v>308</v>
      </c>
      <c r="C188" s="14" t="s">
        <v>308</v>
      </c>
      <c r="D188" s="13" t="s">
        <v>308</v>
      </c>
      <c r="E188" s="13" t="s">
        <v>308</v>
      </c>
      <c r="F188" s="19" t="s">
        <v>308</v>
      </c>
    </row>
    <row r="191" spans="2:80" ht="13">
      <c r="B191" s="3" t="s">
        <v>335</v>
      </c>
      <c r="C191" s="7" t="s">
        <v>308</v>
      </c>
      <c r="D191" s="3"/>
      <c r="E191" s="3"/>
      <c r="F191" s="10"/>
      <c r="G191" s="10"/>
      <c r="H191" s="10"/>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row>
    <row r="193" spans="2:7" ht="13">
      <c r="B193" s="3" t="s">
        <v>893</v>
      </c>
    </row>
    <row r="195" spans="2:7" ht="13">
      <c r="B195" s="20" t="s">
        <v>336</v>
      </c>
      <c r="C195" s="22" t="s">
        <v>325</v>
      </c>
      <c r="D195" s="3"/>
    </row>
    <row r="196" spans="2:7">
      <c r="B196" s="13" t="s">
        <v>308</v>
      </c>
      <c r="C196" s="14" t="s">
        <v>308</v>
      </c>
    </row>
    <row r="199" spans="2:7" ht="13">
      <c r="B199" s="20" t="s">
        <v>337</v>
      </c>
      <c r="C199" s="22" t="s">
        <v>338</v>
      </c>
      <c r="D199" s="3"/>
    </row>
    <row r="200" spans="2:7">
      <c r="B200" s="13" t="s">
        <v>308</v>
      </c>
      <c r="C200" s="14" t="s">
        <v>308</v>
      </c>
    </row>
    <row r="203" spans="2:7" ht="13">
      <c r="B203" s="3" t="s">
        <v>339</v>
      </c>
    </row>
    <row r="206" spans="2:7" ht="13">
      <c r="B206" s="3" t="s">
        <v>895</v>
      </c>
    </row>
    <row r="207" spans="2:7" ht="13">
      <c r="B207" s="20" t="s">
        <v>318</v>
      </c>
      <c r="C207" s="22" t="s">
        <v>341</v>
      </c>
      <c r="D207" s="20" t="s">
        <v>342</v>
      </c>
      <c r="E207" s="20" t="s">
        <v>343</v>
      </c>
      <c r="F207" s="23" t="s">
        <v>344</v>
      </c>
      <c r="G207" s="10"/>
    </row>
    <row r="208" spans="2:7">
      <c r="B208" s="13" t="s">
        <v>308</v>
      </c>
      <c r="C208" s="14" t="s">
        <v>308</v>
      </c>
      <c r="D208" s="13" t="s">
        <v>308</v>
      </c>
      <c r="E208" s="13" t="s">
        <v>308</v>
      </c>
      <c r="F208" s="19" t="s">
        <v>308</v>
      </c>
    </row>
    <row r="209" spans="2:2">
      <c r="B209" s="2" t="s">
        <v>345</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7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1942</v>
      </c>
      <c r="C1" s="230"/>
      <c r="D1" s="230"/>
      <c r="E1" s="230"/>
    </row>
    <row r="3" spans="1:9" ht="14.5">
      <c r="B3" s="25" t="s">
        <v>1943</v>
      </c>
      <c r="C3" s="231"/>
      <c r="D3" s="232"/>
      <c r="E3" s="1"/>
    </row>
    <row r="4" spans="1:9" ht="14.5">
      <c r="B4" s="29" t="s">
        <v>1944</v>
      </c>
      <c r="C4" s="231"/>
      <c r="D4" s="232"/>
      <c r="E4" s="1"/>
    </row>
    <row r="5" spans="1:9" ht="14.5">
      <c r="B5" s="29" t="s">
        <v>677</v>
      </c>
      <c r="C5" s="231"/>
      <c r="D5" s="232"/>
      <c r="E5" s="1"/>
    </row>
    <row r="6" spans="1:9" ht="14.5">
      <c r="B6" s="53" t="s">
        <v>1150</v>
      </c>
      <c r="C6" s="231"/>
      <c r="D6" s="232"/>
      <c r="E6" s="1"/>
    </row>
    <row r="7" spans="1:9" ht="29">
      <c r="B7" s="53" t="s">
        <v>1945</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3245</v>
      </c>
      <c r="C15" s="5" t="s">
        <v>301</v>
      </c>
      <c r="D15" s="2" t="s">
        <v>1168</v>
      </c>
      <c r="E15" s="2" t="s">
        <v>1376</v>
      </c>
      <c r="F15" s="8">
        <v>815483</v>
      </c>
      <c r="G15" s="8">
        <v>13002.88</v>
      </c>
      <c r="H15" s="8">
        <v>9.94</v>
      </c>
    </row>
    <row r="16" spans="1:9">
      <c r="B16" s="2" t="s">
        <v>3248</v>
      </c>
      <c r="C16" s="5" t="s">
        <v>301</v>
      </c>
      <c r="D16" s="2" t="s">
        <v>1168</v>
      </c>
      <c r="E16" s="2" t="s">
        <v>1337</v>
      </c>
      <c r="F16" s="8">
        <v>569903</v>
      </c>
      <c r="G16" s="8">
        <v>9058.0400000000009</v>
      </c>
      <c r="H16" s="8">
        <v>6.92</v>
      </c>
    </row>
    <row r="17" spans="2:8">
      <c r="B17" s="2" t="s">
        <v>3198</v>
      </c>
      <c r="C17" s="5" t="s">
        <v>301</v>
      </c>
      <c r="D17" s="2" t="s">
        <v>1046</v>
      </c>
      <c r="E17" s="2" t="s">
        <v>1314</v>
      </c>
      <c r="F17" s="8">
        <v>88528</v>
      </c>
      <c r="G17" s="8">
        <v>6736.98</v>
      </c>
      <c r="H17" s="8">
        <v>5.15</v>
      </c>
    </row>
    <row r="18" spans="2:8">
      <c r="B18" s="2" t="s">
        <v>3115</v>
      </c>
      <c r="C18" s="5" t="s">
        <v>301</v>
      </c>
      <c r="D18" s="2" t="s">
        <v>1046</v>
      </c>
      <c r="E18" s="2" t="s">
        <v>1877</v>
      </c>
      <c r="F18" s="8">
        <v>942453</v>
      </c>
      <c r="G18" s="8">
        <v>6349.78</v>
      </c>
      <c r="H18" s="8">
        <v>4.8499999999999996</v>
      </c>
    </row>
    <row r="19" spans="2:8">
      <c r="B19" s="2" t="s">
        <v>3250</v>
      </c>
      <c r="C19" s="5" t="s">
        <v>301</v>
      </c>
      <c r="D19" s="2" t="s">
        <v>1168</v>
      </c>
      <c r="E19" s="2" t="s">
        <v>1171</v>
      </c>
      <c r="F19" s="8">
        <v>330887</v>
      </c>
      <c r="G19" s="8">
        <v>6269.98</v>
      </c>
      <c r="H19" s="8">
        <v>4.79</v>
      </c>
    </row>
    <row r="20" spans="2:8">
      <c r="B20" s="2" t="s">
        <v>3471</v>
      </c>
      <c r="C20" s="5" t="s">
        <v>301</v>
      </c>
      <c r="D20" s="2" t="s">
        <v>1168</v>
      </c>
      <c r="E20" s="2" t="s">
        <v>1169</v>
      </c>
      <c r="F20" s="8">
        <v>168394</v>
      </c>
      <c r="G20" s="8">
        <v>5994.49</v>
      </c>
      <c r="H20" s="8">
        <v>4.58</v>
      </c>
    </row>
    <row r="21" spans="2:8">
      <c r="B21" s="2" t="s">
        <v>3215</v>
      </c>
      <c r="C21" s="5" t="s">
        <v>301</v>
      </c>
      <c r="D21" s="2" t="s">
        <v>1046</v>
      </c>
      <c r="E21" s="2" t="s">
        <v>1946</v>
      </c>
      <c r="F21" s="8">
        <v>956991</v>
      </c>
      <c r="G21" s="8">
        <v>5751.99</v>
      </c>
      <c r="H21" s="8">
        <v>4.4000000000000004</v>
      </c>
    </row>
    <row r="22" spans="2:8">
      <c r="B22" s="2" t="s">
        <v>3257</v>
      </c>
      <c r="C22" s="5" t="s">
        <v>301</v>
      </c>
      <c r="D22" s="2" t="s">
        <v>1168</v>
      </c>
      <c r="E22" s="2" t="s">
        <v>1319</v>
      </c>
      <c r="F22" s="8">
        <v>106435</v>
      </c>
      <c r="G22" s="8">
        <v>5644.78</v>
      </c>
      <c r="H22" s="8">
        <v>4.3099999999999996</v>
      </c>
    </row>
    <row r="23" spans="2:8">
      <c r="B23" s="2" t="s">
        <v>3195</v>
      </c>
      <c r="C23" s="5" t="s">
        <v>301</v>
      </c>
      <c r="D23" s="2" t="s">
        <v>1046</v>
      </c>
      <c r="E23" s="2" t="s">
        <v>1292</v>
      </c>
      <c r="F23" s="8">
        <v>458724</v>
      </c>
      <c r="G23" s="8">
        <v>5295.05</v>
      </c>
      <c r="H23" s="8">
        <v>4.05</v>
      </c>
    </row>
    <row r="24" spans="2:8">
      <c r="B24" s="2" t="s">
        <v>3280</v>
      </c>
      <c r="C24" s="5" t="s">
        <v>301</v>
      </c>
      <c r="D24" s="2" t="s">
        <v>1168</v>
      </c>
      <c r="E24" s="2" t="s">
        <v>1305</v>
      </c>
      <c r="F24" s="8">
        <v>83315</v>
      </c>
      <c r="G24" s="8">
        <v>5108.46</v>
      </c>
      <c r="H24" s="8">
        <v>3.9</v>
      </c>
    </row>
    <row r="25" spans="2:8">
      <c r="B25" s="2" t="s">
        <v>3298</v>
      </c>
      <c r="C25" s="5" t="s">
        <v>301</v>
      </c>
      <c r="D25" s="2" t="s">
        <v>1046</v>
      </c>
      <c r="E25" s="2" t="s">
        <v>1370</v>
      </c>
      <c r="F25" s="8">
        <v>530370</v>
      </c>
      <c r="G25" s="8">
        <v>4834.32</v>
      </c>
      <c r="H25" s="8">
        <v>3.69</v>
      </c>
    </row>
    <row r="26" spans="2:8">
      <c r="B26" s="2" t="s">
        <v>3303</v>
      </c>
      <c r="C26" s="5" t="s">
        <v>301</v>
      </c>
      <c r="D26" s="2" t="s">
        <v>1046</v>
      </c>
      <c r="E26" s="2" t="s">
        <v>1493</v>
      </c>
      <c r="F26" s="8">
        <v>122120</v>
      </c>
      <c r="G26" s="8">
        <v>4040.83</v>
      </c>
      <c r="H26" s="8">
        <v>3.09</v>
      </c>
    </row>
    <row r="27" spans="2:8">
      <c r="B27" s="2" t="s">
        <v>3400</v>
      </c>
      <c r="C27" s="5" t="s">
        <v>301</v>
      </c>
      <c r="D27" s="2" t="s">
        <v>1046</v>
      </c>
      <c r="E27" s="2" t="s">
        <v>1504</v>
      </c>
      <c r="F27" s="8">
        <v>181636</v>
      </c>
      <c r="G27" s="8">
        <v>3975.1</v>
      </c>
      <c r="H27" s="8">
        <v>3.04</v>
      </c>
    </row>
    <row r="28" spans="2:8">
      <c r="B28" s="2" t="s">
        <v>3307</v>
      </c>
      <c r="C28" s="5" t="s">
        <v>301</v>
      </c>
      <c r="D28" s="2" t="s">
        <v>1168</v>
      </c>
      <c r="E28" s="2" t="s">
        <v>1804</v>
      </c>
      <c r="F28" s="8">
        <v>160117</v>
      </c>
      <c r="G28" s="8">
        <v>3967.06</v>
      </c>
      <c r="H28" s="8">
        <v>3.03</v>
      </c>
    </row>
    <row r="29" spans="2:8">
      <c r="B29" s="2" t="s">
        <v>3111</v>
      </c>
      <c r="C29" s="5" t="s">
        <v>301</v>
      </c>
      <c r="D29" s="2" t="s">
        <v>1168</v>
      </c>
      <c r="E29" s="2" t="s">
        <v>1929</v>
      </c>
      <c r="F29" s="8">
        <v>274871</v>
      </c>
      <c r="G29" s="8">
        <v>3923.78</v>
      </c>
      <c r="H29" s="8">
        <v>3</v>
      </c>
    </row>
    <row r="30" spans="2:8">
      <c r="B30" s="2" t="s">
        <v>3300</v>
      </c>
      <c r="C30" s="5" t="s">
        <v>301</v>
      </c>
      <c r="D30" s="2" t="s">
        <v>1168</v>
      </c>
      <c r="E30" s="2" t="s">
        <v>1827</v>
      </c>
      <c r="F30" s="8">
        <v>281444</v>
      </c>
      <c r="G30" s="8">
        <v>3896.31</v>
      </c>
      <c r="H30" s="8">
        <v>2.98</v>
      </c>
    </row>
    <row r="31" spans="2:8">
      <c r="B31" s="2" t="s">
        <v>2846</v>
      </c>
      <c r="C31" s="5" t="s">
        <v>301</v>
      </c>
      <c r="D31" s="2" t="s">
        <v>1046</v>
      </c>
      <c r="E31" s="2" t="s">
        <v>1047</v>
      </c>
      <c r="F31" s="8">
        <v>202312</v>
      </c>
      <c r="G31" s="8">
        <v>3038.93</v>
      </c>
      <c r="H31" s="8">
        <v>2.3199999999999998</v>
      </c>
    </row>
    <row r="32" spans="2:8">
      <c r="B32" s="2" t="s">
        <v>3472</v>
      </c>
      <c r="C32" s="5" t="s">
        <v>301</v>
      </c>
      <c r="D32" s="2" t="s">
        <v>1168</v>
      </c>
      <c r="E32" s="2" t="s">
        <v>1947</v>
      </c>
      <c r="F32" s="8">
        <v>628365</v>
      </c>
      <c r="G32" s="8">
        <v>2876.34</v>
      </c>
      <c r="H32" s="8">
        <v>2.2000000000000002</v>
      </c>
    </row>
    <row r="33" spans="2:8">
      <c r="B33" s="2" t="s">
        <v>1383</v>
      </c>
      <c r="C33" s="5" t="s">
        <v>301</v>
      </c>
      <c r="D33" s="2" t="s">
        <v>1168</v>
      </c>
      <c r="E33" s="2" t="s">
        <v>1384</v>
      </c>
      <c r="F33" s="8">
        <v>111890</v>
      </c>
      <c r="G33" s="8">
        <v>2765.25</v>
      </c>
      <c r="H33" s="8">
        <v>2.11</v>
      </c>
    </row>
    <row r="34" spans="2:8">
      <c r="B34" s="2" t="s">
        <v>3256</v>
      </c>
      <c r="C34" s="5" t="s">
        <v>301</v>
      </c>
      <c r="D34" s="2" t="s">
        <v>1168</v>
      </c>
      <c r="E34" s="2" t="s">
        <v>1186</v>
      </c>
      <c r="F34" s="8">
        <v>261805</v>
      </c>
      <c r="G34" s="8">
        <v>2691.09</v>
      </c>
      <c r="H34" s="8">
        <v>2.06</v>
      </c>
    </row>
    <row r="35" spans="2:8">
      <c r="B35" s="2" t="s">
        <v>3085</v>
      </c>
      <c r="C35" s="5" t="s">
        <v>301</v>
      </c>
      <c r="D35" s="2" t="s">
        <v>1168</v>
      </c>
      <c r="E35" s="2" t="s">
        <v>1681</v>
      </c>
      <c r="F35" s="8">
        <v>211555</v>
      </c>
      <c r="G35" s="8">
        <v>2665.8</v>
      </c>
      <c r="H35" s="8">
        <v>2.04</v>
      </c>
    </row>
    <row r="36" spans="2:8">
      <c r="B36" s="2" t="s">
        <v>3411</v>
      </c>
      <c r="C36" s="5" t="s">
        <v>301</v>
      </c>
      <c r="D36" s="2" t="s">
        <v>1046</v>
      </c>
      <c r="E36" s="2" t="s">
        <v>1948</v>
      </c>
      <c r="F36" s="8">
        <v>609795</v>
      </c>
      <c r="G36" s="8">
        <v>2637.06</v>
      </c>
      <c r="H36" s="8">
        <v>2.02</v>
      </c>
    </row>
    <row r="37" spans="2:8">
      <c r="B37" s="2" t="s">
        <v>3208</v>
      </c>
      <c r="C37" s="5" t="s">
        <v>301</v>
      </c>
      <c r="D37" s="2" t="s">
        <v>1046</v>
      </c>
      <c r="E37" s="2" t="s">
        <v>1949</v>
      </c>
      <c r="F37" s="8">
        <v>327452</v>
      </c>
      <c r="G37" s="8">
        <v>2370.4299999999998</v>
      </c>
      <c r="H37" s="8">
        <v>1.81</v>
      </c>
    </row>
    <row r="38" spans="2:8">
      <c r="B38" s="2" t="s">
        <v>3410</v>
      </c>
      <c r="C38" s="5" t="s">
        <v>301</v>
      </c>
      <c r="D38" s="2" t="s">
        <v>236</v>
      </c>
      <c r="E38" s="2" t="s">
        <v>1494</v>
      </c>
      <c r="F38" s="8">
        <v>2500000</v>
      </c>
      <c r="G38" s="8">
        <v>2038</v>
      </c>
      <c r="H38" s="8">
        <v>1.56</v>
      </c>
    </row>
    <row r="39" spans="2:8">
      <c r="B39" s="2" t="s">
        <v>3253</v>
      </c>
      <c r="C39" s="5" t="s">
        <v>301</v>
      </c>
      <c r="D39" s="2" t="s">
        <v>250</v>
      </c>
      <c r="E39" s="2" t="s">
        <v>1164</v>
      </c>
      <c r="F39" s="8">
        <v>50995</v>
      </c>
      <c r="G39" s="8">
        <v>1884.16</v>
      </c>
      <c r="H39" s="8">
        <v>1.44</v>
      </c>
    </row>
    <row r="40" spans="2:8">
      <c r="B40" s="2" t="s">
        <v>3304</v>
      </c>
      <c r="C40" s="5" t="s">
        <v>301</v>
      </c>
      <c r="D40" s="2" t="s">
        <v>1046</v>
      </c>
      <c r="E40" s="2" t="s">
        <v>1368</v>
      </c>
      <c r="F40" s="8">
        <v>295995</v>
      </c>
      <c r="G40" s="8">
        <v>1852.63</v>
      </c>
      <c r="H40" s="8">
        <v>1.42</v>
      </c>
    </row>
    <row r="41" spans="2:8">
      <c r="B41" s="2" t="s">
        <v>3473</v>
      </c>
      <c r="C41" s="5" t="s">
        <v>301</v>
      </c>
      <c r="D41" s="2" t="s">
        <v>1168</v>
      </c>
      <c r="E41" s="2" t="s">
        <v>1381</v>
      </c>
      <c r="F41" s="8">
        <v>137287</v>
      </c>
      <c r="G41" s="8">
        <v>1346.85</v>
      </c>
      <c r="H41" s="8">
        <v>1.03</v>
      </c>
    </row>
    <row r="42" spans="2:8">
      <c r="B42" s="2" t="s">
        <v>1950</v>
      </c>
      <c r="C42" s="5" t="s">
        <v>301</v>
      </c>
      <c r="D42" s="2" t="s">
        <v>1168</v>
      </c>
      <c r="E42" s="2" t="s">
        <v>1951</v>
      </c>
      <c r="F42" s="8">
        <v>162453</v>
      </c>
      <c r="G42" s="8">
        <v>1339.75</v>
      </c>
      <c r="H42" s="8">
        <v>1.02</v>
      </c>
    </row>
    <row r="43" spans="2:8">
      <c r="B43" s="2" t="s">
        <v>3135</v>
      </c>
      <c r="C43" s="5" t="s">
        <v>301</v>
      </c>
      <c r="D43" s="2" t="s">
        <v>1168</v>
      </c>
      <c r="E43" s="2" t="s">
        <v>1928</v>
      </c>
      <c r="F43" s="8">
        <v>150780</v>
      </c>
      <c r="G43" s="8">
        <v>1327.77</v>
      </c>
      <c r="H43" s="8">
        <v>1.01</v>
      </c>
    </row>
    <row r="44" spans="2:8">
      <c r="B44" s="2" t="s">
        <v>1689</v>
      </c>
      <c r="C44" s="5" t="s">
        <v>301</v>
      </c>
      <c r="D44" s="2" t="s">
        <v>1168</v>
      </c>
      <c r="E44" s="2" t="s">
        <v>1690</v>
      </c>
      <c r="F44" s="8">
        <v>257352</v>
      </c>
      <c r="G44" s="8">
        <v>1169.02</v>
      </c>
      <c r="H44" s="8">
        <v>0.89</v>
      </c>
    </row>
    <row r="45" spans="2:8">
      <c r="B45" s="2" t="s">
        <v>3474</v>
      </c>
      <c r="C45" s="5" t="s">
        <v>301</v>
      </c>
      <c r="D45" s="2" t="s">
        <v>1168</v>
      </c>
      <c r="E45" s="2" t="s">
        <v>1932</v>
      </c>
      <c r="F45" s="8">
        <v>428635</v>
      </c>
      <c r="G45" s="8">
        <v>1142.74</v>
      </c>
      <c r="H45" s="8">
        <v>0.87</v>
      </c>
    </row>
    <row r="46" spans="2:8">
      <c r="B46" s="2" t="s">
        <v>3141</v>
      </c>
      <c r="C46" s="5" t="s">
        <v>301</v>
      </c>
      <c r="D46" s="2" t="s">
        <v>1168</v>
      </c>
      <c r="E46" s="2" t="s">
        <v>1952</v>
      </c>
      <c r="F46" s="8">
        <v>393821</v>
      </c>
      <c r="G46" s="8">
        <v>1004.24</v>
      </c>
      <c r="H46" s="8">
        <v>0.77</v>
      </c>
    </row>
    <row r="47" spans="2:8">
      <c r="B47" s="2" t="s">
        <v>3475</v>
      </c>
      <c r="C47" s="5" t="s">
        <v>301</v>
      </c>
      <c r="D47" s="2" t="s">
        <v>220</v>
      </c>
      <c r="E47" s="2" t="s">
        <v>1953</v>
      </c>
      <c r="F47" s="8">
        <v>118808</v>
      </c>
      <c r="G47" s="8">
        <v>1000.3</v>
      </c>
      <c r="H47" s="8">
        <v>0.76</v>
      </c>
    </row>
    <row r="48" spans="2:8">
      <c r="B48" s="2" t="s">
        <v>3476</v>
      </c>
      <c r="C48" s="5" t="s">
        <v>301</v>
      </c>
      <c r="D48" s="2" t="s">
        <v>236</v>
      </c>
      <c r="E48" s="2" t="s">
        <v>1954</v>
      </c>
      <c r="F48" s="8">
        <v>69333</v>
      </c>
      <c r="G48" s="8">
        <v>350.69</v>
      </c>
      <c r="H48" s="8">
        <v>0.27</v>
      </c>
    </row>
    <row r="49" spans="2:8">
      <c r="B49" s="2" t="s">
        <v>3120</v>
      </c>
      <c r="C49" s="5" t="s">
        <v>301</v>
      </c>
      <c r="D49" s="2" t="s">
        <v>1046</v>
      </c>
      <c r="E49" s="2" t="s">
        <v>1955</v>
      </c>
      <c r="F49" s="8">
        <v>13931</v>
      </c>
      <c r="G49" s="8">
        <v>109.87</v>
      </c>
      <c r="H49" s="8">
        <v>0.08</v>
      </c>
    </row>
    <row r="50" spans="2:8">
      <c r="B50" s="2" t="s">
        <v>3074</v>
      </c>
      <c r="C50" s="5" t="s">
        <v>301</v>
      </c>
      <c r="D50" s="2" t="s">
        <v>1787</v>
      </c>
      <c r="E50" s="2" t="s">
        <v>1788</v>
      </c>
      <c r="F50" s="8">
        <v>14357</v>
      </c>
      <c r="G50" s="8">
        <v>48.99</v>
      </c>
      <c r="H50" s="8">
        <v>0.04</v>
      </c>
    </row>
    <row r="51" spans="2:8" ht="13">
      <c r="B51" s="3" t="s">
        <v>254</v>
      </c>
      <c r="C51" s="7"/>
      <c r="D51" s="3"/>
      <c r="E51" s="3"/>
      <c r="F51" s="10"/>
      <c r="G51" s="10">
        <f>SUM(G12:G50)</f>
        <v>127509.74000000002</v>
      </c>
      <c r="H51" s="10">
        <f>SUM(H12:H50)</f>
        <v>97.44</v>
      </c>
    </row>
    <row r="52" spans="2:8" ht="13">
      <c r="B52" s="3" t="s">
        <v>1589</v>
      </c>
      <c r="C52" s="7"/>
      <c r="D52" s="3"/>
      <c r="E52" s="3"/>
      <c r="F52" s="10"/>
      <c r="G52" s="10">
        <v>758.82</v>
      </c>
      <c r="H52" s="10">
        <v>0.57999999999999996</v>
      </c>
    </row>
    <row r="53" spans="2:8" ht="13">
      <c r="B53" s="3" t="s">
        <v>302</v>
      </c>
      <c r="C53" s="7"/>
      <c r="D53" s="3"/>
      <c r="E53" s="3"/>
      <c r="F53" s="10"/>
      <c r="G53" s="10">
        <v>128268.56000000001</v>
      </c>
      <c r="H53" s="10">
        <v>98.02</v>
      </c>
    </row>
    <row r="54" spans="2:8" ht="13">
      <c r="B54" s="3" t="s">
        <v>303</v>
      </c>
      <c r="C54" s="7"/>
      <c r="D54" s="3"/>
      <c r="E54" s="3"/>
      <c r="F54" s="10"/>
      <c r="G54" s="10">
        <v>2587.7254307899925</v>
      </c>
      <c r="H54" s="10">
        <v>1.980000000000004</v>
      </c>
    </row>
    <row r="55" spans="2:8" ht="13">
      <c r="B55" s="3" t="s">
        <v>304</v>
      </c>
      <c r="C55" s="7"/>
      <c r="D55" s="3"/>
      <c r="E55" s="3"/>
      <c r="F55" s="10"/>
      <c r="G55" s="10">
        <v>130856.28543079</v>
      </c>
      <c r="H55" s="10">
        <v>100</v>
      </c>
    </row>
    <row r="56" spans="2:8">
      <c r="B56" s="2" t="s">
        <v>305</v>
      </c>
    </row>
    <row r="57" spans="2:8" ht="13">
      <c r="B57" s="3" t="s">
        <v>306</v>
      </c>
    </row>
    <row r="58" spans="2:8" ht="13">
      <c r="B58" s="3" t="s">
        <v>307</v>
      </c>
      <c r="C58" s="5" t="s">
        <v>873</v>
      </c>
    </row>
    <row r="59" spans="2:8" ht="13">
      <c r="B59" s="3" t="s">
        <v>309</v>
      </c>
      <c r="C59" s="5" t="s">
        <v>308</v>
      </c>
    </row>
    <row r="60" spans="2:8" ht="13">
      <c r="B60" s="3" t="s">
        <v>1216</v>
      </c>
      <c r="C60" s="5" t="s">
        <v>308</v>
      </c>
    </row>
    <row r="61" spans="2:8" ht="13">
      <c r="B61" s="3" t="s">
        <v>310</v>
      </c>
      <c r="C61" s="5" t="s">
        <v>311</v>
      </c>
    </row>
    <row r="62" spans="2:8" ht="13">
      <c r="B62" s="3" t="s">
        <v>1956</v>
      </c>
      <c r="C62" s="7"/>
    </row>
    <row r="63" spans="2:8" ht="13">
      <c r="B63" s="3" t="s">
        <v>1957</v>
      </c>
      <c r="C63" s="7"/>
    </row>
    <row r="64" spans="2:8" ht="13">
      <c r="B64" s="3" t="s">
        <v>1958</v>
      </c>
      <c r="C64" s="7"/>
    </row>
    <row r="65" spans="2:3" ht="13">
      <c r="B65" s="3" t="s">
        <v>1959</v>
      </c>
      <c r="C65" s="7"/>
    </row>
    <row r="66" spans="2:3" ht="13">
      <c r="B66" s="3" t="s">
        <v>1960</v>
      </c>
      <c r="C66" s="7"/>
    </row>
    <row r="67" spans="2:3" ht="13">
      <c r="B67" s="3" t="s">
        <v>1961</v>
      </c>
      <c r="C67" s="7"/>
    </row>
    <row r="68" spans="2:3" ht="13">
      <c r="B68" s="3" t="s">
        <v>1962</v>
      </c>
      <c r="C68" s="7"/>
    </row>
    <row r="69" spans="2:3" ht="13">
      <c r="B69" s="3" t="s">
        <v>1963</v>
      </c>
      <c r="C69" s="7"/>
    </row>
    <row r="70" spans="2:3" ht="13">
      <c r="B70" s="3" t="s">
        <v>4039</v>
      </c>
      <c r="C70" s="7"/>
    </row>
    <row r="71" spans="2:3">
      <c r="B71" s="2" t="s">
        <v>312</v>
      </c>
    </row>
    <row r="72" spans="2:3">
      <c r="B72" s="2" t="s">
        <v>1230</v>
      </c>
    </row>
    <row r="75" spans="2:3" ht="14.5">
      <c r="B75" s="24" t="s">
        <v>1231</v>
      </c>
      <c r="C75" s="64"/>
    </row>
    <row r="76" spans="2:3" ht="14.5">
      <c r="B76" s="24" t="s">
        <v>1232</v>
      </c>
      <c r="C76" s="65" t="s">
        <v>1233</v>
      </c>
    </row>
    <row r="77" spans="2:3" ht="14.5">
      <c r="B77" s="15" t="s">
        <v>1234</v>
      </c>
      <c r="C77" s="16" t="s">
        <v>1235</v>
      </c>
    </row>
    <row r="78" spans="2:3" ht="14.5">
      <c r="B78" s="15" t="s">
        <v>1236</v>
      </c>
      <c r="C78" s="16" t="s">
        <v>1235</v>
      </c>
    </row>
    <row r="79" spans="2:3" ht="14.5">
      <c r="B79" s="15" t="s">
        <v>1237</v>
      </c>
      <c r="C79" s="16" t="s">
        <v>1235</v>
      </c>
    </row>
    <row r="80" spans="2:3" ht="14.5">
      <c r="B80" s="15" t="s">
        <v>1238</v>
      </c>
      <c r="C80" s="16" t="s">
        <v>1235</v>
      </c>
    </row>
    <row r="81" spans="2:7" ht="14.5">
      <c r="B81" s="15" t="s">
        <v>1239</v>
      </c>
      <c r="C81" s="16" t="s">
        <v>1235</v>
      </c>
    </row>
    <row r="82" spans="2:7" ht="14.5">
      <c r="B82" s="15" t="s">
        <v>1240</v>
      </c>
      <c r="C82" s="16" t="s">
        <v>1235</v>
      </c>
    </row>
    <row r="83" spans="2:7" ht="14.5">
      <c r="B83" s="24" t="s">
        <v>1241</v>
      </c>
      <c r="C83" s="64" t="s">
        <v>1235</v>
      </c>
    </row>
    <row r="85" spans="2:7" ht="14.5">
      <c r="B85" s="15" t="s">
        <v>313</v>
      </c>
      <c r="C85" s="16"/>
      <c r="D85" s="15"/>
    </row>
    <row r="86" spans="2:7" ht="29">
      <c r="B86" s="18" t="s">
        <v>314</v>
      </c>
      <c r="C86" s="17" t="s">
        <v>315</v>
      </c>
      <c r="D86" s="18" t="s">
        <v>316</v>
      </c>
    </row>
    <row r="87" spans="2:7" ht="14.5">
      <c r="B87" s="15" t="s">
        <v>308</v>
      </c>
      <c r="C87" s="16" t="s">
        <v>308</v>
      </c>
      <c r="D87" s="15" t="s">
        <v>308</v>
      </c>
    </row>
    <row r="89" spans="2:7" ht="13">
      <c r="B89" s="20" t="s">
        <v>317</v>
      </c>
      <c r="C89" s="21">
        <v>45900</v>
      </c>
      <c r="D89" s="13"/>
      <c r="E89" s="55"/>
      <c r="F89" s="11"/>
    </row>
    <row r="90" spans="2:7" ht="13">
      <c r="B90" s="20" t="s">
        <v>318</v>
      </c>
      <c r="C90" s="22" t="s">
        <v>319</v>
      </c>
      <c r="D90" s="20" t="s">
        <v>320</v>
      </c>
      <c r="E90" s="60" t="s">
        <v>321</v>
      </c>
      <c r="F90" s="23" t="s">
        <v>322</v>
      </c>
      <c r="G90" s="10"/>
    </row>
    <row r="91" spans="2:7">
      <c r="B91" s="58" t="s">
        <v>308</v>
      </c>
      <c r="C91" s="59" t="s">
        <v>308</v>
      </c>
      <c r="D91" s="58" t="s">
        <v>308</v>
      </c>
      <c r="E91" s="56" t="s">
        <v>308</v>
      </c>
      <c r="F91" s="61" t="s">
        <v>308</v>
      </c>
    </row>
    <row r="94" spans="2:7" ht="13">
      <c r="B94" s="3" t="s">
        <v>323</v>
      </c>
    </row>
    <row r="95" spans="2:7" ht="13">
      <c r="B95" s="3"/>
    </row>
    <row r="96" spans="2:7" ht="13">
      <c r="B96" s="3" t="s">
        <v>891</v>
      </c>
    </row>
    <row r="97" spans="2:7" ht="13">
      <c r="B97" s="20" t="s">
        <v>324</v>
      </c>
      <c r="C97" s="22" t="s">
        <v>325</v>
      </c>
      <c r="D97" s="3"/>
    </row>
    <row r="98" spans="2:7">
      <c r="B98" s="13" t="s">
        <v>308</v>
      </c>
      <c r="C98" s="14" t="s">
        <v>308</v>
      </c>
    </row>
    <row r="100" spans="2:7" ht="13">
      <c r="B100" s="20" t="s">
        <v>326</v>
      </c>
      <c r="C100" s="22" t="s">
        <v>325</v>
      </c>
    </row>
    <row r="101" spans="2:7">
      <c r="B101" s="13" t="s">
        <v>308</v>
      </c>
      <c r="C101" s="14" t="s">
        <v>308</v>
      </c>
    </row>
    <row r="103" spans="2:7" ht="13">
      <c r="B103" s="20" t="s">
        <v>327</v>
      </c>
      <c r="C103" s="22" t="s">
        <v>328</v>
      </c>
    </row>
    <row r="104" spans="2:7">
      <c r="B104" s="13" t="s">
        <v>308</v>
      </c>
      <c r="C104" s="14" t="s">
        <v>308</v>
      </c>
    </row>
    <row r="106" spans="2:7" ht="13">
      <c r="B106" s="60" t="s">
        <v>329</v>
      </c>
      <c r="C106" s="22" t="s">
        <v>328</v>
      </c>
    </row>
    <row r="107" spans="2:7">
      <c r="B107" s="55" t="s">
        <v>308</v>
      </c>
      <c r="C107" s="14" t="s">
        <v>308</v>
      </c>
    </row>
    <row r="109" spans="2:7" ht="13">
      <c r="B109" s="20" t="s">
        <v>330</v>
      </c>
      <c r="C109" s="22" t="s">
        <v>308</v>
      </c>
    </row>
    <row r="111" spans="2:7" ht="13">
      <c r="B111" s="20" t="s">
        <v>331</v>
      </c>
      <c r="C111" s="21">
        <v>45900</v>
      </c>
      <c r="D111" s="13"/>
      <c r="E111" s="55"/>
      <c r="F111" s="11"/>
    </row>
    <row r="112" spans="2:7" ht="13">
      <c r="B112" s="20" t="s">
        <v>318</v>
      </c>
      <c r="C112" s="22" t="s">
        <v>319</v>
      </c>
      <c r="D112" s="20" t="s">
        <v>320</v>
      </c>
      <c r="E112" s="60" t="s">
        <v>321</v>
      </c>
      <c r="F112" s="23" t="s">
        <v>322</v>
      </c>
      <c r="G112" s="10"/>
    </row>
    <row r="113" spans="2:6">
      <c r="B113" s="58" t="s">
        <v>308</v>
      </c>
      <c r="C113" s="59" t="s">
        <v>308</v>
      </c>
      <c r="D113" s="58" t="s">
        <v>308</v>
      </c>
      <c r="E113" s="56" t="s">
        <v>308</v>
      </c>
      <c r="F113" s="61" t="s">
        <v>308</v>
      </c>
    </row>
    <row r="114" spans="2:6" ht="13">
      <c r="B114" s="3" t="s">
        <v>323</v>
      </c>
    </row>
    <row r="115" spans="2:6" ht="13">
      <c r="B115" s="3"/>
    </row>
    <row r="116" spans="2:6" ht="13">
      <c r="B116" s="3" t="s">
        <v>891</v>
      </c>
    </row>
    <row r="117" spans="2:6" ht="13">
      <c r="B117" s="20" t="s">
        <v>324</v>
      </c>
      <c r="C117" s="22" t="s">
        <v>325</v>
      </c>
      <c r="D117" s="3"/>
    </row>
    <row r="118" spans="2:6">
      <c r="B118" s="13" t="s">
        <v>308</v>
      </c>
      <c r="C118" s="14" t="s">
        <v>308</v>
      </c>
    </row>
    <row r="120" spans="2:6" ht="13">
      <c r="B120" s="20" t="s">
        <v>326</v>
      </c>
      <c r="C120" s="22" t="s">
        <v>325</v>
      </c>
    </row>
    <row r="121" spans="2:6">
      <c r="B121" s="13" t="s">
        <v>308</v>
      </c>
      <c r="C121" s="14" t="s">
        <v>308</v>
      </c>
    </row>
    <row r="123" spans="2:6" ht="13">
      <c r="B123" s="20" t="s">
        <v>327</v>
      </c>
      <c r="C123" s="22" t="s">
        <v>328</v>
      </c>
    </row>
    <row r="124" spans="2:6">
      <c r="B124" s="13" t="s">
        <v>308</v>
      </c>
      <c r="C124" s="14" t="s">
        <v>308</v>
      </c>
    </row>
    <row r="126" spans="2:6" ht="13">
      <c r="B126" s="60" t="s">
        <v>329</v>
      </c>
      <c r="C126" s="22" t="s">
        <v>328</v>
      </c>
    </row>
    <row r="127" spans="2:6">
      <c r="B127" s="55" t="s">
        <v>308</v>
      </c>
      <c r="C127" s="14" t="s">
        <v>308</v>
      </c>
    </row>
    <row r="129" spans="2:80" ht="13">
      <c r="B129" s="20" t="s">
        <v>330</v>
      </c>
      <c r="C129" s="22" t="s">
        <v>308</v>
      </c>
    </row>
    <row r="132" spans="2:80" ht="13">
      <c r="B132" s="3" t="s">
        <v>892</v>
      </c>
    </row>
    <row r="134" spans="2:80" ht="13">
      <c r="B134" s="20" t="s">
        <v>318</v>
      </c>
      <c r="C134" s="22" t="s">
        <v>332</v>
      </c>
      <c r="D134" s="20" t="s">
        <v>333</v>
      </c>
      <c r="E134" s="20" t="s">
        <v>334</v>
      </c>
      <c r="F134" s="10"/>
    </row>
    <row r="135" spans="2:80">
      <c r="B135" s="13" t="s">
        <v>308</v>
      </c>
      <c r="C135" s="14" t="s">
        <v>308</v>
      </c>
      <c r="D135" s="13" t="s">
        <v>308</v>
      </c>
      <c r="E135" s="13" t="s">
        <v>308</v>
      </c>
    </row>
    <row r="138" spans="2:80" ht="13">
      <c r="B138" s="3" t="s">
        <v>335</v>
      </c>
      <c r="C138" s="7" t="s">
        <v>308</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893</v>
      </c>
    </row>
    <row r="142" spans="2:80" ht="13">
      <c r="B142" s="20" t="s">
        <v>336</v>
      </c>
      <c r="C142" s="22" t="s">
        <v>325</v>
      </c>
      <c r="D142" s="3"/>
    </row>
    <row r="143" spans="2:80">
      <c r="B143" s="13" t="s">
        <v>308</v>
      </c>
      <c r="C143" s="14" t="s">
        <v>308</v>
      </c>
    </row>
    <row r="146" spans="2:80" ht="13">
      <c r="B146" s="20" t="s">
        <v>337</v>
      </c>
      <c r="C146" s="22" t="s">
        <v>338</v>
      </c>
      <c r="D146" s="3"/>
    </row>
    <row r="147" spans="2:80">
      <c r="B147" s="13" t="s">
        <v>308</v>
      </c>
      <c r="C147" s="14" t="s">
        <v>308</v>
      </c>
    </row>
    <row r="150" spans="2:80" ht="13">
      <c r="B150" s="3" t="s">
        <v>339</v>
      </c>
    </row>
    <row r="153" spans="2:80" ht="13">
      <c r="B153" s="3" t="s">
        <v>894</v>
      </c>
    </row>
    <row r="155" spans="2:80" ht="13">
      <c r="B155" s="20" t="s">
        <v>318</v>
      </c>
      <c r="C155" s="22" t="s">
        <v>340</v>
      </c>
      <c r="D155" s="20" t="s">
        <v>332</v>
      </c>
      <c r="E155" s="20" t="s">
        <v>333</v>
      </c>
      <c r="F155" s="23" t="s">
        <v>334</v>
      </c>
      <c r="G155" s="10"/>
    </row>
    <row r="156" spans="2:80">
      <c r="B156" s="13" t="s">
        <v>308</v>
      </c>
      <c r="C156" s="14" t="s">
        <v>308</v>
      </c>
      <c r="D156" s="13" t="s">
        <v>308</v>
      </c>
      <c r="E156" s="13" t="s">
        <v>308</v>
      </c>
      <c r="F156" s="19" t="s">
        <v>308</v>
      </c>
    </row>
    <row r="159" spans="2:80" ht="13">
      <c r="B159" s="3" t="s">
        <v>335</v>
      </c>
      <c r="C159" s="7" t="s">
        <v>308</v>
      </c>
      <c r="D159" s="3"/>
      <c r="E159" s="3"/>
      <c r="F159" s="10"/>
      <c r="G159" s="10"/>
      <c r="H159" s="1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893</v>
      </c>
    </row>
    <row r="163" spans="2:7" ht="13">
      <c r="B163" s="20" t="s">
        <v>336</v>
      </c>
      <c r="C163" s="22" t="s">
        <v>325</v>
      </c>
      <c r="D163" s="3"/>
    </row>
    <row r="164" spans="2:7">
      <c r="B164" s="13" t="s">
        <v>308</v>
      </c>
      <c r="C164" s="14" t="s">
        <v>308</v>
      </c>
    </row>
    <row r="167" spans="2:7" ht="13">
      <c r="B167" s="20" t="s">
        <v>337</v>
      </c>
      <c r="C167" s="22" t="s">
        <v>338</v>
      </c>
      <c r="D167" s="3"/>
    </row>
    <row r="168" spans="2:7">
      <c r="B168" s="13" t="s">
        <v>308</v>
      </c>
      <c r="C168" s="14" t="s">
        <v>308</v>
      </c>
    </row>
    <row r="171" spans="2:7" ht="13">
      <c r="B171" s="3" t="s">
        <v>339</v>
      </c>
    </row>
    <row r="174" spans="2:7" ht="13">
      <c r="B174" s="3" t="s">
        <v>895</v>
      </c>
    </row>
    <row r="175" spans="2:7" ht="13">
      <c r="B175" s="20" t="s">
        <v>318</v>
      </c>
      <c r="C175" s="22" t="s">
        <v>341</v>
      </c>
      <c r="D175" s="20" t="s">
        <v>342</v>
      </c>
      <c r="E175" s="20" t="s">
        <v>343</v>
      </c>
      <c r="F175" s="23" t="s">
        <v>344</v>
      </c>
      <c r="G175" s="10"/>
    </row>
    <row r="176" spans="2:7">
      <c r="B176" s="13" t="s">
        <v>308</v>
      </c>
      <c r="C176" s="14" t="s">
        <v>308</v>
      </c>
      <c r="D176" s="13" t="s">
        <v>308</v>
      </c>
      <c r="E176" s="13" t="s">
        <v>308</v>
      </c>
      <c r="F176" s="19" t="s">
        <v>308</v>
      </c>
    </row>
    <row r="177" spans="2:2">
      <c r="B177" s="2" t="s">
        <v>345</v>
      </c>
    </row>
  </sheetData>
  <mergeCells count="3">
    <mergeCell ref="B1:E1"/>
    <mergeCell ref="C3:C7"/>
    <mergeCell ref="D3:D7"/>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20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1921</v>
      </c>
      <c r="C1" s="230"/>
      <c r="D1" s="230"/>
      <c r="E1" s="230"/>
    </row>
    <row r="3" spans="1:9" ht="14.5">
      <c r="B3" s="25" t="s">
        <v>1922</v>
      </c>
      <c r="C3" s="231"/>
      <c r="D3" s="232"/>
    </row>
    <row r="4" spans="1:9" ht="14.5">
      <c r="B4" s="29" t="s">
        <v>1923</v>
      </c>
      <c r="C4" s="231"/>
      <c r="D4" s="232"/>
    </row>
    <row r="5" spans="1:9" ht="14.5">
      <c r="B5" s="29" t="s">
        <v>677</v>
      </c>
      <c r="C5" s="231"/>
      <c r="D5" s="232"/>
    </row>
    <row r="6" spans="1:9" ht="14.5">
      <c r="B6" s="29" t="s">
        <v>1150</v>
      </c>
      <c r="C6" s="231"/>
      <c r="D6" s="232"/>
    </row>
    <row r="7" spans="1:9" ht="29">
      <c r="B7" s="29" t="s">
        <v>1924</v>
      </c>
      <c r="C7" s="231"/>
      <c r="D7" s="232"/>
    </row>
    <row r="8" spans="1:9" ht="29">
      <c r="B8" s="29" t="s">
        <v>678</v>
      </c>
      <c r="C8" s="63" t="s">
        <v>679</v>
      </c>
      <c r="D8" s="63"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2809</v>
      </c>
      <c r="C15" s="5" t="s">
        <v>301</v>
      </c>
      <c r="D15" s="2" t="s">
        <v>220</v>
      </c>
      <c r="E15" s="2" t="s">
        <v>221</v>
      </c>
      <c r="F15" s="8">
        <v>2289600</v>
      </c>
      <c r="G15" s="8">
        <v>7188.2</v>
      </c>
      <c r="H15" s="8">
        <v>4.17</v>
      </c>
    </row>
    <row r="16" spans="1:9">
      <c r="B16" s="2" t="s">
        <v>3095</v>
      </c>
      <c r="C16" s="5" t="s">
        <v>301</v>
      </c>
      <c r="D16" s="2" t="s">
        <v>1249</v>
      </c>
      <c r="E16" s="2" t="s">
        <v>1261</v>
      </c>
      <c r="F16" s="8">
        <v>354630</v>
      </c>
      <c r="G16" s="8">
        <v>6279.79</v>
      </c>
      <c r="H16" s="8">
        <v>3.64</v>
      </c>
    </row>
    <row r="17" spans="2:8">
      <c r="B17" s="2" t="s">
        <v>3375</v>
      </c>
      <c r="C17" s="5" t="s">
        <v>301</v>
      </c>
      <c r="D17" s="2" t="s">
        <v>218</v>
      </c>
      <c r="E17" s="2" t="s">
        <v>1365</v>
      </c>
      <c r="F17" s="8">
        <v>422000</v>
      </c>
      <c r="G17" s="8">
        <v>6251.51</v>
      </c>
      <c r="H17" s="8">
        <v>3.62</v>
      </c>
    </row>
    <row r="18" spans="2:8">
      <c r="B18" s="2" t="s">
        <v>2819</v>
      </c>
      <c r="C18" s="5" t="s">
        <v>301</v>
      </c>
      <c r="D18" s="2" t="s">
        <v>214</v>
      </c>
      <c r="E18" s="2" t="s">
        <v>232</v>
      </c>
      <c r="F18" s="8">
        <v>418000</v>
      </c>
      <c r="G18" s="8">
        <v>5842.8</v>
      </c>
      <c r="H18" s="8">
        <v>3.39</v>
      </c>
    </row>
    <row r="19" spans="2:8">
      <c r="B19" s="2" t="s">
        <v>3292</v>
      </c>
      <c r="C19" s="5" t="s">
        <v>301</v>
      </c>
      <c r="D19" s="2" t="s">
        <v>214</v>
      </c>
      <c r="E19" s="2" t="s">
        <v>1167</v>
      </c>
      <c r="F19" s="8">
        <v>546000</v>
      </c>
      <c r="G19" s="8">
        <v>5706.79</v>
      </c>
      <c r="H19" s="8">
        <v>3.31</v>
      </c>
    </row>
    <row r="20" spans="2:8">
      <c r="B20" s="2" t="s">
        <v>3193</v>
      </c>
      <c r="C20" s="5" t="s">
        <v>301</v>
      </c>
      <c r="D20" s="2" t="s">
        <v>1152</v>
      </c>
      <c r="E20" s="2" t="s">
        <v>1153</v>
      </c>
      <c r="F20" s="8">
        <v>289548</v>
      </c>
      <c r="G20" s="8">
        <v>5468.98</v>
      </c>
      <c r="H20" s="8">
        <v>3.17</v>
      </c>
    </row>
    <row r="21" spans="2:8">
      <c r="B21" s="2" t="s">
        <v>2808</v>
      </c>
      <c r="C21" s="5" t="s">
        <v>301</v>
      </c>
      <c r="D21" s="2" t="s">
        <v>226</v>
      </c>
      <c r="E21" s="2" t="s">
        <v>227</v>
      </c>
      <c r="F21" s="8">
        <v>367000</v>
      </c>
      <c r="G21" s="8">
        <v>4980.92</v>
      </c>
      <c r="H21" s="8">
        <v>2.89</v>
      </c>
    </row>
    <row r="22" spans="2:8">
      <c r="B22" s="2" t="s">
        <v>2811</v>
      </c>
      <c r="C22" s="5" t="s">
        <v>301</v>
      </c>
      <c r="D22" s="2" t="s">
        <v>218</v>
      </c>
      <c r="E22" s="2" t="s">
        <v>219</v>
      </c>
      <c r="F22" s="8">
        <v>155000</v>
      </c>
      <c r="G22" s="8">
        <v>4781.29</v>
      </c>
      <c r="H22" s="8">
        <v>2.77</v>
      </c>
    </row>
    <row r="23" spans="2:8">
      <c r="B23" s="2" t="s">
        <v>3200</v>
      </c>
      <c r="C23" s="5" t="s">
        <v>301</v>
      </c>
      <c r="D23" s="2" t="s">
        <v>1350</v>
      </c>
      <c r="E23" s="2" t="s">
        <v>1497</v>
      </c>
      <c r="F23" s="8">
        <v>1000000</v>
      </c>
      <c r="G23" s="8">
        <v>4680.5</v>
      </c>
      <c r="H23" s="8">
        <v>2.71</v>
      </c>
    </row>
    <row r="24" spans="2:8">
      <c r="B24" s="2" t="s">
        <v>3399</v>
      </c>
      <c r="C24" s="5" t="s">
        <v>301</v>
      </c>
      <c r="D24" s="2" t="s">
        <v>1656</v>
      </c>
      <c r="E24" s="2" t="s">
        <v>1712</v>
      </c>
      <c r="F24" s="8">
        <v>1318395</v>
      </c>
      <c r="G24" s="8">
        <v>4627.57</v>
      </c>
      <c r="H24" s="8">
        <v>2.68</v>
      </c>
    </row>
    <row r="25" spans="2:8">
      <c r="B25" s="2" t="s">
        <v>3087</v>
      </c>
      <c r="C25" s="5" t="s">
        <v>301</v>
      </c>
      <c r="D25" s="2" t="s">
        <v>218</v>
      </c>
      <c r="E25" s="2" t="s">
        <v>1158</v>
      </c>
      <c r="F25" s="8">
        <v>300000</v>
      </c>
      <c r="G25" s="8">
        <v>4408.8</v>
      </c>
      <c r="H25" s="8">
        <v>2.5499999999999998</v>
      </c>
    </row>
    <row r="26" spans="2:8">
      <c r="B26" s="2" t="s">
        <v>2806</v>
      </c>
      <c r="C26" s="5" t="s">
        <v>301</v>
      </c>
      <c r="D26" s="2" t="s">
        <v>214</v>
      </c>
      <c r="E26" s="2" t="s">
        <v>215</v>
      </c>
      <c r="F26" s="8">
        <v>426000</v>
      </c>
      <c r="G26" s="8">
        <v>4053.82</v>
      </c>
      <c r="H26" s="8">
        <v>2.35</v>
      </c>
    </row>
    <row r="27" spans="2:8">
      <c r="B27" s="2" t="s">
        <v>3396</v>
      </c>
      <c r="C27" s="5" t="s">
        <v>301</v>
      </c>
      <c r="D27" s="2" t="s">
        <v>216</v>
      </c>
      <c r="E27" s="2" t="s">
        <v>1166</v>
      </c>
      <c r="F27" s="8">
        <v>150000</v>
      </c>
      <c r="G27" s="8">
        <v>3989.7</v>
      </c>
      <c r="H27" s="8">
        <v>2.31</v>
      </c>
    </row>
    <row r="28" spans="2:8">
      <c r="B28" s="2" t="s">
        <v>3303</v>
      </c>
      <c r="C28" s="5" t="s">
        <v>301</v>
      </c>
      <c r="D28" s="2" t="s">
        <v>1046</v>
      </c>
      <c r="E28" s="2" t="s">
        <v>1493</v>
      </c>
      <c r="F28" s="8">
        <v>120270</v>
      </c>
      <c r="G28" s="8">
        <v>3979.61</v>
      </c>
      <c r="H28" s="8">
        <v>2.31</v>
      </c>
    </row>
    <row r="29" spans="2:8">
      <c r="B29" s="2" t="s">
        <v>3379</v>
      </c>
      <c r="C29" s="5" t="s">
        <v>301</v>
      </c>
      <c r="D29" s="2" t="s">
        <v>1361</v>
      </c>
      <c r="E29" s="2" t="s">
        <v>1717</v>
      </c>
      <c r="F29" s="8">
        <v>203977</v>
      </c>
      <c r="G29" s="8">
        <v>3891.07</v>
      </c>
      <c r="H29" s="8">
        <v>2.25</v>
      </c>
    </row>
    <row r="30" spans="2:8">
      <c r="B30" s="2" t="s">
        <v>3198</v>
      </c>
      <c r="C30" s="5" t="s">
        <v>301</v>
      </c>
      <c r="D30" s="2" t="s">
        <v>1046</v>
      </c>
      <c r="E30" s="2" t="s">
        <v>1314</v>
      </c>
      <c r="F30" s="8">
        <v>50972</v>
      </c>
      <c r="G30" s="8">
        <v>3878.97</v>
      </c>
      <c r="H30" s="8">
        <v>2.25</v>
      </c>
    </row>
    <row r="31" spans="2:8">
      <c r="B31" s="2" t="s">
        <v>3477</v>
      </c>
      <c r="C31" s="5" t="s">
        <v>301</v>
      </c>
      <c r="D31" s="2" t="s">
        <v>220</v>
      </c>
      <c r="E31" s="2" t="s">
        <v>1830</v>
      </c>
      <c r="F31" s="8">
        <v>78000</v>
      </c>
      <c r="G31" s="8">
        <v>3709.37</v>
      </c>
      <c r="H31" s="8">
        <v>2.15</v>
      </c>
    </row>
    <row r="32" spans="2:8">
      <c r="B32" s="2" t="s">
        <v>3194</v>
      </c>
      <c r="C32" s="5" t="s">
        <v>301</v>
      </c>
      <c r="D32" s="2" t="s">
        <v>1154</v>
      </c>
      <c r="E32" s="2" t="s">
        <v>1155</v>
      </c>
      <c r="F32" s="8">
        <v>101500</v>
      </c>
      <c r="G32" s="8">
        <v>3655.02</v>
      </c>
      <c r="H32" s="8">
        <v>2.12</v>
      </c>
    </row>
    <row r="33" spans="2:8">
      <c r="B33" s="2" t="s">
        <v>3287</v>
      </c>
      <c r="C33" s="5" t="s">
        <v>301</v>
      </c>
      <c r="D33" s="2" t="s">
        <v>220</v>
      </c>
      <c r="E33" s="2" t="s">
        <v>1265</v>
      </c>
      <c r="F33" s="8">
        <v>245545</v>
      </c>
      <c r="G33" s="8">
        <v>3334.75</v>
      </c>
      <c r="H33" s="8">
        <v>1.93</v>
      </c>
    </row>
    <row r="34" spans="2:8">
      <c r="B34" s="2" t="s">
        <v>2838</v>
      </c>
      <c r="C34" s="5" t="s">
        <v>301</v>
      </c>
      <c r="D34" s="2" t="s">
        <v>251</v>
      </c>
      <c r="E34" s="2" t="s">
        <v>253</v>
      </c>
      <c r="F34" s="8">
        <v>65000</v>
      </c>
      <c r="G34" s="8">
        <v>3307.01</v>
      </c>
      <c r="H34" s="8">
        <v>1.92</v>
      </c>
    </row>
    <row r="35" spans="2:8">
      <c r="B35" s="2" t="s">
        <v>3478</v>
      </c>
      <c r="C35" s="5" t="s">
        <v>301</v>
      </c>
      <c r="D35" s="2" t="s">
        <v>1656</v>
      </c>
      <c r="E35" s="2" t="s">
        <v>1718</v>
      </c>
      <c r="F35" s="8">
        <v>77321</v>
      </c>
      <c r="G35" s="8">
        <v>3263.95</v>
      </c>
      <c r="H35" s="8">
        <v>1.89</v>
      </c>
    </row>
    <row r="36" spans="2:8">
      <c r="B36" s="2" t="s">
        <v>3284</v>
      </c>
      <c r="C36" s="5" t="s">
        <v>301</v>
      </c>
      <c r="D36" s="2" t="s">
        <v>1283</v>
      </c>
      <c r="E36" s="2" t="s">
        <v>1302</v>
      </c>
      <c r="F36" s="8">
        <v>502254</v>
      </c>
      <c r="G36" s="8">
        <v>3152.9</v>
      </c>
      <c r="H36" s="8">
        <v>1.83</v>
      </c>
    </row>
    <row r="37" spans="2:8">
      <c r="B37" s="2" t="s">
        <v>3400</v>
      </c>
      <c r="C37" s="5" t="s">
        <v>301</v>
      </c>
      <c r="D37" s="2" t="s">
        <v>1046</v>
      </c>
      <c r="E37" s="2" t="s">
        <v>1504</v>
      </c>
      <c r="F37" s="8">
        <v>143992</v>
      </c>
      <c r="G37" s="8">
        <v>3151.26</v>
      </c>
      <c r="H37" s="8">
        <v>1.83</v>
      </c>
    </row>
    <row r="38" spans="2:8">
      <c r="B38" s="2" t="s">
        <v>3217</v>
      </c>
      <c r="C38" s="5" t="s">
        <v>301</v>
      </c>
      <c r="D38" s="2" t="s">
        <v>1152</v>
      </c>
      <c r="E38" s="2" t="s">
        <v>1190</v>
      </c>
      <c r="F38" s="8">
        <v>199477</v>
      </c>
      <c r="G38" s="8">
        <v>3089.1</v>
      </c>
      <c r="H38" s="8">
        <v>1.79</v>
      </c>
    </row>
    <row r="39" spans="2:8">
      <c r="B39" s="2" t="s">
        <v>2826</v>
      </c>
      <c r="C39" s="5" t="s">
        <v>301</v>
      </c>
      <c r="D39" s="2" t="s">
        <v>234</v>
      </c>
      <c r="E39" s="2" t="s">
        <v>235</v>
      </c>
      <c r="F39" s="8">
        <v>233888</v>
      </c>
      <c r="G39" s="8">
        <v>3070.48</v>
      </c>
      <c r="H39" s="8">
        <v>1.78</v>
      </c>
    </row>
    <row r="40" spans="2:8">
      <c r="B40" s="2" t="s">
        <v>3479</v>
      </c>
      <c r="C40" s="5" t="s">
        <v>301</v>
      </c>
      <c r="D40" s="2" t="s">
        <v>1168</v>
      </c>
      <c r="E40" s="2" t="s">
        <v>1773</v>
      </c>
      <c r="F40" s="8">
        <v>195000</v>
      </c>
      <c r="G40" s="8">
        <v>2741.7</v>
      </c>
      <c r="H40" s="8">
        <v>1.59</v>
      </c>
    </row>
    <row r="41" spans="2:8">
      <c r="B41" s="2" t="s">
        <v>1498</v>
      </c>
      <c r="C41" s="5" t="s">
        <v>301</v>
      </c>
      <c r="D41" s="2" t="s">
        <v>220</v>
      </c>
      <c r="E41" s="2" t="s">
        <v>1499</v>
      </c>
      <c r="F41" s="8">
        <v>1762115</v>
      </c>
      <c r="G41" s="8">
        <v>2632.78</v>
      </c>
      <c r="H41" s="8">
        <v>1.53</v>
      </c>
    </row>
    <row r="42" spans="2:8">
      <c r="B42" s="2" t="s">
        <v>3285</v>
      </c>
      <c r="C42" s="5" t="s">
        <v>301</v>
      </c>
      <c r="D42" s="2" t="s">
        <v>245</v>
      </c>
      <c r="E42" s="2" t="s">
        <v>1574</v>
      </c>
      <c r="F42" s="8">
        <v>325616</v>
      </c>
      <c r="G42" s="8">
        <v>2616.3200000000002</v>
      </c>
      <c r="H42" s="8">
        <v>1.52</v>
      </c>
    </row>
    <row r="43" spans="2:8">
      <c r="B43" s="2" t="s">
        <v>3480</v>
      </c>
      <c r="C43" s="5" t="s">
        <v>301</v>
      </c>
      <c r="D43" s="2" t="s">
        <v>1175</v>
      </c>
      <c r="E43" s="2" t="s">
        <v>1176</v>
      </c>
      <c r="F43" s="8">
        <v>475000</v>
      </c>
      <c r="G43" s="8">
        <v>2475.23</v>
      </c>
      <c r="H43" s="8">
        <v>1.43</v>
      </c>
    </row>
    <row r="44" spans="2:8">
      <c r="B44" s="2" t="s">
        <v>3372</v>
      </c>
      <c r="C44" s="5" t="s">
        <v>301</v>
      </c>
      <c r="D44" s="2" t="s">
        <v>1283</v>
      </c>
      <c r="E44" s="2" t="s">
        <v>1859</v>
      </c>
      <c r="F44" s="8">
        <v>341842</v>
      </c>
      <c r="G44" s="8">
        <v>2454.6</v>
      </c>
      <c r="H44" s="8">
        <v>1.42</v>
      </c>
    </row>
    <row r="45" spans="2:8">
      <c r="B45" s="2" t="s">
        <v>3244</v>
      </c>
      <c r="C45" s="5" t="s">
        <v>301</v>
      </c>
      <c r="D45" s="2" t="s">
        <v>251</v>
      </c>
      <c r="E45" s="2" t="s">
        <v>1174</v>
      </c>
      <c r="F45" s="8">
        <v>16500</v>
      </c>
      <c r="G45" s="8">
        <v>2440.52</v>
      </c>
      <c r="H45" s="8">
        <v>1.41</v>
      </c>
    </row>
    <row r="46" spans="2:8">
      <c r="B46" s="2" t="s">
        <v>3389</v>
      </c>
      <c r="C46" s="5" t="s">
        <v>301</v>
      </c>
      <c r="D46" s="2" t="s">
        <v>222</v>
      </c>
      <c r="E46" s="2" t="s">
        <v>1925</v>
      </c>
      <c r="F46" s="8">
        <v>236414</v>
      </c>
      <c r="G46" s="8">
        <v>2414.2600000000002</v>
      </c>
      <c r="H46" s="8">
        <v>1.4</v>
      </c>
    </row>
    <row r="47" spans="2:8">
      <c r="B47" s="2" t="s">
        <v>3481</v>
      </c>
      <c r="C47" s="5" t="s">
        <v>301</v>
      </c>
      <c r="D47" s="2" t="s">
        <v>218</v>
      </c>
      <c r="E47" s="2" t="s">
        <v>1714</v>
      </c>
      <c r="F47" s="8">
        <v>247732</v>
      </c>
      <c r="G47" s="8">
        <v>2187.9699999999998</v>
      </c>
      <c r="H47" s="8">
        <v>1.27</v>
      </c>
    </row>
    <row r="48" spans="2:8">
      <c r="B48" s="2" t="s">
        <v>3227</v>
      </c>
      <c r="C48" s="5" t="s">
        <v>301</v>
      </c>
      <c r="D48" s="2" t="s">
        <v>247</v>
      </c>
      <c r="E48" s="2" t="s">
        <v>1826</v>
      </c>
      <c r="F48" s="8">
        <v>15500</v>
      </c>
      <c r="G48" s="8">
        <v>2181.63</v>
      </c>
      <c r="H48" s="8">
        <v>1.26</v>
      </c>
    </row>
    <row r="49" spans="2:8">
      <c r="B49" s="2" t="s">
        <v>3405</v>
      </c>
      <c r="C49" s="5" t="s">
        <v>301</v>
      </c>
      <c r="D49" s="2" t="s">
        <v>247</v>
      </c>
      <c r="E49" s="2" t="s">
        <v>1876</v>
      </c>
      <c r="F49" s="8">
        <v>31550</v>
      </c>
      <c r="G49" s="8">
        <v>2180.89</v>
      </c>
      <c r="H49" s="8">
        <v>1.26</v>
      </c>
    </row>
    <row r="50" spans="2:8">
      <c r="B50" s="2" t="s">
        <v>3133</v>
      </c>
      <c r="C50" s="5" t="s">
        <v>301</v>
      </c>
      <c r="D50" s="2" t="s">
        <v>224</v>
      </c>
      <c r="E50" s="2" t="s">
        <v>1926</v>
      </c>
      <c r="F50" s="8">
        <v>583444</v>
      </c>
      <c r="G50" s="8">
        <v>2167.79</v>
      </c>
      <c r="H50" s="8">
        <v>1.26</v>
      </c>
    </row>
    <row r="51" spans="2:8">
      <c r="B51" s="2" t="s">
        <v>2817</v>
      </c>
      <c r="C51" s="5" t="s">
        <v>301</v>
      </c>
      <c r="D51" s="2" t="s">
        <v>214</v>
      </c>
      <c r="E51" s="2" t="s">
        <v>440</v>
      </c>
      <c r="F51" s="8">
        <v>1002077</v>
      </c>
      <c r="G51" s="8">
        <v>2144.9499999999998</v>
      </c>
      <c r="H51" s="8">
        <v>1.24</v>
      </c>
    </row>
    <row r="52" spans="2:8">
      <c r="B52" s="2" t="s">
        <v>3382</v>
      </c>
      <c r="C52" s="5" t="s">
        <v>301</v>
      </c>
      <c r="D52" s="2" t="s">
        <v>218</v>
      </c>
      <c r="E52" s="2" t="s">
        <v>1713</v>
      </c>
      <c r="F52" s="8">
        <v>575821</v>
      </c>
      <c r="G52" s="8">
        <v>2020.27</v>
      </c>
      <c r="H52" s="8">
        <v>1.17</v>
      </c>
    </row>
    <row r="53" spans="2:8">
      <c r="B53" s="2" t="s">
        <v>3270</v>
      </c>
      <c r="C53" s="5" t="s">
        <v>301</v>
      </c>
      <c r="D53" s="2" t="s">
        <v>228</v>
      </c>
      <c r="E53" s="2" t="s">
        <v>1927</v>
      </c>
      <c r="F53" s="8">
        <v>164187</v>
      </c>
      <c r="G53" s="8">
        <v>1986.01</v>
      </c>
      <c r="H53" s="8">
        <v>1.1499999999999999</v>
      </c>
    </row>
    <row r="54" spans="2:8">
      <c r="B54" s="2" t="s">
        <v>3135</v>
      </c>
      <c r="C54" s="5" t="s">
        <v>301</v>
      </c>
      <c r="D54" s="2" t="s">
        <v>1168</v>
      </c>
      <c r="E54" s="2" t="s">
        <v>1928</v>
      </c>
      <c r="F54" s="8">
        <v>225000</v>
      </c>
      <c r="G54" s="8">
        <v>1981.35</v>
      </c>
      <c r="H54" s="8">
        <v>1.1499999999999999</v>
      </c>
    </row>
    <row r="55" spans="2:8">
      <c r="B55" s="2" t="s">
        <v>2823</v>
      </c>
      <c r="C55" s="5" t="s">
        <v>301</v>
      </c>
      <c r="D55" s="2" t="s">
        <v>245</v>
      </c>
      <c r="E55" s="2" t="s">
        <v>192</v>
      </c>
      <c r="F55" s="8">
        <v>100000</v>
      </c>
      <c r="G55" s="8">
        <v>1913.5</v>
      </c>
      <c r="H55" s="8">
        <v>1.1100000000000001</v>
      </c>
    </row>
    <row r="56" spans="2:8">
      <c r="B56" s="2" t="s">
        <v>3393</v>
      </c>
      <c r="C56" s="5" t="s">
        <v>301</v>
      </c>
      <c r="D56" s="2" t="s">
        <v>247</v>
      </c>
      <c r="E56" s="2" t="s">
        <v>1188</v>
      </c>
      <c r="F56" s="8">
        <v>1912500</v>
      </c>
      <c r="G56" s="8">
        <v>1773.84</v>
      </c>
      <c r="H56" s="8">
        <v>1.03</v>
      </c>
    </row>
    <row r="57" spans="2:8">
      <c r="B57" s="2" t="s">
        <v>3296</v>
      </c>
      <c r="C57" s="5" t="s">
        <v>301</v>
      </c>
      <c r="D57" s="2" t="s">
        <v>214</v>
      </c>
      <c r="E57" s="2" t="s">
        <v>1156</v>
      </c>
      <c r="F57" s="8">
        <v>660000</v>
      </c>
      <c r="G57" s="8">
        <v>1722.93</v>
      </c>
      <c r="H57" s="8">
        <v>1</v>
      </c>
    </row>
    <row r="58" spans="2:8">
      <c r="B58" s="2" t="s">
        <v>3196</v>
      </c>
      <c r="C58" s="5" t="s">
        <v>301</v>
      </c>
      <c r="D58" s="2" t="s">
        <v>1350</v>
      </c>
      <c r="E58" s="2" t="s">
        <v>1351</v>
      </c>
      <c r="F58" s="8">
        <v>30000</v>
      </c>
      <c r="G58" s="8">
        <v>1693.8</v>
      </c>
      <c r="H58" s="8">
        <v>0.98</v>
      </c>
    </row>
    <row r="59" spans="2:8">
      <c r="B59" s="2" t="s">
        <v>3373</v>
      </c>
      <c r="C59" s="5" t="s">
        <v>301</v>
      </c>
      <c r="D59" s="2" t="s">
        <v>1283</v>
      </c>
      <c r="E59" s="2" t="s">
        <v>1726</v>
      </c>
      <c r="F59" s="8">
        <v>129233</v>
      </c>
      <c r="G59" s="8">
        <v>1689.46</v>
      </c>
      <c r="H59" s="8">
        <v>0.98</v>
      </c>
    </row>
    <row r="60" spans="2:8">
      <c r="B60" s="2" t="s">
        <v>3348</v>
      </c>
      <c r="C60" s="5" t="s">
        <v>301</v>
      </c>
      <c r="D60" s="2" t="s">
        <v>1278</v>
      </c>
      <c r="E60" s="2" t="s">
        <v>1753</v>
      </c>
      <c r="F60" s="8">
        <v>52521</v>
      </c>
      <c r="G60" s="8">
        <v>1684.66</v>
      </c>
      <c r="H60" s="8">
        <v>0.98</v>
      </c>
    </row>
    <row r="61" spans="2:8">
      <c r="B61" s="2" t="s">
        <v>3256</v>
      </c>
      <c r="C61" s="5" t="s">
        <v>301</v>
      </c>
      <c r="D61" s="2" t="s">
        <v>1168</v>
      </c>
      <c r="E61" s="2" t="s">
        <v>1186</v>
      </c>
      <c r="F61" s="8">
        <v>160000</v>
      </c>
      <c r="G61" s="8">
        <v>1644.64</v>
      </c>
      <c r="H61" s="8">
        <v>0.95</v>
      </c>
    </row>
    <row r="62" spans="2:8">
      <c r="B62" s="2" t="s">
        <v>3111</v>
      </c>
      <c r="C62" s="5" t="s">
        <v>301</v>
      </c>
      <c r="D62" s="2" t="s">
        <v>1168</v>
      </c>
      <c r="E62" s="2" t="s">
        <v>1929</v>
      </c>
      <c r="F62" s="8">
        <v>111384</v>
      </c>
      <c r="G62" s="8">
        <v>1590.01</v>
      </c>
      <c r="H62" s="8">
        <v>0.92</v>
      </c>
    </row>
    <row r="63" spans="2:8">
      <c r="B63" s="2" t="s">
        <v>3115</v>
      </c>
      <c r="C63" s="5" t="s">
        <v>301</v>
      </c>
      <c r="D63" s="2" t="s">
        <v>1046</v>
      </c>
      <c r="E63" s="2" t="s">
        <v>1877</v>
      </c>
      <c r="F63" s="8">
        <v>213395</v>
      </c>
      <c r="G63" s="8">
        <v>1437.75</v>
      </c>
      <c r="H63" s="8">
        <v>0.83</v>
      </c>
    </row>
    <row r="64" spans="2:8">
      <c r="B64" s="2" t="s">
        <v>3304</v>
      </c>
      <c r="C64" s="5" t="s">
        <v>301</v>
      </c>
      <c r="D64" s="2" t="s">
        <v>1046</v>
      </c>
      <c r="E64" s="2" t="s">
        <v>1368</v>
      </c>
      <c r="F64" s="8">
        <v>227220</v>
      </c>
      <c r="G64" s="8">
        <v>1422.17</v>
      </c>
      <c r="H64" s="8">
        <v>0.82</v>
      </c>
    </row>
    <row r="65" spans="2:9">
      <c r="B65" s="2" t="s">
        <v>3482</v>
      </c>
      <c r="C65" s="5" t="s">
        <v>301</v>
      </c>
      <c r="D65" s="2" t="s">
        <v>224</v>
      </c>
      <c r="E65" s="2" t="s">
        <v>1930</v>
      </c>
      <c r="F65" s="8">
        <v>93619</v>
      </c>
      <c r="G65" s="8">
        <v>1314.6</v>
      </c>
      <c r="H65" s="8">
        <v>0.76</v>
      </c>
    </row>
    <row r="66" spans="2:9">
      <c r="B66" s="2" t="s">
        <v>3156</v>
      </c>
      <c r="C66" s="5" t="s">
        <v>301</v>
      </c>
      <c r="D66" s="2" t="s">
        <v>247</v>
      </c>
      <c r="E66" s="2" t="s">
        <v>451</v>
      </c>
      <c r="F66" s="8">
        <v>269429</v>
      </c>
      <c r="G66" s="8">
        <v>1238.97</v>
      </c>
      <c r="H66" s="8">
        <v>0.72</v>
      </c>
    </row>
    <row r="67" spans="2:9">
      <c r="B67" s="2" t="s">
        <v>3483</v>
      </c>
      <c r="C67" s="5" t="s">
        <v>301</v>
      </c>
      <c r="D67" s="2" t="s">
        <v>1168</v>
      </c>
      <c r="E67" s="2" t="s">
        <v>1931</v>
      </c>
      <c r="F67" s="8">
        <v>144093</v>
      </c>
      <c r="G67" s="8">
        <v>1057.71</v>
      </c>
      <c r="H67" s="8">
        <v>0.61</v>
      </c>
    </row>
    <row r="68" spans="2:9">
      <c r="B68" s="2" t="s">
        <v>3117</v>
      </c>
      <c r="C68" s="5" t="s">
        <v>301</v>
      </c>
      <c r="D68" s="2" t="s">
        <v>239</v>
      </c>
      <c r="E68" s="2" t="s">
        <v>1829</v>
      </c>
      <c r="F68" s="8">
        <v>115433</v>
      </c>
      <c r="G68" s="8">
        <v>1052.29</v>
      </c>
      <c r="H68" s="8">
        <v>0.61</v>
      </c>
    </row>
    <row r="69" spans="2:9">
      <c r="B69" s="2" t="s">
        <v>3474</v>
      </c>
      <c r="C69" s="5" t="s">
        <v>301</v>
      </c>
      <c r="D69" s="2" t="s">
        <v>1168</v>
      </c>
      <c r="E69" s="2" t="s">
        <v>1932</v>
      </c>
      <c r="F69" s="8">
        <v>310342</v>
      </c>
      <c r="G69" s="8">
        <v>827.37</v>
      </c>
      <c r="H69" s="8">
        <v>0.48</v>
      </c>
    </row>
    <row r="70" spans="2:9">
      <c r="B70" s="2" t="s">
        <v>1861</v>
      </c>
      <c r="C70" s="5" t="s">
        <v>301</v>
      </c>
      <c r="D70" s="2" t="s">
        <v>1168</v>
      </c>
      <c r="E70" s="2" t="s">
        <v>1862</v>
      </c>
      <c r="F70" s="8">
        <v>400000</v>
      </c>
      <c r="G70" s="8">
        <v>733.76</v>
      </c>
      <c r="H70" s="8">
        <v>0.43</v>
      </c>
    </row>
    <row r="71" spans="2:9">
      <c r="B71" s="2" t="s">
        <v>2825</v>
      </c>
      <c r="C71" s="5" t="s">
        <v>301</v>
      </c>
      <c r="D71" s="2" t="s">
        <v>222</v>
      </c>
      <c r="E71" s="2" t="s">
        <v>296</v>
      </c>
      <c r="F71" s="8">
        <v>8908</v>
      </c>
      <c r="G71" s="8">
        <v>658.3</v>
      </c>
      <c r="H71" s="8">
        <v>0.38</v>
      </c>
    </row>
    <row r="72" spans="2:9">
      <c r="B72" s="2" t="s">
        <v>3484</v>
      </c>
      <c r="C72" s="5" t="s">
        <v>301</v>
      </c>
      <c r="D72" s="2" t="s">
        <v>218</v>
      </c>
      <c r="E72" s="2" t="s">
        <v>1732</v>
      </c>
      <c r="F72" s="8">
        <v>187403</v>
      </c>
      <c r="G72" s="8">
        <v>541.97</v>
      </c>
      <c r="H72" s="8">
        <v>0.31</v>
      </c>
    </row>
    <row r="73" spans="2:9">
      <c r="B73" s="2" t="s">
        <v>3074</v>
      </c>
      <c r="C73" s="5" t="s">
        <v>301</v>
      </c>
      <c r="D73" s="2" t="s">
        <v>1787</v>
      </c>
      <c r="E73" s="2" t="s">
        <v>1788</v>
      </c>
      <c r="F73" s="8">
        <v>50251</v>
      </c>
      <c r="G73" s="8">
        <v>171.48</v>
      </c>
      <c r="H73" s="8">
        <v>0.1</v>
      </c>
    </row>
    <row r="74" spans="2:9" ht="13">
      <c r="B74" s="3" t="s">
        <v>254</v>
      </c>
      <c r="C74" s="7"/>
      <c r="D74" s="3"/>
      <c r="E74" s="3"/>
      <c r="F74" s="10"/>
      <c r="G74" s="10">
        <f>SUM(G15:G73)</f>
        <v>168539.64000000004</v>
      </c>
      <c r="H74" s="10">
        <f>SUM(H15:H73)</f>
        <v>97.670000000000044</v>
      </c>
    </row>
    <row r="75" spans="2:9" ht="13">
      <c r="B75" s="4" t="s">
        <v>681</v>
      </c>
      <c r="C75" s="6" t="s">
        <v>682</v>
      </c>
      <c r="D75" s="4" t="s">
        <v>211</v>
      </c>
      <c r="E75" s="4" t="s">
        <v>684</v>
      </c>
      <c r="F75" s="9" t="s">
        <v>685</v>
      </c>
      <c r="G75" s="9" t="s">
        <v>686</v>
      </c>
      <c r="H75" s="9" t="s">
        <v>687</v>
      </c>
      <c r="I75" s="3" t="s">
        <v>212</v>
      </c>
    </row>
    <row r="76" spans="2:9" ht="13">
      <c r="B76" s="3" t="s">
        <v>4093</v>
      </c>
    </row>
    <row r="77" spans="2:9" ht="13">
      <c r="B77" s="3" t="s">
        <v>689</v>
      </c>
    </row>
    <row r="78" spans="2:9">
      <c r="B78" s="2" t="s">
        <v>1878</v>
      </c>
      <c r="C78" s="5" t="s">
        <v>301</v>
      </c>
      <c r="D78" s="2" t="s">
        <v>249</v>
      </c>
      <c r="E78" s="2" t="s">
        <v>1879</v>
      </c>
      <c r="F78" s="8">
        <v>1500000</v>
      </c>
      <c r="G78" s="8">
        <v>1607.1</v>
      </c>
      <c r="H78" s="8">
        <v>0.93</v>
      </c>
    </row>
    <row r="79" spans="2:9" ht="13">
      <c r="B79" s="3" t="s">
        <v>4094</v>
      </c>
      <c r="G79" s="10">
        <f>G78</f>
        <v>1607.1</v>
      </c>
      <c r="H79" s="10">
        <f>H78</f>
        <v>0.93</v>
      </c>
    </row>
    <row r="80" spans="2:9" ht="13">
      <c r="B80" s="3" t="s">
        <v>1589</v>
      </c>
      <c r="C80" s="7"/>
      <c r="D80" s="3"/>
      <c r="E80" s="3"/>
      <c r="F80" s="10"/>
      <c r="G80" s="10">
        <v>69.03</v>
      </c>
      <c r="H80" s="10">
        <v>0.04</v>
      </c>
    </row>
    <row r="81" spans="2:8" ht="13">
      <c r="B81" s="3" t="s">
        <v>302</v>
      </c>
      <c r="C81" s="7"/>
      <c r="D81" s="3"/>
      <c r="E81" s="3"/>
      <c r="F81" s="10"/>
      <c r="G81" s="10">
        <f>G80+G79+G74</f>
        <v>170215.77000000005</v>
      </c>
      <c r="H81" s="10">
        <f>H80+H79+H74</f>
        <v>98.640000000000043</v>
      </c>
    </row>
    <row r="82" spans="2:8" ht="13">
      <c r="B82" s="3" t="s">
        <v>303</v>
      </c>
      <c r="C82" s="7"/>
      <c r="D82" s="3"/>
      <c r="E82" s="3"/>
      <c r="F82" s="10"/>
      <c r="G82" s="10">
        <f>G83-G81</f>
        <v>2359.8314251999545</v>
      </c>
      <c r="H82" s="10">
        <f>H83-H81</f>
        <v>1.3599999999999568</v>
      </c>
    </row>
    <row r="83" spans="2:8" ht="13">
      <c r="B83" s="3" t="s">
        <v>304</v>
      </c>
      <c r="C83" s="7"/>
      <c r="D83" s="3"/>
      <c r="E83" s="3"/>
      <c r="F83" s="10"/>
      <c r="G83" s="10">
        <v>172575.6014252</v>
      </c>
      <c r="H83" s="10">
        <v>100</v>
      </c>
    </row>
    <row r="84" spans="2:8">
      <c r="B84" s="2" t="s">
        <v>305</v>
      </c>
    </row>
    <row r="85" spans="2:8" ht="13">
      <c r="B85" s="3" t="s">
        <v>306</v>
      </c>
    </row>
    <row r="86" spans="2:8" ht="13">
      <c r="B86" s="3" t="s">
        <v>307</v>
      </c>
      <c r="C86" s="5" t="s">
        <v>873</v>
      </c>
    </row>
    <row r="87" spans="2:8" ht="13">
      <c r="B87" s="3" t="s">
        <v>309</v>
      </c>
      <c r="C87" s="5" t="s">
        <v>308</v>
      </c>
    </row>
    <row r="88" spans="2:8" ht="13">
      <c r="B88" s="3" t="s">
        <v>1216</v>
      </c>
      <c r="C88" s="5" t="s">
        <v>308</v>
      </c>
    </row>
    <row r="89" spans="2:8" ht="13">
      <c r="B89" s="3" t="s">
        <v>310</v>
      </c>
      <c r="C89" s="5" t="s">
        <v>311</v>
      </c>
    </row>
    <row r="90" spans="2:8" ht="13">
      <c r="B90" s="3" t="s">
        <v>1933</v>
      </c>
      <c r="C90" s="7"/>
    </row>
    <row r="91" spans="2:8" ht="13">
      <c r="B91" s="3" t="s">
        <v>1934</v>
      </c>
      <c r="C91" s="7"/>
    </row>
    <row r="92" spans="2:8" ht="13">
      <c r="B92" s="3" t="s">
        <v>1935</v>
      </c>
      <c r="C92" s="7"/>
    </row>
    <row r="93" spans="2:8" ht="13">
      <c r="B93" s="3" t="s">
        <v>1936</v>
      </c>
      <c r="C93" s="7"/>
    </row>
    <row r="94" spans="2:8" ht="13">
      <c r="B94" s="3" t="s">
        <v>1937</v>
      </c>
      <c r="C94" s="7"/>
    </row>
    <row r="95" spans="2:8" ht="13">
      <c r="B95" s="3" t="s">
        <v>1938</v>
      </c>
      <c r="C95" s="7"/>
    </row>
    <row r="96" spans="2:8" ht="13">
      <c r="B96" s="3" t="s">
        <v>1939</v>
      </c>
      <c r="C96" s="7"/>
    </row>
    <row r="97" spans="2:3" ht="13">
      <c r="B97" s="3" t="s">
        <v>1940</v>
      </c>
      <c r="C97" s="7"/>
    </row>
    <row r="98" spans="2:3" ht="13">
      <c r="B98" s="3" t="s">
        <v>1941</v>
      </c>
      <c r="C98" s="7"/>
    </row>
    <row r="99" spans="2:3">
      <c r="B99" s="2" t="s">
        <v>312</v>
      </c>
    </row>
    <row r="100" spans="2:3">
      <c r="B100" s="2" t="s">
        <v>1230</v>
      </c>
    </row>
    <row r="103" spans="2:3" ht="14.5">
      <c r="B103" s="24" t="s">
        <v>1231</v>
      </c>
      <c r="C103" s="64"/>
    </row>
    <row r="104" spans="2:3" ht="14.5">
      <c r="B104" s="24" t="s">
        <v>1232</v>
      </c>
      <c r="C104" s="65" t="s">
        <v>1233</v>
      </c>
    </row>
    <row r="105" spans="2:3" ht="14.5">
      <c r="B105" s="15" t="s">
        <v>1234</v>
      </c>
      <c r="C105" s="16" t="s">
        <v>1235</v>
      </c>
    </row>
    <row r="106" spans="2:3" ht="14.5">
      <c r="B106" s="15" t="s">
        <v>1236</v>
      </c>
      <c r="C106" s="16" t="s">
        <v>1235</v>
      </c>
    </row>
    <row r="107" spans="2:3" ht="14.5">
      <c r="B107" s="15" t="s">
        <v>1237</v>
      </c>
      <c r="C107" s="16" t="s">
        <v>1235</v>
      </c>
    </row>
    <row r="108" spans="2:3" ht="14.5">
      <c r="B108" s="15" t="s">
        <v>1238</v>
      </c>
      <c r="C108" s="16" t="s">
        <v>1235</v>
      </c>
    </row>
    <row r="109" spans="2:3" ht="14.5">
      <c r="B109" s="15" t="s">
        <v>1239</v>
      </c>
      <c r="C109" s="16" t="s">
        <v>1235</v>
      </c>
    </row>
    <row r="110" spans="2:3" ht="14.5">
      <c r="B110" s="15" t="s">
        <v>1240</v>
      </c>
      <c r="C110" s="16" t="s">
        <v>1235</v>
      </c>
    </row>
    <row r="111" spans="2:3" ht="14.5">
      <c r="B111" s="24" t="s">
        <v>1241</v>
      </c>
      <c r="C111" s="64" t="s">
        <v>1235</v>
      </c>
    </row>
    <row r="113" spans="2:7" ht="14.5">
      <c r="B113" s="15" t="s">
        <v>313</v>
      </c>
      <c r="C113" s="16"/>
      <c r="D113" s="15"/>
    </row>
    <row r="114" spans="2:7" ht="29">
      <c r="B114" s="18" t="s">
        <v>314</v>
      </c>
      <c r="C114" s="17" t="s">
        <v>315</v>
      </c>
      <c r="D114" s="18" t="s">
        <v>316</v>
      </c>
    </row>
    <row r="115" spans="2:7" ht="14.5">
      <c r="B115" s="15" t="s">
        <v>308</v>
      </c>
      <c r="C115" s="16" t="s">
        <v>308</v>
      </c>
      <c r="D115" s="15" t="s">
        <v>308</v>
      </c>
    </row>
    <row r="117" spans="2:7" ht="13">
      <c r="B117" s="20" t="s">
        <v>317</v>
      </c>
      <c r="C117" s="21">
        <v>45900</v>
      </c>
      <c r="D117" s="13"/>
      <c r="E117" s="55"/>
      <c r="F117" s="11"/>
    </row>
    <row r="118" spans="2:7" ht="13">
      <c r="B118" s="20" t="s">
        <v>318</v>
      </c>
      <c r="C118" s="22" t="s">
        <v>319</v>
      </c>
      <c r="D118" s="20" t="s">
        <v>320</v>
      </c>
      <c r="E118" s="60" t="s">
        <v>321</v>
      </c>
      <c r="F118" s="23" t="s">
        <v>322</v>
      </c>
      <c r="G118" s="10"/>
    </row>
    <row r="119" spans="2:7">
      <c r="B119" s="58" t="s">
        <v>308</v>
      </c>
      <c r="C119" s="59" t="s">
        <v>308</v>
      </c>
      <c r="D119" s="58" t="s">
        <v>308</v>
      </c>
      <c r="E119" s="56" t="s">
        <v>308</v>
      </c>
      <c r="F119" s="61" t="s">
        <v>308</v>
      </c>
    </row>
    <row r="122" spans="2:7" ht="13">
      <c r="B122" s="3" t="s">
        <v>323</v>
      </c>
    </row>
    <row r="123" spans="2:7" ht="13">
      <c r="B123" s="3"/>
    </row>
    <row r="124" spans="2:7" ht="13">
      <c r="B124" s="3" t="s">
        <v>891</v>
      </c>
    </row>
    <row r="125" spans="2:7" ht="13">
      <c r="B125" s="20" t="s">
        <v>324</v>
      </c>
      <c r="C125" s="22" t="s">
        <v>325</v>
      </c>
      <c r="D125" s="3"/>
    </row>
    <row r="126" spans="2:7">
      <c r="B126" s="13" t="s">
        <v>308</v>
      </c>
      <c r="C126" s="14" t="s">
        <v>308</v>
      </c>
    </row>
    <row r="128" spans="2:7" ht="13">
      <c r="B128" s="20" t="s">
        <v>326</v>
      </c>
      <c r="C128" s="22" t="s">
        <v>325</v>
      </c>
    </row>
    <row r="129" spans="2:7">
      <c r="B129" s="13" t="s">
        <v>308</v>
      </c>
      <c r="C129" s="14" t="s">
        <v>308</v>
      </c>
    </row>
    <row r="131" spans="2:7" ht="13">
      <c r="B131" s="20" t="s">
        <v>327</v>
      </c>
      <c r="C131" s="22" t="s">
        <v>328</v>
      </c>
    </row>
    <row r="132" spans="2:7">
      <c r="B132" s="13" t="s">
        <v>308</v>
      </c>
      <c r="C132" s="14" t="s">
        <v>308</v>
      </c>
    </row>
    <row r="134" spans="2:7" ht="13">
      <c r="B134" s="60" t="s">
        <v>329</v>
      </c>
      <c r="C134" s="22" t="s">
        <v>328</v>
      </c>
    </row>
    <row r="135" spans="2:7">
      <c r="B135" s="55" t="s">
        <v>308</v>
      </c>
      <c r="C135" s="14" t="s">
        <v>308</v>
      </c>
    </row>
    <row r="137" spans="2:7" ht="13">
      <c r="B137" s="20" t="s">
        <v>330</v>
      </c>
      <c r="C137" s="22" t="s">
        <v>308</v>
      </c>
    </row>
    <row r="139" spans="2:7" ht="13">
      <c r="B139" s="20" t="s">
        <v>331</v>
      </c>
      <c r="C139" s="21">
        <v>45900</v>
      </c>
      <c r="D139" s="13"/>
      <c r="E139" s="55"/>
      <c r="F139" s="11"/>
    </row>
    <row r="140" spans="2:7" ht="13">
      <c r="B140" s="20" t="s">
        <v>318</v>
      </c>
      <c r="C140" s="22" t="s">
        <v>319</v>
      </c>
      <c r="D140" s="20" t="s">
        <v>320</v>
      </c>
      <c r="E140" s="60" t="s">
        <v>321</v>
      </c>
      <c r="F140" s="23" t="s">
        <v>322</v>
      </c>
      <c r="G140" s="10"/>
    </row>
    <row r="141" spans="2:7">
      <c r="B141" s="58" t="s">
        <v>308</v>
      </c>
      <c r="C141" s="59" t="s">
        <v>308</v>
      </c>
      <c r="D141" s="58" t="s">
        <v>308</v>
      </c>
      <c r="E141" s="56" t="s">
        <v>308</v>
      </c>
      <c r="F141" s="61" t="s">
        <v>308</v>
      </c>
    </row>
    <row r="142" spans="2:7" ht="13">
      <c r="B142" s="3" t="s">
        <v>323</v>
      </c>
    </row>
    <row r="143" spans="2:7" ht="13">
      <c r="B143" s="3"/>
    </row>
    <row r="144" spans="2:7" ht="13">
      <c r="B144" s="3" t="s">
        <v>891</v>
      </c>
    </row>
    <row r="145" spans="2:4" ht="13">
      <c r="B145" s="20" t="s">
        <v>324</v>
      </c>
      <c r="C145" s="22" t="s">
        <v>325</v>
      </c>
      <c r="D145" s="3"/>
    </row>
    <row r="146" spans="2:4">
      <c r="B146" s="13" t="s">
        <v>308</v>
      </c>
      <c r="C146" s="14" t="s">
        <v>308</v>
      </c>
    </row>
    <row r="148" spans="2:4" ht="13">
      <c r="B148" s="20" t="s">
        <v>326</v>
      </c>
      <c r="C148" s="22" t="s">
        <v>325</v>
      </c>
    </row>
    <row r="149" spans="2:4">
      <c r="B149" s="13" t="s">
        <v>308</v>
      </c>
      <c r="C149" s="14" t="s">
        <v>308</v>
      </c>
    </row>
    <row r="151" spans="2:4" ht="13">
      <c r="B151" s="20" t="s">
        <v>327</v>
      </c>
      <c r="C151" s="22" t="s">
        <v>328</v>
      </c>
    </row>
    <row r="152" spans="2:4">
      <c r="B152" s="13" t="s">
        <v>308</v>
      </c>
      <c r="C152" s="14" t="s">
        <v>308</v>
      </c>
    </row>
    <row r="154" spans="2:4" ht="13">
      <c r="B154" s="60" t="s">
        <v>329</v>
      </c>
      <c r="C154" s="22" t="s">
        <v>328</v>
      </c>
    </row>
    <row r="155" spans="2:4">
      <c r="B155" s="55" t="s">
        <v>308</v>
      </c>
      <c r="C155" s="14" t="s">
        <v>308</v>
      </c>
    </row>
    <row r="157" spans="2:4" ht="13">
      <c r="B157" s="20" t="s">
        <v>330</v>
      </c>
      <c r="C157" s="22" t="s">
        <v>308</v>
      </c>
    </row>
    <row r="160" spans="2:4" ht="13">
      <c r="B160" s="3" t="s">
        <v>892</v>
      </c>
    </row>
    <row r="162" spans="2:80" ht="13">
      <c r="B162" s="20" t="s">
        <v>318</v>
      </c>
      <c r="C162" s="22" t="s">
        <v>332</v>
      </c>
      <c r="D162" s="20" t="s">
        <v>333</v>
      </c>
      <c r="E162" s="20" t="s">
        <v>334</v>
      </c>
      <c r="F162" s="10"/>
    </row>
    <row r="163" spans="2:80">
      <c r="B163" s="13" t="s">
        <v>308</v>
      </c>
      <c r="C163" s="14" t="s">
        <v>308</v>
      </c>
      <c r="D163" s="13" t="s">
        <v>308</v>
      </c>
      <c r="E163" s="13" t="s">
        <v>308</v>
      </c>
    </row>
    <row r="166" spans="2:80" ht="13">
      <c r="B166" s="3" t="s">
        <v>335</v>
      </c>
      <c r="C166" s="7" t="s">
        <v>308</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893</v>
      </c>
    </row>
    <row r="170" spans="2:80" ht="13">
      <c r="B170" s="20" t="s">
        <v>336</v>
      </c>
      <c r="C170" s="22" t="s">
        <v>325</v>
      </c>
      <c r="D170" s="3"/>
    </row>
    <row r="171" spans="2:80">
      <c r="B171" s="13" t="s">
        <v>308</v>
      </c>
      <c r="C171" s="14" t="s">
        <v>308</v>
      </c>
    </row>
    <row r="174" spans="2:80" ht="13">
      <c r="B174" s="20" t="s">
        <v>337</v>
      </c>
      <c r="C174" s="22" t="s">
        <v>338</v>
      </c>
      <c r="D174" s="3"/>
    </row>
    <row r="175" spans="2:80">
      <c r="B175" s="13" t="s">
        <v>308</v>
      </c>
      <c r="C175" s="14" t="s">
        <v>308</v>
      </c>
    </row>
    <row r="178" spans="2:80" ht="13">
      <c r="B178" s="3" t="s">
        <v>339</v>
      </c>
    </row>
    <row r="181" spans="2:80" ht="13">
      <c r="B181" s="3" t="s">
        <v>894</v>
      </c>
    </row>
    <row r="183" spans="2:80" ht="13">
      <c r="B183" s="20" t="s">
        <v>318</v>
      </c>
      <c r="C183" s="22" t="s">
        <v>340</v>
      </c>
      <c r="D183" s="20" t="s">
        <v>332</v>
      </c>
      <c r="E183" s="20" t="s">
        <v>333</v>
      </c>
      <c r="F183" s="23" t="s">
        <v>334</v>
      </c>
      <c r="G183" s="10"/>
    </row>
    <row r="184" spans="2:80">
      <c r="B184" s="13" t="s">
        <v>308</v>
      </c>
      <c r="C184" s="14" t="s">
        <v>308</v>
      </c>
      <c r="D184" s="13" t="s">
        <v>308</v>
      </c>
      <c r="E184" s="13" t="s">
        <v>308</v>
      </c>
      <c r="F184" s="19" t="s">
        <v>308</v>
      </c>
    </row>
    <row r="187" spans="2:80" ht="13">
      <c r="B187" s="3" t="s">
        <v>335</v>
      </c>
      <c r="C187" s="7" t="s">
        <v>308</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893</v>
      </c>
    </row>
    <row r="191" spans="2:80" ht="13">
      <c r="B191" s="20" t="s">
        <v>336</v>
      </c>
      <c r="C191" s="22" t="s">
        <v>325</v>
      </c>
      <c r="D191" s="3"/>
    </row>
    <row r="192" spans="2:80">
      <c r="B192" s="13" t="s">
        <v>308</v>
      </c>
      <c r="C192" s="14" t="s">
        <v>308</v>
      </c>
    </row>
    <row r="195" spans="2:7" ht="13">
      <c r="B195" s="20" t="s">
        <v>337</v>
      </c>
      <c r="C195" s="22" t="s">
        <v>338</v>
      </c>
      <c r="D195" s="3"/>
    </row>
    <row r="196" spans="2:7">
      <c r="B196" s="13" t="s">
        <v>308</v>
      </c>
      <c r="C196" s="14" t="s">
        <v>308</v>
      </c>
    </row>
    <row r="199" spans="2:7" ht="13">
      <c r="B199" s="3" t="s">
        <v>339</v>
      </c>
    </row>
    <row r="202" spans="2:7" ht="13">
      <c r="B202" s="3" t="s">
        <v>895</v>
      </c>
    </row>
    <row r="203" spans="2:7" ht="13">
      <c r="B203" s="20" t="s">
        <v>318</v>
      </c>
      <c r="C203" s="22" t="s">
        <v>341</v>
      </c>
      <c r="D203" s="20" t="s">
        <v>342</v>
      </c>
      <c r="E203" s="20" t="s">
        <v>343</v>
      </c>
      <c r="F203" s="23" t="s">
        <v>344</v>
      </c>
      <c r="G203" s="10"/>
    </row>
    <row r="204" spans="2:7">
      <c r="B204" s="13" t="s">
        <v>308</v>
      </c>
      <c r="C204" s="14" t="s">
        <v>308</v>
      </c>
      <c r="D204" s="13" t="s">
        <v>308</v>
      </c>
      <c r="E204" s="13" t="s">
        <v>308</v>
      </c>
      <c r="F204" s="19" t="s">
        <v>308</v>
      </c>
    </row>
    <row r="205" spans="2:7">
      <c r="B205" s="2" t="s">
        <v>345</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18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1907</v>
      </c>
      <c r="C1" s="230"/>
      <c r="D1" s="230"/>
      <c r="E1" s="230"/>
    </row>
    <row r="3" spans="1:9" ht="14.5">
      <c r="B3" s="25" t="s">
        <v>1908</v>
      </c>
      <c r="C3" s="231"/>
      <c r="D3" s="232"/>
      <c r="E3" s="1"/>
    </row>
    <row r="4" spans="1:9" ht="14.5">
      <c r="B4" s="29" t="s">
        <v>1909</v>
      </c>
      <c r="C4" s="231"/>
      <c r="D4" s="232"/>
      <c r="E4" s="1"/>
    </row>
    <row r="5" spans="1:9" ht="14.5">
      <c r="B5" s="29" t="s">
        <v>677</v>
      </c>
      <c r="C5" s="231"/>
      <c r="D5" s="232"/>
      <c r="E5" s="1"/>
    </row>
    <row r="6" spans="1:9" ht="14.5">
      <c r="B6" s="29" t="s">
        <v>1150</v>
      </c>
      <c r="C6" s="231"/>
      <c r="D6" s="232"/>
      <c r="E6" s="1"/>
    </row>
    <row r="7" spans="1:9" ht="29">
      <c r="B7" s="29" t="s">
        <v>1910</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2810</v>
      </c>
      <c r="C15" s="5" t="s">
        <v>301</v>
      </c>
      <c r="D15" s="2" t="s">
        <v>216</v>
      </c>
      <c r="E15" s="2" t="s">
        <v>217</v>
      </c>
      <c r="F15" s="8">
        <v>5409000</v>
      </c>
      <c r="G15" s="8">
        <v>22163.38</v>
      </c>
      <c r="H15" s="8">
        <v>8.8000000000000007</v>
      </c>
    </row>
    <row r="16" spans="1:9">
      <c r="B16" s="2" t="s">
        <v>2809</v>
      </c>
      <c r="C16" s="5" t="s">
        <v>301</v>
      </c>
      <c r="D16" s="2" t="s">
        <v>220</v>
      </c>
      <c r="E16" s="2" t="s">
        <v>221</v>
      </c>
      <c r="F16" s="8">
        <v>6700000</v>
      </c>
      <c r="G16" s="8">
        <v>21034.65</v>
      </c>
      <c r="H16" s="8">
        <v>8.35</v>
      </c>
    </row>
    <row r="17" spans="2:8">
      <c r="B17" s="2" t="s">
        <v>2812</v>
      </c>
      <c r="C17" s="5" t="s">
        <v>301</v>
      </c>
      <c r="D17" s="2" t="s">
        <v>223</v>
      </c>
      <c r="E17" s="2" t="s">
        <v>433</v>
      </c>
      <c r="F17" s="8">
        <v>506000</v>
      </c>
      <c r="G17" s="8">
        <v>14433.65</v>
      </c>
      <c r="H17" s="8">
        <v>5.73</v>
      </c>
    </row>
    <row r="18" spans="2:8">
      <c r="B18" s="2" t="s">
        <v>2830</v>
      </c>
      <c r="C18" s="5" t="s">
        <v>301</v>
      </c>
      <c r="D18" s="2" t="s">
        <v>228</v>
      </c>
      <c r="E18" s="2" t="s">
        <v>295</v>
      </c>
      <c r="F18" s="8">
        <v>396000</v>
      </c>
      <c r="G18" s="8">
        <v>14370.05</v>
      </c>
      <c r="H18" s="8">
        <v>5.71</v>
      </c>
    </row>
    <row r="19" spans="2:8">
      <c r="B19" s="2" t="s">
        <v>2832</v>
      </c>
      <c r="C19" s="5" t="s">
        <v>301</v>
      </c>
      <c r="D19" s="2" t="s">
        <v>220</v>
      </c>
      <c r="E19" s="2" t="s">
        <v>193</v>
      </c>
      <c r="F19" s="8">
        <v>225000</v>
      </c>
      <c r="G19" s="8">
        <v>11920.5</v>
      </c>
      <c r="H19" s="8">
        <v>4.7300000000000004</v>
      </c>
    </row>
    <row r="20" spans="2:8">
      <c r="B20" s="2" t="s">
        <v>3097</v>
      </c>
      <c r="C20" s="5" t="s">
        <v>301</v>
      </c>
      <c r="D20" s="2" t="s">
        <v>220</v>
      </c>
      <c r="E20" s="2" t="s">
        <v>1715</v>
      </c>
      <c r="F20" s="8">
        <v>453340</v>
      </c>
      <c r="G20" s="8">
        <v>10871.09</v>
      </c>
      <c r="H20" s="8">
        <v>4.32</v>
      </c>
    </row>
    <row r="21" spans="2:8">
      <c r="B21" s="2" t="s">
        <v>436</v>
      </c>
      <c r="C21" s="5" t="s">
        <v>301</v>
      </c>
      <c r="D21" s="2" t="s">
        <v>225</v>
      </c>
      <c r="E21" s="2" t="s">
        <v>437</v>
      </c>
      <c r="F21" s="8">
        <v>1297150</v>
      </c>
      <c r="G21" s="8">
        <v>10251.379999999999</v>
      </c>
      <c r="H21" s="8">
        <v>4.07</v>
      </c>
    </row>
    <row r="22" spans="2:8">
      <c r="B22" s="2" t="s">
        <v>2818</v>
      </c>
      <c r="C22" s="5" t="s">
        <v>301</v>
      </c>
      <c r="D22" s="2" t="s">
        <v>237</v>
      </c>
      <c r="E22" s="2" t="s">
        <v>238</v>
      </c>
      <c r="F22" s="8">
        <v>961000</v>
      </c>
      <c r="G22" s="8">
        <v>10238.49</v>
      </c>
      <c r="H22" s="8">
        <v>4.07</v>
      </c>
    </row>
    <row r="23" spans="2:8">
      <c r="B23" s="2" t="s">
        <v>3312</v>
      </c>
      <c r="C23" s="5" t="s">
        <v>301</v>
      </c>
      <c r="D23" s="2" t="s">
        <v>222</v>
      </c>
      <c r="E23" s="2" t="s">
        <v>1387</v>
      </c>
      <c r="F23" s="8">
        <v>180000</v>
      </c>
      <c r="G23" s="8">
        <v>9833.4</v>
      </c>
      <c r="H23" s="8">
        <v>3.9</v>
      </c>
    </row>
    <row r="24" spans="2:8">
      <c r="B24" s="2" t="s">
        <v>2814</v>
      </c>
      <c r="C24" s="5" t="s">
        <v>301</v>
      </c>
      <c r="D24" s="2" t="s">
        <v>434</v>
      </c>
      <c r="E24" s="2" t="s">
        <v>435</v>
      </c>
      <c r="F24" s="8">
        <v>315000</v>
      </c>
      <c r="G24" s="8">
        <v>7659.86</v>
      </c>
      <c r="H24" s="8">
        <v>3.04</v>
      </c>
    </row>
    <row r="25" spans="2:8">
      <c r="B25" s="2" t="s">
        <v>3377</v>
      </c>
      <c r="C25" s="5" t="s">
        <v>301</v>
      </c>
      <c r="D25" s="2" t="s">
        <v>220</v>
      </c>
      <c r="E25" s="2" t="s">
        <v>1723</v>
      </c>
      <c r="F25" s="8">
        <v>1530000</v>
      </c>
      <c r="G25" s="8">
        <v>6269.18</v>
      </c>
      <c r="H25" s="8">
        <v>2.4900000000000002</v>
      </c>
    </row>
    <row r="26" spans="2:8">
      <c r="B26" s="2" t="s">
        <v>3096</v>
      </c>
      <c r="C26" s="5" t="s">
        <v>301</v>
      </c>
      <c r="D26" s="2" t="s">
        <v>251</v>
      </c>
      <c r="E26" s="2" t="s">
        <v>1385</v>
      </c>
      <c r="F26" s="8">
        <v>72000</v>
      </c>
      <c r="G26" s="8">
        <v>6214.68</v>
      </c>
      <c r="H26" s="8">
        <v>2.4700000000000002</v>
      </c>
    </row>
    <row r="27" spans="2:8">
      <c r="B27" s="2" t="s">
        <v>2822</v>
      </c>
      <c r="C27" s="5" t="s">
        <v>301</v>
      </c>
      <c r="D27" s="2" t="s">
        <v>228</v>
      </c>
      <c r="E27" s="2" t="s">
        <v>292</v>
      </c>
      <c r="F27" s="8">
        <v>394000</v>
      </c>
      <c r="G27" s="8">
        <v>6010.86</v>
      </c>
      <c r="H27" s="8">
        <v>2.39</v>
      </c>
    </row>
    <row r="28" spans="2:8">
      <c r="B28" s="2" t="s">
        <v>2842</v>
      </c>
      <c r="C28" s="5" t="s">
        <v>301</v>
      </c>
      <c r="D28" s="2" t="s">
        <v>223</v>
      </c>
      <c r="E28" s="2" t="s">
        <v>248</v>
      </c>
      <c r="F28" s="8">
        <v>405000</v>
      </c>
      <c r="G28" s="8">
        <v>5309.55</v>
      </c>
      <c r="H28" s="8">
        <v>2.11</v>
      </c>
    </row>
    <row r="29" spans="2:8">
      <c r="B29" s="2" t="s">
        <v>3329</v>
      </c>
      <c r="C29" s="5" t="s">
        <v>301</v>
      </c>
      <c r="D29" s="2" t="s">
        <v>228</v>
      </c>
      <c r="E29" s="2" t="s">
        <v>1892</v>
      </c>
      <c r="F29" s="8">
        <v>279000</v>
      </c>
      <c r="G29" s="8">
        <v>5249.94</v>
      </c>
      <c r="H29" s="8">
        <v>2.08</v>
      </c>
    </row>
    <row r="30" spans="2:8">
      <c r="B30" s="2" t="s">
        <v>2834</v>
      </c>
      <c r="C30" s="5" t="s">
        <v>301</v>
      </c>
      <c r="D30" s="2" t="s">
        <v>228</v>
      </c>
      <c r="E30" s="2" t="s">
        <v>444</v>
      </c>
      <c r="F30" s="8">
        <v>456797</v>
      </c>
      <c r="G30" s="8">
        <v>5211.1400000000003</v>
      </c>
      <c r="H30" s="8">
        <v>2.0699999999999998</v>
      </c>
    </row>
    <row r="31" spans="2:8">
      <c r="B31" s="2" t="s">
        <v>2847</v>
      </c>
      <c r="C31" s="5" t="s">
        <v>301</v>
      </c>
      <c r="D31" s="2" t="s">
        <v>225</v>
      </c>
      <c r="E31" s="2" t="s">
        <v>443</v>
      </c>
      <c r="F31" s="8">
        <v>430000</v>
      </c>
      <c r="G31" s="8">
        <v>4971.66</v>
      </c>
      <c r="H31" s="8">
        <v>1.97</v>
      </c>
    </row>
    <row r="32" spans="2:8">
      <c r="B32" s="2" t="s">
        <v>2828</v>
      </c>
      <c r="C32" s="5" t="s">
        <v>301</v>
      </c>
      <c r="D32" s="2" t="s">
        <v>239</v>
      </c>
      <c r="E32" s="2" t="s">
        <v>240</v>
      </c>
      <c r="F32" s="8">
        <v>70000</v>
      </c>
      <c r="G32" s="8">
        <v>4963.7</v>
      </c>
      <c r="H32" s="8">
        <v>1.97</v>
      </c>
    </row>
    <row r="33" spans="2:8">
      <c r="B33" s="2" t="s">
        <v>3198</v>
      </c>
      <c r="C33" s="5" t="s">
        <v>301</v>
      </c>
      <c r="D33" s="2" t="s">
        <v>1046</v>
      </c>
      <c r="E33" s="2" t="s">
        <v>1314</v>
      </c>
      <c r="F33" s="8">
        <v>63000</v>
      </c>
      <c r="G33" s="8">
        <v>4794.3</v>
      </c>
      <c r="H33" s="8">
        <v>1.9</v>
      </c>
    </row>
    <row r="34" spans="2:8">
      <c r="B34" s="2" t="s">
        <v>2825</v>
      </c>
      <c r="C34" s="5" t="s">
        <v>301</v>
      </c>
      <c r="D34" s="2" t="s">
        <v>222</v>
      </c>
      <c r="E34" s="2" t="s">
        <v>296</v>
      </c>
      <c r="F34" s="8">
        <v>63000</v>
      </c>
      <c r="G34" s="8">
        <v>4655.7</v>
      </c>
      <c r="H34" s="8">
        <v>1.85</v>
      </c>
    </row>
    <row r="35" spans="2:8">
      <c r="B35" s="2" t="s">
        <v>2813</v>
      </c>
      <c r="C35" s="5" t="s">
        <v>301</v>
      </c>
      <c r="D35" s="2" t="s">
        <v>222</v>
      </c>
      <c r="E35" s="2" t="s">
        <v>432</v>
      </c>
      <c r="F35" s="8">
        <v>207000</v>
      </c>
      <c r="G35" s="8">
        <v>4339.13</v>
      </c>
      <c r="H35" s="8">
        <v>1.72</v>
      </c>
    </row>
    <row r="36" spans="2:8">
      <c r="B36" s="2" t="s">
        <v>3210</v>
      </c>
      <c r="C36" s="5" t="s">
        <v>301</v>
      </c>
      <c r="D36" s="2" t="s">
        <v>1283</v>
      </c>
      <c r="E36" s="2" t="s">
        <v>1312</v>
      </c>
      <c r="F36" s="8">
        <v>612000</v>
      </c>
      <c r="G36" s="8">
        <v>4234.7299999999996</v>
      </c>
      <c r="H36" s="8">
        <v>1.68</v>
      </c>
    </row>
    <row r="37" spans="2:8">
      <c r="B37" s="2" t="s">
        <v>1780</v>
      </c>
      <c r="C37" s="5" t="s">
        <v>301</v>
      </c>
      <c r="D37" s="2" t="s">
        <v>1283</v>
      </c>
      <c r="E37" s="2" t="s">
        <v>1781</v>
      </c>
      <c r="F37" s="8">
        <v>5000000</v>
      </c>
      <c r="G37" s="8">
        <v>3995.5</v>
      </c>
      <c r="H37" s="8">
        <v>1.59</v>
      </c>
    </row>
    <row r="38" spans="2:8">
      <c r="B38" s="2" t="s">
        <v>3485</v>
      </c>
      <c r="C38" s="5" t="s">
        <v>301</v>
      </c>
      <c r="D38" s="2" t="s">
        <v>228</v>
      </c>
      <c r="E38" s="2" t="s">
        <v>1377</v>
      </c>
      <c r="F38" s="8">
        <v>693000</v>
      </c>
      <c r="G38" s="8">
        <v>3694.38</v>
      </c>
      <c r="H38" s="8">
        <v>1.47</v>
      </c>
    </row>
    <row r="39" spans="2:8">
      <c r="B39" s="2" t="s">
        <v>3486</v>
      </c>
      <c r="C39" s="5" t="s">
        <v>301</v>
      </c>
      <c r="D39" s="2" t="s">
        <v>434</v>
      </c>
      <c r="E39" s="2" t="s">
        <v>1911</v>
      </c>
      <c r="F39" s="8">
        <v>904940</v>
      </c>
      <c r="G39" s="8">
        <v>3080.42</v>
      </c>
      <c r="H39" s="8">
        <v>1.22</v>
      </c>
    </row>
    <row r="40" spans="2:8">
      <c r="B40" s="2" t="s">
        <v>3099</v>
      </c>
      <c r="C40" s="5" t="s">
        <v>301</v>
      </c>
      <c r="D40" s="2" t="s">
        <v>228</v>
      </c>
      <c r="E40" s="2" t="s">
        <v>1185</v>
      </c>
      <c r="F40" s="8">
        <v>1127500</v>
      </c>
      <c r="G40" s="8">
        <v>3049.32</v>
      </c>
      <c r="H40" s="8">
        <v>1.21</v>
      </c>
    </row>
    <row r="41" spans="2:8">
      <c r="B41" s="2" t="s">
        <v>3115</v>
      </c>
      <c r="C41" s="5" t="s">
        <v>301</v>
      </c>
      <c r="D41" s="2" t="s">
        <v>1046</v>
      </c>
      <c r="E41" s="2" t="s">
        <v>1877</v>
      </c>
      <c r="F41" s="8">
        <v>450000</v>
      </c>
      <c r="G41" s="8">
        <v>3031.88</v>
      </c>
      <c r="H41" s="8">
        <v>1.2</v>
      </c>
    </row>
    <row r="42" spans="2:8">
      <c r="B42" s="2" t="s">
        <v>3477</v>
      </c>
      <c r="C42" s="5" t="s">
        <v>301</v>
      </c>
      <c r="D42" s="2" t="s">
        <v>220</v>
      </c>
      <c r="E42" s="2" t="s">
        <v>1830</v>
      </c>
      <c r="F42" s="8">
        <v>62816</v>
      </c>
      <c r="G42" s="8">
        <v>2987.28</v>
      </c>
      <c r="H42" s="8">
        <v>1.19</v>
      </c>
    </row>
    <row r="43" spans="2:8">
      <c r="B43" s="2" t="s">
        <v>3303</v>
      </c>
      <c r="C43" s="5" t="s">
        <v>301</v>
      </c>
      <c r="D43" s="2" t="s">
        <v>1046</v>
      </c>
      <c r="E43" s="2" t="s">
        <v>1493</v>
      </c>
      <c r="F43" s="8">
        <v>90000</v>
      </c>
      <c r="G43" s="8">
        <v>2978.01</v>
      </c>
      <c r="H43" s="8">
        <v>1.18</v>
      </c>
    </row>
    <row r="44" spans="2:8">
      <c r="B44" s="2" t="s">
        <v>3273</v>
      </c>
      <c r="C44" s="5" t="s">
        <v>301</v>
      </c>
      <c r="D44" s="2" t="s">
        <v>228</v>
      </c>
      <c r="E44" s="2" t="s">
        <v>1693</v>
      </c>
      <c r="F44" s="8">
        <v>223423</v>
      </c>
      <c r="G44" s="8">
        <v>2905.84</v>
      </c>
      <c r="H44" s="8">
        <v>1.1499999999999999</v>
      </c>
    </row>
    <row r="45" spans="2:8">
      <c r="B45" s="2" t="s">
        <v>2845</v>
      </c>
      <c r="C45" s="5" t="s">
        <v>301</v>
      </c>
      <c r="D45" s="2" t="s">
        <v>228</v>
      </c>
      <c r="E45" s="2" t="s">
        <v>455</v>
      </c>
      <c r="F45" s="8">
        <v>1053000</v>
      </c>
      <c r="G45" s="8">
        <v>2783.08</v>
      </c>
      <c r="H45" s="8">
        <v>1.1100000000000001</v>
      </c>
    </row>
    <row r="46" spans="2:8">
      <c r="B46" s="2" t="s">
        <v>2821</v>
      </c>
      <c r="C46" s="5" t="s">
        <v>301</v>
      </c>
      <c r="D46" s="2" t="s">
        <v>228</v>
      </c>
      <c r="E46" s="2" t="s">
        <v>229</v>
      </c>
      <c r="F46" s="8">
        <v>16503</v>
      </c>
      <c r="G46" s="8">
        <v>2754.35</v>
      </c>
      <c r="H46" s="8">
        <v>1.0900000000000001</v>
      </c>
    </row>
    <row r="47" spans="2:8">
      <c r="B47" s="2" t="s">
        <v>3487</v>
      </c>
      <c r="C47" s="5" t="s">
        <v>301</v>
      </c>
      <c r="D47" s="2" t="s">
        <v>224</v>
      </c>
      <c r="E47" s="2" t="s">
        <v>1335</v>
      </c>
      <c r="F47" s="8">
        <v>90000</v>
      </c>
      <c r="G47" s="8">
        <v>2745.27</v>
      </c>
      <c r="H47" s="8">
        <v>1.0900000000000001</v>
      </c>
    </row>
    <row r="48" spans="2:8">
      <c r="B48" s="2" t="s">
        <v>3488</v>
      </c>
      <c r="C48" s="5" t="s">
        <v>301</v>
      </c>
      <c r="D48" s="2" t="s">
        <v>1175</v>
      </c>
      <c r="E48" s="2" t="s">
        <v>1613</v>
      </c>
      <c r="F48" s="8">
        <v>27000</v>
      </c>
      <c r="G48" s="8">
        <v>2725.65</v>
      </c>
      <c r="H48" s="8">
        <v>1.08</v>
      </c>
    </row>
    <row r="49" spans="2:8">
      <c r="B49" s="2" t="s">
        <v>3480</v>
      </c>
      <c r="C49" s="5" t="s">
        <v>301</v>
      </c>
      <c r="D49" s="2" t="s">
        <v>1175</v>
      </c>
      <c r="E49" s="2" t="s">
        <v>1176</v>
      </c>
      <c r="F49" s="8">
        <v>500000</v>
      </c>
      <c r="G49" s="8">
        <v>2605.5</v>
      </c>
      <c r="H49" s="8">
        <v>1.03</v>
      </c>
    </row>
    <row r="50" spans="2:8">
      <c r="B50" s="2" t="s">
        <v>3489</v>
      </c>
      <c r="C50" s="5" t="s">
        <v>301</v>
      </c>
      <c r="D50" s="2" t="s">
        <v>231</v>
      </c>
      <c r="E50" s="2" t="s">
        <v>1912</v>
      </c>
      <c r="F50" s="8">
        <v>206124</v>
      </c>
      <c r="G50" s="8">
        <v>2605.41</v>
      </c>
      <c r="H50" s="8">
        <v>1.03</v>
      </c>
    </row>
    <row r="51" spans="2:8">
      <c r="B51" s="2" t="s">
        <v>3260</v>
      </c>
      <c r="C51" s="5" t="s">
        <v>301</v>
      </c>
      <c r="D51" s="2" t="s">
        <v>228</v>
      </c>
      <c r="E51" s="2" t="s">
        <v>449</v>
      </c>
      <c r="F51" s="8">
        <v>33000</v>
      </c>
      <c r="G51" s="8">
        <v>2398.2800000000002</v>
      </c>
      <c r="H51" s="8">
        <v>0.95</v>
      </c>
    </row>
    <row r="52" spans="2:8">
      <c r="B52" s="2" t="s">
        <v>2844</v>
      </c>
      <c r="C52" s="5" t="s">
        <v>301</v>
      </c>
      <c r="D52" s="2" t="s">
        <v>225</v>
      </c>
      <c r="E52" s="2" t="s">
        <v>450</v>
      </c>
      <c r="F52" s="8">
        <v>315000</v>
      </c>
      <c r="G52" s="8">
        <v>2331.9499999999998</v>
      </c>
      <c r="H52" s="8">
        <v>0.93</v>
      </c>
    </row>
    <row r="53" spans="2:8">
      <c r="B53" s="2" t="s">
        <v>3156</v>
      </c>
      <c r="C53" s="5" t="s">
        <v>301</v>
      </c>
      <c r="D53" s="2" t="s">
        <v>247</v>
      </c>
      <c r="E53" s="2" t="s">
        <v>451</v>
      </c>
      <c r="F53" s="8">
        <v>462000</v>
      </c>
      <c r="G53" s="8">
        <v>2124.5100000000002</v>
      </c>
      <c r="H53" s="8">
        <v>0.84</v>
      </c>
    </row>
    <row r="54" spans="2:8" ht="13">
      <c r="B54" s="3" t="s">
        <v>254</v>
      </c>
      <c r="C54" s="7"/>
      <c r="D54" s="3"/>
      <c r="E54" s="3"/>
      <c r="F54" s="10"/>
      <c r="G54" s="10">
        <f>SUM(G12:G53)</f>
        <v>243797.65000000002</v>
      </c>
      <c r="H54" s="10">
        <f>SUM(H12:H53)</f>
        <v>96.78000000000003</v>
      </c>
    </row>
    <row r="55" spans="2:8" ht="13">
      <c r="B55" s="3" t="s">
        <v>1589</v>
      </c>
      <c r="C55" s="7"/>
      <c r="D55" s="3"/>
      <c r="E55" s="3"/>
      <c r="F55" s="10"/>
      <c r="G55" s="10">
        <v>495.77</v>
      </c>
      <c r="H55" s="10">
        <v>0.2</v>
      </c>
    </row>
    <row r="56" spans="2:8" ht="13">
      <c r="B56" s="3" t="s">
        <v>302</v>
      </c>
      <c r="C56" s="7"/>
      <c r="D56" s="3"/>
      <c r="E56" s="3"/>
      <c r="F56" s="10"/>
      <c r="G56" s="10">
        <v>244293.41999999998</v>
      </c>
      <c r="H56" s="10">
        <v>96.98</v>
      </c>
    </row>
    <row r="57" spans="2:8" ht="13">
      <c r="B57" s="3" t="s">
        <v>303</v>
      </c>
      <c r="C57" s="7"/>
      <c r="D57" s="3"/>
      <c r="E57" s="3"/>
      <c r="F57" s="10"/>
      <c r="G57" s="10">
        <v>7545.3637917199994</v>
      </c>
      <c r="H57" s="10">
        <v>3.019999999999996</v>
      </c>
    </row>
    <row r="58" spans="2:8" ht="13">
      <c r="B58" s="3" t="s">
        <v>304</v>
      </c>
      <c r="C58" s="7"/>
      <c r="D58" s="3"/>
      <c r="E58" s="3"/>
      <c r="F58" s="10"/>
      <c r="G58" s="10">
        <v>251838.78379171999</v>
      </c>
      <c r="H58" s="10">
        <v>100</v>
      </c>
    </row>
    <row r="59" spans="2:8">
      <c r="B59" s="2" t="s">
        <v>305</v>
      </c>
    </row>
    <row r="60" spans="2:8" ht="13">
      <c r="B60" s="3" t="s">
        <v>306</v>
      </c>
    </row>
    <row r="61" spans="2:8" ht="13">
      <c r="B61" s="3" t="s">
        <v>307</v>
      </c>
      <c r="C61" s="5" t="s">
        <v>873</v>
      </c>
    </row>
    <row r="62" spans="2:8" ht="13">
      <c r="B62" s="3" t="s">
        <v>309</v>
      </c>
      <c r="C62" s="5" t="s">
        <v>308</v>
      </c>
    </row>
    <row r="63" spans="2:8" ht="13">
      <c r="B63" s="3" t="s">
        <v>1216</v>
      </c>
      <c r="C63" s="5" t="s">
        <v>308</v>
      </c>
    </row>
    <row r="64" spans="2:8" ht="13">
      <c r="B64" s="3" t="s">
        <v>310</v>
      </c>
      <c r="C64" s="5" t="s">
        <v>311</v>
      </c>
    </row>
    <row r="65" spans="2:3" ht="13">
      <c r="B65" s="3" t="s">
        <v>1913</v>
      </c>
      <c r="C65" s="7"/>
    </row>
    <row r="66" spans="2:3" ht="13">
      <c r="B66" s="3" t="s">
        <v>1914</v>
      </c>
      <c r="C66" s="7"/>
    </row>
    <row r="67" spans="2:3" ht="13">
      <c r="B67" s="3" t="s">
        <v>1915</v>
      </c>
      <c r="C67" s="7"/>
    </row>
    <row r="68" spans="2:3" ht="13">
      <c r="B68" s="3" t="s">
        <v>1916</v>
      </c>
      <c r="C68" s="7"/>
    </row>
    <row r="69" spans="2:3" ht="13">
      <c r="B69" s="3" t="s">
        <v>1917</v>
      </c>
      <c r="C69" s="7"/>
    </row>
    <row r="70" spans="2:3" ht="13">
      <c r="B70" s="3" t="s">
        <v>1918</v>
      </c>
      <c r="C70" s="7"/>
    </row>
    <row r="71" spans="2:3" ht="13">
      <c r="B71" s="3" t="s">
        <v>1919</v>
      </c>
      <c r="C71" s="7"/>
    </row>
    <row r="72" spans="2:3" ht="13">
      <c r="B72" s="3" t="s">
        <v>1920</v>
      </c>
      <c r="C72" s="7"/>
    </row>
    <row r="73" spans="2:3" ht="13">
      <c r="B73" s="3" t="s">
        <v>4038</v>
      </c>
      <c r="C73" s="7"/>
    </row>
    <row r="74" spans="2:3">
      <c r="B74" s="2" t="s">
        <v>312</v>
      </c>
    </row>
    <row r="75" spans="2:3">
      <c r="B75" s="2" t="s">
        <v>1230</v>
      </c>
    </row>
    <row r="78" spans="2:3" ht="14.5">
      <c r="B78" s="24" t="s">
        <v>1231</v>
      </c>
      <c r="C78" s="64"/>
    </row>
    <row r="79" spans="2:3" ht="14.5">
      <c r="B79" s="24" t="s">
        <v>1232</v>
      </c>
      <c r="C79" s="65" t="s">
        <v>1233</v>
      </c>
    </row>
    <row r="80" spans="2:3" ht="14.5">
      <c r="B80" s="15" t="s">
        <v>1234</v>
      </c>
      <c r="C80" s="16" t="s">
        <v>1235</v>
      </c>
    </row>
    <row r="81" spans="2:7" ht="14.5">
      <c r="B81" s="15" t="s">
        <v>1236</v>
      </c>
      <c r="C81" s="16" t="s">
        <v>1235</v>
      </c>
    </row>
    <row r="82" spans="2:7" ht="14.5">
      <c r="B82" s="15" t="s">
        <v>1237</v>
      </c>
      <c r="C82" s="16" t="s">
        <v>1235</v>
      </c>
    </row>
    <row r="83" spans="2:7" ht="14.5">
      <c r="B83" s="15" t="s">
        <v>1238</v>
      </c>
      <c r="C83" s="16" t="s">
        <v>1235</v>
      </c>
    </row>
    <row r="84" spans="2:7" ht="14.5">
      <c r="B84" s="15" t="s">
        <v>1239</v>
      </c>
      <c r="C84" s="16" t="s">
        <v>1235</v>
      </c>
    </row>
    <row r="85" spans="2:7" ht="14.5">
      <c r="B85" s="15" t="s">
        <v>1240</v>
      </c>
      <c r="C85" s="16" t="s">
        <v>1235</v>
      </c>
    </row>
    <row r="86" spans="2:7" ht="14.5">
      <c r="B86" s="24" t="s">
        <v>1241</v>
      </c>
      <c r="C86" s="64" t="s">
        <v>1235</v>
      </c>
    </row>
    <row r="88" spans="2:7" ht="14.5">
      <c r="B88" s="15" t="s">
        <v>313</v>
      </c>
      <c r="C88" s="16"/>
      <c r="D88" s="15"/>
    </row>
    <row r="89" spans="2:7" ht="29">
      <c r="B89" s="18" t="s">
        <v>314</v>
      </c>
      <c r="C89" s="17" t="s">
        <v>315</v>
      </c>
      <c r="D89" s="18" t="s">
        <v>316</v>
      </c>
    </row>
    <row r="90" spans="2:7" ht="14.5">
      <c r="B90" s="15" t="s">
        <v>308</v>
      </c>
      <c r="C90" s="16" t="s">
        <v>308</v>
      </c>
      <c r="D90" s="15" t="s">
        <v>308</v>
      </c>
    </row>
    <row r="92" spans="2:7" ht="13">
      <c r="B92" s="20" t="s">
        <v>317</v>
      </c>
      <c r="C92" s="21">
        <v>45900</v>
      </c>
      <c r="D92" s="13"/>
      <c r="E92" s="55"/>
      <c r="F92" s="11"/>
    </row>
    <row r="93" spans="2:7" ht="13">
      <c r="B93" s="20" t="s">
        <v>318</v>
      </c>
      <c r="C93" s="22" t="s">
        <v>319</v>
      </c>
      <c r="D93" s="20" t="s">
        <v>320</v>
      </c>
      <c r="E93" s="60" t="s">
        <v>321</v>
      </c>
      <c r="F93" s="23" t="s">
        <v>322</v>
      </c>
      <c r="G93" s="10"/>
    </row>
    <row r="94" spans="2:7">
      <c r="B94" s="58" t="s">
        <v>308</v>
      </c>
      <c r="C94" s="59" t="s">
        <v>308</v>
      </c>
      <c r="D94" s="58" t="s">
        <v>308</v>
      </c>
      <c r="E94" s="56" t="s">
        <v>308</v>
      </c>
      <c r="F94" s="61" t="s">
        <v>308</v>
      </c>
    </row>
    <row r="97" spans="2:4" ht="13">
      <c r="B97" s="3" t="s">
        <v>323</v>
      </c>
    </row>
    <row r="98" spans="2:4" ht="13">
      <c r="B98" s="3"/>
    </row>
    <row r="99" spans="2:4" ht="13">
      <c r="B99" s="3" t="s">
        <v>891</v>
      </c>
    </row>
    <row r="100" spans="2:4" ht="13">
      <c r="B100" s="20" t="s">
        <v>324</v>
      </c>
      <c r="C100" s="22" t="s">
        <v>325</v>
      </c>
      <c r="D100" s="3"/>
    </row>
    <row r="101" spans="2:4">
      <c r="B101" s="13" t="s">
        <v>308</v>
      </c>
      <c r="C101" s="14" t="s">
        <v>308</v>
      </c>
    </row>
    <row r="103" spans="2:4" ht="13">
      <c r="B103" s="20" t="s">
        <v>326</v>
      </c>
      <c r="C103" s="22" t="s">
        <v>325</v>
      </c>
    </row>
    <row r="104" spans="2:4">
      <c r="B104" s="13" t="s">
        <v>308</v>
      </c>
      <c r="C104" s="14" t="s">
        <v>308</v>
      </c>
    </row>
    <row r="106" spans="2:4" ht="13">
      <c r="B106" s="20" t="s">
        <v>327</v>
      </c>
      <c r="C106" s="22" t="s">
        <v>328</v>
      </c>
    </row>
    <row r="107" spans="2:4">
      <c r="B107" s="13" t="s">
        <v>308</v>
      </c>
      <c r="C107" s="14" t="s">
        <v>308</v>
      </c>
    </row>
    <row r="109" spans="2:4" ht="13">
      <c r="B109" s="60" t="s">
        <v>329</v>
      </c>
      <c r="C109" s="22" t="s">
        <v>328</v>
      </c>
    </row>
    <row r="110" spans="2:4">
      <c r="B110" s="55" t="s">
        <v>308</v>
      </c>
      <c r="C110" s="14" t="s">
        <v>308</v>
      </c>
    </row>
    <row r="112" spans="2:4" ht="13">
      <c r="B112" s="20" t="s">
        <v>330</v>
      </c>
      <c r="C112" s="22" t="s">
        <v>308</v>
      </c>
    </row>
    <row r="114" spans="2:7" ht="13">
      <c r="B114" s="20" t="s">
        <v>331</v>
      </c>
      <c r="C114" s="21">
        <v>45900</v>
      </c>
      <c r="D114" s="13"/>
      <c r="E114" s="55"/>
      <c r="F114" s="11"/>
    </row>
    <row r="115" spans="2:7" ht="13">
      <c r="B115" s="20" t="s">
        <v>318</v>
      </c>
      <c r="C115" s="22" t="s">
        <v>319</v>
      </c>
      <c r="D115" s="20" t="s">
        <v>320</v>
      </c>
      <c r="E115" s="60" t="s">
        <v>321</v>
      </c>
      <c r="F115" s="23" t="s">
        <v>322</v>
      </c>
      <c r="G115" s="10"/>
    </row>
    <row r="116" spans="2:7">
      <c r="B116" s="58" t="s">
        <v>308</v>
      </c>
      <c r="C116" s="59" t="s">
        <v>308</v>
      </c>
      <c r="D116" s="58" t="s">
        <v>308</v>
      </c>
      <c r="E116" s="56" t="s">
        <v>308</v>
      </c>
      <c r="F116" s="61" t="s">
        <v>308</v>
      </c>
    </row>
    <row r="117" spans="2:7" ht="13">
      <c r="B117" s="3" t="s">
        <v>323</v>
      </c>
    </row>
    <row r="118" spans="2:7" ht="13">
      <c r="B118" s="3"/>
    </row>
    <row r="119" spans="2:7" ht="13">
      <c r="B119" s="3" t="s">
        <v>891</v>
      </c>
    </row>
    <row r="120" spans="2:7" ht="13">
      <c r="B120" s="20" t="s">
        <v>324</v>
      </c>
      <c r="C120" s="22" t="s">
        <v>325</v>
      </c>
      <c r="D120" s="3"/>
    </row>
    <row r="121" spans="2:7">
      <c r="B121" s="13" t="s">
        <v>308</v>
      </c>
      <c r="C121" s="14" t="s">
        <v>308</v>
      </c>
    </row>
    <row r="123" spans="2:7" ht="13">
      <c r="B123" s="20" t="s">
        <v>326</v>
      </c>
      <c r="C123" s="22" t="s">
        <v>325</v>
      </c>
    </row>
    <row r="124" spans="2:7">
      <c r="B124" s="13" t="s">
        <v>308</v>
      </c>
      <c r="C124" s="14" t="s">
        <v>308</v>
      </c>
    </row>
    <row r="126" spans="2:7" ht="13">
      <c r="B126" s="20" t="s">
        <v>327</v>
      </c>
      <c r="C126" s="22" t="s">
        <v>328</v>
      </c>
    </row>
    <row r="127" spans="2:7">
      <c r="B127" s="13" t="s">
        <v>308</v>
      </c>
      <c r="C127" s="14" t="s">
        <v>308</v>
      </c>
    </row>
    <row r="129" spans="2:80" ht="13">
      <c r="B129" s="60" t="s">
        <v>329</v>
      </c>
      <c r="C129" s="22" t="s">
        <v>328</v>
      </c>
    </row>
    <row r="130" spans="2:80">
      <c r="B130" s="55" t="s">
        <v>308</v>
      </c>
      <c r="C130" s="14" t="s">
        <v>308</v>
      </c>
    </row>
    <row r="132" spans="2:80" ht="13">
      <c r="B132" s="20" t="s">
        <v>330</v>
      </c>
      <c r="C132" s="22" t="s">
        <v>308</v>
      </c>
    </row>
    <row r="135" spans="2:80" ht="13">
      <c r="B135" s="3" t="s">
        <v>892</v>
      </c>
    </row>
    <row r="137" spans="2:80" ht="13">
      <c r="B137" s="20" t="s">
        <v>318</v>
      </c>
      <c r="C137" s="22" t="s">
        <v>332</v>
      </c>
      <c r="D137" s="20" t="s">
        <v>333</v>
      </c>
      <c r="E137" s="20" t="s">
        <v>334</v>
      </c>
      <c r="F137" s="10"/>
    </row>
    <row r="138" spans="2:80">
      <c r="B138" s="13" t="s">
        <v>308</v>
      </c>
      <c r="C138" s="14" t="s">
        <v>308</v>
      </c>
      <c r="D138" s="13" t="s">
        <v>308</v>
      </c>
      <c r="E138" s="13" t="s">
        <v>308</v>
      </c>
    </row>
    <row r="141" spans="2:80" ht="13">
      <c r="B141" s="3" t="s">
        <v>335</v>
      </c>
      <c r="C141" s="7" t="s">
        <v>308</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893</v>
      </c>
    </row>
    <row r="145" spans="2:7" ht="13">
      <c r="B145" s="20" t="s">
        <v>336</v>
      </c>
      <c r="C145" s="22" t="s">
        <v>325</v>
      </c>
      <c r="D145" s="3"/>
    </row>
    <row r="146" spans="2:7">
      <c r="B146" s="13" t="s">
        <v>308</v>
      </c>
      <c r="C146" s="14" t="s">
        <v>308</v>
      </c>
    </row>
    <row r="149" spans="2:7" ht="13">
      <c r="B149" s="20" t="s">
        <v>337</v>
      </c>
      <c r="C149" s="22" t="s">
        <v>338</v>
      </c>
      <c r="D149" s="3"/>
    </row>
    <row r="150" spans="2:7">
      <c r="B150" s="13" t="s">
        <v>308</v>
      </c>
      <c r="C150" s="14" t="s">
        <v>308</v>
      </c>
    </row>
    <row r="153" spans="2:7" ht="13">
      <c r="B153" s="3" t="s">
        <v>339</v>
      </c>
    </row>
    <row r="156" spans="2:7" ht="13">
      <c r="B156" s="3" t="s">
        <v>894</v>
      </c>
    </row>
    <row r="158" spans="2:7" ht="13">
      <c r="B158" s="20" t="s">
        <v>318</v>
      </c>
      <c r="C158" s="22" t="s">
        <v>340</v>
      </c>
      <c r="D158" s="20" t="s">
        <v>332</v>
      </c>
      <c r="E158" s="20" t="s">
        <v>333</v>
      </c>
      <c r="F158" s="23" t="s">
        <v>334</v>
      </c>
      <c r="G158" s="10"/>
    </row>
    <row r="159" spans="2:7">
      <c r="B159" s="13" t="s">
        <v>308</v>
      </c>
      <c r="C159" s="14" t="s">
        <v>308</v>
      </c>
      <c r="D159" s="13" t="s">
        <v>308</v>
      </c>
      <c r="E159" s="13" t="s">
        <v>308</v>
      </c>
      <c r="F159" s="19" t="s">
        <v>308</v>
      </c>
    </row>
    <row r="162" spans="2:80" ht="13">
      <c r="B162" s="3" t="s">
        <v>335</v>
      </c>
      <c r="C162" s="7" t="s">
        <v>308</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893</v>
      </c>
    </row>
    <row r="166" spans="2:80" ht="13">
      <c r="B166" s="20" t="s">
        <v>336</v>
      </c>
      <c r="C166" s="22" t="s">
        <v>325</v>
      </c>
      <c r="D166" s="3"/>
    </row>
    <row r="167" spans="2:80">
      <c r="B167" s="13" t="s">
        <v>308</v>
      </c>
      <c r="C167" s="14" t="s">
        <v>308</v>
      </c>
    </row>
    <row r="170" spans="2:80" ht="13">
      <c r="B170" s="20" t="s">
        <v>337</v>
      </c>
      <c r="C170" s="22" t="s">
        <v>338</v>
      </c>
      <c r="D170" s="3"/>
    </row>
    <row r="171" spans="2:80">
      <c r="B171" s="13" t="s">
        <v>308</v>
      </c>
      <c r="C171" s="14" t="s">
        <v>308</v>
      </c>
    </row>
    <row r="174" spans="2:80" ht="13">
      <c r="B174" s="3" t="s">
        <v>339</v>
      </c>
    </row>
    <row r="177" spans="2:7" ht="13">
      <c r="B177" s="3" t="s">
        <v>895</v>
      </c>
    </row>
    <row r="178" spans="2:7" ht="13">
      <c r="B178" s="20" t="s">
        <v>318</v>
      </c>
      <c r="C178" s="22" t="s">
        <v>341</v>
      </c>
      <c r="D178" s="20" t="s">
        <v>342</v>
      </c>
      <c r="E178" s="20" t="s">
        <v>343</v>
      </c>
      <c r="F178" s="23" t="s">
        <v>344</v>
      </c>
      <c r="G178" s="10"/>
    </row>
    <row r="179" spans="2:7">
      <c r="B179" s="13" t="s">
        <v>308</v>
      </c>
      <c r="C179" s="14" t="s">
        <v>308</v>
      </c>
      <c r="D179" s="13" t="s">
        <v>308</v>
      </c>
      <c r="E179" s="13" t="s">
        <v>308</v>
      </c>
      <c r="F179" s="19" t="s">
        <v>308</v>
      </c>
    </row>
    <row r="180" spans="2:7">
      <c r="B180" s="2" t="s">
        <v>345</v>
      </c>
    </row>
  </sheetData>
  <mergeCells count="3">
    <mergeCell ref="B1:E1"/>
    <mergeCell ref="C3:C7"/>
    <mergeCell ref="D3:D7"/>
  </mergeCells>
  <hyperlinks>
    <hyperlink ref="A1" location="Index!A1" display="Index" xr:uid="{00000000-0004-0000-24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17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1888</v>
      </c>
      <c r="C1" s="230"/>
      <c r="D1" s="230"/>
      <c r="E1" s="230"/>
    </row>
    <row r="3" spans="1:9" ht="14.5">
      <c r="B3" s="25" t="s">
        <v>1889</v>
      </c>
      <c r="C3" s="231"/>
      <c r="D3" s="232"/>
      <c r="E3" s="1"/>
    </row>
    <row r="4" spans="1:9" ht="14.5">
      <c r="B4" s="29" t="s">
        <v>1890</v>
      </c>
      <c r="C4" s="231"/>
      <c r="D4" s="232"/>
      <c r="E4" s="1"/>
    </row>
    <row r="5" spans="1:9" ht="14.5">
      <c r="B5" s="29" t="s">
        <v>677</v>
      </c>
      <c r="C5" s="231"/>
      <c r="D5" s="232"/>
      <c r="E5" s="1"/>
    </row>
    <row r="6" spans="1:9" ht="14.5">
      <c r="B6" s="29" t="s">
        <v>1150</v>
      </c>
      <c r="C6" s="231"/>
      <c r="D6" s="232"/>
      <c r="E6" s="1"/>
    </row>
    <row r="7" spans="1:9" ht="14.5">
      <c r="B7" s="29" t="s">
        <v>1891</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537200</v>
      </c>
      <c r="G15" s="8">
        <v>5112</v>
      </c>
      <c r="H15" s="8">
        <v>9.76</v>
      </c>
    </row>
    <row r="16" spans="1:9">
      <c r="B16" s="2" t="s">
        <v>3207</v>
      </c>
      <c r="C16" s="5" t="s">
        <v>301</v>
      </c>
      <c r="D16" s="2" t="s">
        <v>249</v>
      </c>
      <c r="E16" s="2" t="s">
        <v>1340</v>
      </c>
      <c r="F16" s="8">
        <v>218000</v>
      </c>
      <c r="G16" s="8">
        <v>3404.72</v>
      </c>
      <c r="H16" s="8">
        <v>6.5</v>
      </c>
    </row>
    <row r="17" spans="2:8">
      <c r="B17" s="2" t="s">
        <v>3194</v>
      </c>
      <c r="C17" s="5" t="s">
        <v>301</v>
      </c>
      <c r="D17" s="2" t="s">
        <v>1154</v>
      </c>
      <c r="E17" s="2" t="s">
        <v>1155</v>
      </c>
      <c r="F17" s="8">
        <v>84500</v>
      </c>
      <c r="G17" s="8">
        <v>3042.85</v>
      </c>
      <c r="H17" s="8">
        <v>5.81</v>
      </c>
    </row>
    <row r="18" spans="2:8">
      <c r="B18" s="2" t="s">
        <v>2819</v>
      </c>
      <c r="C18" s="5" t="s">
        <v>301</v>
      </c>
      <c r="D18" s="2" t="s">
        <v>214</v>
      </c>
      <c r="E18" s="2" t="s">
        <v>232</v>
      </c>
      <c r="F18" s="8">
        <v>185000</v>
      </c>
      <c r="G18" s="8">
        <v>2585.9299999999998</v>
      </c>
      <c r="H18" s="8">
        <v>4.9400000000000004</v>
      </c>
    </row>
    <row r="19" spans="2:8">
      <c r="B19" s="2" t="s">
        <v>3397</v>
      </c>
      <c r="C19" s="5" t="s">
        <v>301</v>
      </c>
      <c r="D19" s="2" t="s">
        <v>228</v>
      </c>
      <c r="E19" s="2" t="s">
        <v>1338</v>
      </c>
      <c r="F19" s="8">
        <v>98800</v>
      </c>
      <c r="G19" s="8">
        <v>2488.38</v>
      </c>
      <c r="H19" s="8">
        <v>4.75</v>
      </c>
    </row>
    <row r="20" spans="2:8">
      <c r="B20" s="2" t="s">
        <v>3160</v>
      </c>
      <c r="C20" s="5" t="s">
        <v>301</v>
      </c>
      <c r="D20" s="2" t="s">
        <v>233</v>
      </c>
      <c r="E20" s="2" t="s">
        <v>1157</v>
      </c>
      <c r="F20" s="8">
        <v>18500</v>
      </c>
      <c r="G20" s="8">
        <v>2338.4</v>
      </c>
      <c r="H20" s="8">
        <v>4.46</v>
      </c>
    </row>
    <row r="21" spans="2:8">
      <c r="B21" s="2" t="s">
        <v>3161</v>
      </c>
      <c r="C21" s="5" t="s">
        <v>301</v>
      </c>
      <c r="D21" s="2" t="s">
        <v>233</v>
      </c>
      <c r="E21" s="2" t="s">
        <v>1392</v>
      </c>
      <c r="F21" s="8">
        <v>406600</v>
      </c>
      <c r="G21" s="8">
        <v>2289.9699999999998</v>
      </c>
      <c r="H21" s="8">
        <v>4.37</v>
      </c>
    </row>
    <row r="22" spans="2:8">
      <c r="B22" s="2" t="s">
        <v>3330</v>
      </c>
      <c r="C22" s="5" t="s">
        <v>301</v>
      </c>
      <c r="D22" s="2" t="s">
        <v>239</v>
      </c>
      <c r="E22" s="2" t="s">
        <v>1357</v>
      </c>
      <c r="F22" s="8">
        <v>52000</v>
      </c>
      <c r="G22" s="8">
        <v>1981.51</v>
      </c>
      <c r="H22" s="8">
        <v>3.78</v>
      </c>
    </row>
    <row r="23" spans="2:8">
      <c r="B23" s="2" t="s">
        <v>3252</v>
      </c>
      <c r="C23" s="5" t="s">
        <v>301</v>
      </c>
      <c r="D23" s="2" t="s">
        <v>228</v>
      </c>
      <c r="E23" s="2" t="s">
        <v>1628</v>
      </c>
      <c r="F23" s="8">
        <v>132000</v>
      </c>
      <c r="G23" s="8">
        <v>1813.68</v>
      </c>
      <c r="H23" s="8">
        <v>3.46</v>
      </c>
    </row>
    <row r="24" spans="2:8">
      <c r="B24" s="2" t="s">
        <v>3255</v>
      </c>
      <c r="C24" s="5" t="s">
        <v>301</v>
      </c>
      <c r="D24" s="2" t="s">
        <v>239</v>
      </c>
      <c r="E24" s="2" t="s">
        <v>1352</v>
      </c>
      <c r="F24" s="8">
        <v>37000</v>
      </c>
      <c r="G24" s="8">
        <v>1654.34</v>
      </c>
      <c r="H24" s="8">
        <v>3.16</v>
      </c>
    </row>
    <row r="25" spans="2:8">
      <c r="B25" s="2" t="s">
        <v>3487</v>
      </c>
      <c r="C25" s="5" t="s">
        <v>301</v>
      </c>
      <c r="D25" s="2" t="s">
        <v>224</v>
      </c>
      <c r="E25" s="2" t="s">
        <v>1335</v>
      </c>
      <c r="F25" s="8">
        <v>52000</v>
      </c>
      <c r="G25" s="8">
        <v>1586.16</v>
      </c>
      <c r="H25" s="8">
        <v>3.03</v>
      </c>
    </row>
    <row r="26" spans="2:8">
      <c r="B26" s="2" t="s">
        <v>3329</v>
      </c>
      <c r="C26" s="5" t="s">
        <v>301</v>
      </c>
      <c r="D26" s="2" t="s">
        <v>228</v>
      </c>
      <c r="E26" s="2" t="s">
        <v>1892</v>
      </c>
      <c r="F26" s="8">
        <v>84000</v>
      </c>
      <c r="G26" s="8">
        <v>1580.63</v>
      </c>
      <c r="H26" s="8">
        <v>3.02</v>
      </c>
    </row>
    <row r="27" spans="2:8">
      <c r="B27" s="2" t="s">
        <v>1160</v>
      </c>
      <c r="C27" s="5" t="s">
        <v>301</v>
      </c>
      <c r="D27" s="2" t="s">
        <v>214</v>
      </c>
      <c r="E27" s="2" t="s">
        <v>1161</v>
      </c>
      <c r="F27" s="8">
        <v>190000</v>
      </c>
      <c r="G27" s="8">
        <v>1524.75</v>
      </c>
      <c r="H27" s="8">
        <v>2.91</v>
      </c>
    </row>
    <row r="28" spans="2:8">
      <c r="B28" s="2" t="s">
        <v>2822</v>
      </c>
      <c r="C28" s="5" t="s">
        <v>301</v>
      </c>
      <c r="D28" s="2" t="s">
        <v>228</v>
      </c>
      <c r="E28" s="2" t="s">
        <v>292</v>
      </c>
      <c r="F28" s="8">
        <v>95000</v>
      </c>
      <c r="G28" s="8">
        <v>1449.32</v>
      </c>
      <c r="H28" s="8">
        <v>2.77</v>
      </c>
    </row>
    <row r="29" spans="2:8">
      <c r="B29" s="2" t="s">
        <v>3412</v>
      </c>
      <c r="C29" s="5" t="s">
        <v>301</v>
      </c>
      <c r="D29" s="2" t="s">
        <v>245</v>
      </c>
      <c r="E29" s="2" t="s">
        <v>1575</v>
      </c>
      <c r="F29" s="8">
        <v>151267</v>
      </c>
      <c r="G29" s="8">
        <v>1425.16</v>
      </c>
      <c r="H29" s="8">
        <v>2.72</v>
      </c>
    </row>
    <row r="30" spans="2:8">
      <c r="B30" s="2" t="s">
        <v>3407</v>
      </c>
      <c r="C30" s="5" t="s">
        <v>301</v>
      </c>
      <c r="D30" s="2" t="s">
        <v>228</v>
      </c>
      <c r="E30" s="2" t="s">
        <v>1893</v>
      </c>
      <c r="F30" s="8">
        <v>645329</v>
      </c>
      <c r="G30" s="8">
        <v>1386.94</v>
      </c>
      <c r="H30" s="8">
        <v>2.65</v>
      </c>
    </row>
    <row r="31" spans="2:8">
      <c r="B31" s="2" t="s">
        <v>3089</v>
      </c>
      <c r="C31" s="5" t="s">
        <v>301</v>
      </c>
      <c r="D31" s="2" t="s">
        <v>245</v>
      </c>
      <c r="E31" s="2" t="s">
        <v>1295</v>
      </c>
      <c r="F31" s="8">
        <v>180000</v>
      </c>
      <c r="G31" s="8">
        <v>1356.48</v>
      </c>
      <c r="H31" s="8">
        <v>2.59</v>
      </c>
    </row>
    <row r="32" spans="2:8">
      <c r="B32" s="2" t="s">
        <v>3283</v>
      </c>
      <c r="C32" s="5" t="s">
        <v>301</v>
      </c>
      <c r="D32" s="2" t="s">
        <v>245</v>
      </c>
      <c r="E32" s="2" t="s">
        <v>1262</v>
      </c>
      <c r="F32" s="8">
        <v>150000</v>
      </c>
      <c r="G32" s="8">
        <v>1316.78</v>
      </c>
      <c r="H32" s="8">
        <v>2.5099999999999998</v>
      </c>
    </row>
    <row r="33" spans="2:9">
      <c r="B33" s="2" t="s">
        <v>3490</v>
      </c>
      <c r="C33" s="5" t="s">
        <v>301</v>
      </c>
      <c r="D33" s="2" t="s">
        <v>228</v>
      </c>
      <c r="E33" s="2" t="s">
        <v>1894</v>
      </c>
      <c r="F33" s="8">
        <v>19804</v>
      </c>
      <c r="G33" s="8">
        <v>1249.83</v>
      </c>
      <c r="H33" s="8">
        <v>2.39</v>
      </c>
    </row>
    <row r="34" spans="2:9">
      <c r="B34" s="2" t="s">
        <v>3118</v>
      </c>
      <c r="C34" s="5" t="s">
        <v>301</v>
      </c>
      <c r="D34" s="2" t="s">
        <v>228</v>
      </c>
      <c r="E34" s="2" t="s">
        <v>1682</v>
      </c>
      <c r="F34" s="8">
        <v>364125</v>
      </c>
      <c r="G34" s="8">
        <v>1123.8699999999999</v>
      </c>
      <c r="H34" s="8">
        <v>2.15</v>
      </c>
    </row>
    <row r="35" spans="2:9">
      <c r="B35" s="2" t="s">
        <v>3077</v>
      </c>
      <c r="C35" s="5" t="s">
        <v>301</v>
      </c>
      <c r="D35" s="2" t="s">
        <v>214</v>
      </c>
      <c r="E35" s="2" t="s">
        <v>1159</v>
      </c>
      <c r="F35" s="8">
        <v>55000</v>
      </c>
      <c r="G35" s="8">
        <v>1078.17</v>
      </c>
      <c r="H35" s="8">
        <v>2.06</v>
      </c>
    </row>
    <row r="36" spans="2:9">
      <c r="B36" s="2" t="s">
        <v>3466</v>
      </c>
      <c r="C36" s="5" t="s">
        <v>301</v>
      </c>
      <c r="D36" s="2" t="s">
        <v>249</v>
      </c>
      <c r="E36" s="2" t="s">
        <v>1660</v>
      </c>
      <c r="F36" s="8">
        <v>700000</v>
      </c>
      <c r="G36" s="8">
        <v>1074.92</v>
      </c>
      <c r="H36" s="8">
        <v>2.0499999999999998</v>
      </c>
    </row>
    <row r="37" spans="2:9">
      <c r="B37" s="2" t="s">
        <v>1895</v>
      </c>
      <c r="C37" s="5" t="s">
        <v>301</v>
      </c>
      <c r="D37" s="2" t="s">
        <v>239</v>
      </c>
      <c r="E37" s="2" t="s">
        <v>1896</v>
      </c>
      <c r="F37" s="8">
        <v>91640</v>
      </c>
      <c r="G37" s="8">
        <v>1069.9000000000001</v>
      </c>
      <c r="H37" s="8">
        <v>2.04</v>
      </c>
    </row>
    <row r="38" spans="2:9">
      <c r="B38" s="2" t="s">
        <v>3292</v>
      </c>
      <c r="C38" s="5" t="s">
        <v>301</v>
      </c>
      <c r="D38" s="2" t="s">
        <v>214</v>
      </c>
      <c r="E38" s="2" t="s">
        <v>1167</v>
      </c>
      <c r="F38" s="8">
        <v>102320</v>
      </c>
      <c r="G38" s="8">
        <v>1069.45</v>
      </c>
      <c r="H38" s="8">
        <v>2.04</v>
      </c>
    </row>
    <row r="39" spans="2:9">
      <c r="B39" s="2" t="s">
        <v>3099</v>
      </c>
      <c r="C39" s="5" t="s">
        <v>301</v>
      </c>
      <c r="D39" s="2" t="s">
        <v>228</v>
      </c>
      <c r="E39" s="2" t="s">
        <v>1185</v>
      </c>
      <c r="F39" s="8">
        <v>373990</v>
      </c>
      <c r="G39" s="8">
        <v>1011.46</v>
      </c>
      <c r="H39" s="8">
        <v>1.93</v>
      </c>
    </row>
    <row r="40" spans="2:9">
      <c r="B40" s="2" t="s">
        <v>3170</v>
      </c>
      <c r="C40" s="5" t="s">
        <v>301</v>
      </c>
      <c r="D40" s="2" t="s">
        <v>233</v>
      </c>
      <c r="E40" s="2" t="s">
        <v>1653</v>
      </c>
      <c r="F40" s="8">
        <v>80000</v>
      </c>
      <c r="G40" s="8">
        <v>837.44</v>
      </c>
      <c r="H40" s="8">
        <v>1.6</v>
      </c>
    </row>
    <row r="41" spans="2:9">
      <c r="B41" s="2" t="s">
        <v>2836</v>
      </c>
      <c r="C41" s="5" t="s">
        <v>301</v>
      </c>
      <c r="D41" s="2" t="s">
        <v>249</v>
      </c>
      <c r="E41" s="2" t="s">
        <v>1044</v>
      </c>
      <c r="F41" s="8">
        <v>42000</v>
      </c>
      <c r="G41" s="8">
        <v>818.03</v>
      </c>
      <c r="H41" s="8">
        <v>1.56</v>
      </c>
    </row>
    <row r="42" spans="2:9">
      <c r="B42" s="2" t="s">
        <v>3401</v>
      </c>
      <c r="C42" s="5" t="s">
        <v>301</v>
      </c>
      <c r="D42" s="2" t="s">
        <v>245</v>
      </c>
      <c r="E42" s="2" t="s">
        <v>1684</v>
      </c>
      <c r="F42" s="8">
        <v>104736</v>
      </c>
      <c r="G42" s="8">
        <v>751.64</v>
      </c>
      <c r="H42" s="8">
        <v>1.44</v>
      </c>
    </row>
    <row r="43" spans="2:9">
      <c r="B43" s="2" t="s">
        <v>3263</v>
      </c>
      <c r="C43" s="5" t="s">
        <v>301</v>
      </c>
      <c r="D43" s="2" t="s">
        <v>239</v>
      </c>
      <c r="E43" s="2" t="s">
        <v>1342</v>
      </c>
      <c r="F43" s="8">
        <v>52000</v>
      </c>
      <c r="G43" s="8">
        <v>707.1</v>
      </c>
      <c r="H43" s="8">
        <v>1.35</v>
      </c>
    </row>
    <row r="44" spans="2:9">
      <c r="B44" s="2" t="s">
        <v>1897</v>
      </c>
      <c r="C44" s="5" t="s">
        <v>301</v>
      </c>
      <c r="D44" s="2" t="s">
        <v>220</v>
      </c>
      <c r="E44" s="2" t="s">
        <v>1898</v>
      </c>
      <c r="F44" s="8">
        <v>339090</v>
      </c>
      <c r="G44" s="8">
        <v>424.34</v>
      </c>
      <c r="H44" s="8">
        <v>0.81</v>
      </c>
    </row>
    <row r="45" spans="2:9" ht="13">
      <c r="B45" s="3" t="s">
        <v>213</v>
      </c>
      <c r="G45" s="10">
        <f>SUM(G15:G44)</f>
        <v>49554.150000000009</v>
      </c>
      <c r="H45" s="10">
        <f>SUM(H15:H44)</f>
        <v>94.610000000000042</v>
      </c>
    </row>
    <row r="46" spans="2:9" ht="13">
      <c r="B46" s="4" t="s">
        <v>681</v>
      </c>
      <c r="C46" s="6" t="s">
        <v>682</v>
      </c>
      <c r="D46" s="4" t="s">
        <v>211</v>
      </c>
      <c r="E46" s="4" t="s">
        <v>684</v>
      </c>
      <c r="F46" s="9" t="s">
        <v>685</v>
      </c>
      <c r="G46" s="9" t="s">
        <v>686</v>
      </c>
      <c r="H46" s="9" t="s">
        <v>687</v>
      </c>
      <c r="I46" s="3" t="s">
        <v>212</v>
      </c>
    </row>
    <row r="47" spans="2:9" ht="13">
      <c r="B47" s="3" t="s">
        <v>4093</v>
      </c>
    </row>
    <row r="48" spans="2:9" ht="13">
      <c r="B48" s="3" t="s">
        <v>689</v>
      </c>
    </row>
    <row r="49" spans="2:8">
      <c r="B49" s="2" t="s">
        <v>1878</v>
      </c>
      <c r="C49" s="5" t="s">
        <v>301</v>
      </c>
      <c r="D49" s="2" t="s">
        <v>249</v>
      </c>
      <c r="E49" s="2" t="s">
        <v>1879</v>
      </c>
      <c r="F49" s="8">
        <v>600000</v>
      </c>
      <c r="G49" s="8">
        <v>642.84</v>
      </c>
      <c r="H49" s="8">
        <v>1.23</v>
      </c>
    </row>
    <row r="50" spans="2:8" ht="13">
      <c r="B50" s="3" t="s">
        <v>4094</v>
      </c>
      <c r="C50" s="7"/>
      <c r="D50" s="3"/>
      <c r="E50" s="3"/>
      <c r="F50" s="10"/>
      <c r="G50" s="10">
        <f>G49</f>
        <v>642.84</v>
      </c>
      <c r="H50" s="10">
        <f>H49</f>
        <v>1.23</v>
      </c>
    </row>
    <row r="51" spans="2:8" ht="13">
      <c r="B51" s="3" t="s">
        <v>1589</v>
      </c>
      <c r="C51" s="7"/>
      <c r="D51" s="3"/>
      <c r="E51" s="3"/>
      <c r="F51" s="10"/>
      <c r="G51" s="10">
        <v>1248.8399999999999</v>
      </c>
      <c r="H51" s="10">
        <v>2.38</v>
      </c>
    </row>
    <row r="52" spans="2:8" ht="13">
      <c r="B52" s="3" t="s">
        <v>302</v>
      </c>
      <c r="C52" s="7"/>
      <c r="D52" s="3"/>
      <c r="E52" s="3"/>
      <c r="F52" s="10"/>
      <c r="G52" s="10">
        <f>G51+G50+G45</f>
        <v>51445.830000000009</v>
      </c>
      <c r="H52" s="10">
        <f>H51+H50+H45</f>
        <v>98.220000000000041</v>
      </c>
    </row>
    <row r="53" spans="2:8" ht="13">
      <c r="B53" s="3" t="s">
        <v>303</v>
      </c>
      <c r="C53" s="7"/>
      <c r="D53" s="3"/>
      <c r="E53" s="3"/>
      <c r="F53" s="10"/>
      <c r="G53" s="10">
        <f>G54-G52</f>
        <v>928.12038389999361</v>
      </c>
      <c r="H53" s="10">
        <f>H54-H52</f>
        <v>1.7799999999999585</v>
      </c>
    </row>
    <row r="54" spans="2:8" ht="13">
      <c r="B54" s="3" t="s">
        <v>304</v>
      </c>
      <c r="C54" s="7"/>
      <c r="D54" s="3"/>
      <c r="E54" s="3"/>
      <c r="F54" s="10"/>
      <c r="G54" s="10">
        <v>52373.950383900003</v>
      </c>
      <c r="H54" s="10">
        <v>100</v>
      </c>
    </row>
    <row r="55" spans="2:8">
      <c r="B55" s="2" t="s">
        <v>305</v>
      </c>
    </row>
    <row r="56" spans="2:8" ht="13">
      <c r="B56" s="3" t="s">
        <v>306</v>
      </c>
    </row>
    <row r="57" spans="2:8" ht="13">
      <c r="B57" s="3" t="s">
        <v>307</v>
      </c>
      <c r="C57" s="5" t="s">
        <v>873</v>
      </c>
    </row>
    <row r="58" spans="2:8" ht="13">
      <c r="B58" s="3" t="s">
        <v>309</v>
      </c>
      <c r="C58" s="5" t="s">
        <v>308</v>
      </c>
    </row>
    <row r="59" spans="2:8" ht="13">
      <c r="B59" s="3" t="s">
        <v>1216</v>
      </c>
      <c r="C59" s="5" t="s">
        <v>308</v>
      </c>
    </row>
    <row r="60" spans="2:8" ht="13">
      <c r="B60" s="3" t="s">
        <v>310</v>
      </c>
      <c r="C60" s="5" t="s">
        <v>311</v>
      </c>
    </row>
    <row r="61" spans="2:8" ht="13">
      <c r="B61" s="3" t="s">
        <v>1899</v>
      </c>
      <c r="C61" s="7"/>
    </row>
    <row r="62" spans="2:8" ht="13">
      <c r="B62" s="3" t="s">
        <v>1900</v>
      </c>
      <c r="C62" s="7"/>
    </row>
    <row r="63" spans="2:8" ht="13">
      <c r="B63" s="3" t="s">
        <v>1901</v>
      </c>
      <c r="C63" s="7"/>
    </row>
    <row r="64" spans="2:8" ht="13">
      <c r="B64" s="3" t="s">
        <v>1902</v>
      </c>
      <c r="C64" s="7"/>
    </row>
    <row r="65" spans="2:3" ht="13">
      <c r="B65" s="3" t="s">
        <v>1903</v>
      </c>
      <c r="C65" s="7"/>
    </row>
    <row r="66" spans="2:3" ht="13">
      <c r="B66" s="3" t="s">
        <v>1904</v>
      </c>
      <c r="C66" s="7"/>
    </row>
    <row r="67" spans="2:3" ht="13">
      <c r="B67" s="3" t="s">
        <v>1905</v>
      </c>
      <c r="C67" s="7"/>
    </row>
    <row r="68" spans="2:3" ht="13">
      <c r="B68" s="3" t="s">
        <v>1906</v>
      </c>
      <c r="C68" s="7"/>
    </row>
    <row r="69" spans="2:3" ht="13">
      <c r="B69" s="3" t="s">
        <v>4037</v>
      </c>
      <c r="C69" s="7"/>
    </row>
    <row r="70" spans="2:3">
      <c r="B70" s="2" t="s">
        <v>312</v>
      </c>
    </row>
    <row r="71" spans="2:3">
      <c r="B71" s="2" t="s">
        <v>1230</v>
      </c>
    </row>
    <row r="74" spans="2:3" ht="14.5">
      <c r="B74" s="24" t="s">
        <v>1231</v>
      </c>
      <c r="C74" s="64"/>
    </row>
    <row r="75" spans="2:3" ht="14.5">
      <c r="B75" s="24" t="s">
        <v>1232</v>
      </c>
      <c r="C75" s="65" t="s">
        <v>1233</v>
      </c>
    </row>
    <row r="76" spans="2:3" ht="14.5">
      <c r="B76" s="15" t="s">
        <v>1234</v>
      </c>
      <c r="C76" s="16" t="s">
        <v>1235</v>
      </c>
    </row>
    <row r="77" spans="2:3" ht="14.5">
      <c r="B77" s="15" t="s">
        <v>1236</v>
      </c>
      <c r="C77" s="16" t="s">
        <v>1235</v>
      </c>
    </row>
    <row r="78" spans="2:3" ht="14.5">
      <c r="B78" s="15" t="s">
        <v>1237</v>
      </c>
      <c r="C78" s="16" t="s">
        <v>1235</v>
      </c>
    </row>
    <row r="79" spans="2:3" ht="14.5">
      <c r="B79" s="15" t="s">
        <v>1238</v>
      </c>
      <c r="C79" s="16" t="s">
        <v>1235</v>
      </c>
    </row>
    <row r="80" spans="2:3" ht="14.5">
      <c r="B80" s="15" t="s">
        <v>1239</v>
      </c>
      <c r="C80" s="16" t="s">
        <v>1235</v>
      </c>
    </row>
    <row r="81" spans="2:7" ht="14.5">
      <c r="B81" s="15" t="s">
        <v>1240</v>
      </c>
      <c r="C81" s="16" t="s">
        <v>1235</v>
      </c>
    </row>
    <row r="82" spans="2:7" ht="14.5">
      <c r="B82" s="24" t="s">
        <v>1241</v>
      </c>
      <c r="C82" s="64" t="s">
        <v>1235</v>
      </c>
    </row>
    <row r="84" spans="2:7" ht="14.5">
      <c r="B84" s="15" t="s">
        <v>313</v>
      </c>
      <c r="C84" s="16"/>
      <c r="D84" s="15"/>
    </row>
    <row r="85" spans="2:7" ht="29">
      <c r="B85" s="18" t="s">
        <v>314</v>
      </c>
      <c r="C85" s="17" t="s">
        <v>315</v>
      </c>
      <c r="D85" s="18" t="s">
        <v>316</v>
      </c>
    </row>
    <row r="86" spans="2:7" ht="14.5">
      <c r="B86" s="15" t="s">
        <v>308</v>
      </c>
      <c r="C86" s="16" t="s">
        <v>308</v>
      </c>
      <c r="D86" s="15" t="s">
        <v>308</v>
      </c>
    </row>
    <row r="88" spans="2:7" ht="13">
      <c r="B88" s="20" t="s">
        <v>317</v>
      </c>
      <c r="C88" s="21">
        <v>45900</v>
      </c>
      <c r="D88" s="13"/>
      <c r="E88" s="55"/>
      <c r="F88" s="11"/>
    </row>
    <row r="89" spans="2:7" ht="13">
      <c r="B89" s="20" t="s">
        <v>318</v>
      </c>
      <c r="C89" s="22" t="s">
        <v>319</v>
      </c>
      <c r="D89" s="20" t="s">
        <v>320</v>
      </c>
      <c r="E89" s="60" t="s">
        <v>321</v>
      </c>
      <c r="F89" s="23" t="s">
        <v>322</v>
      </c>
      <c r="G89" s="10"/>
    </row>
    <row r="90" spans="2:7">
      <c r="B90" s="58" t="s">
        <v>308</v>
      </c>
      <c r="C90" s="59" t="s">
        <v>308</v>
      </c>
      <c r="D90" s="58" t="s">
        <v>308</v>
      </c>
      <c r="E90" s="56" t="s">
        <v>308</v>
      </c>
      <c r="F90" s="61" t="s">
        <v>308</v>
      </c>
    </row>
    <row r="93" spans="2:7" ht="13">
      <c r="B93" s="3" t="s">
        <v>323</v>
      </c>
    </row>
    <row r="94" spans="2:7" ht="13">
      <c r="B94" s="3"/>
    </row>
    <row r="95" spans="2:7" ht="13">
      <c r="B95" s="3" t="s">
        <v>891</v>
      </c>
    </row>
    <row r="96" spans="2:7" ht="13">
      <c r="B96" s="20" t="s">
        <v>324</v>
      </c>
      <c r="C96" s="22" t="s">
        <v>325</v>
      </c>
      <c r="D96" s="3"/>
    </row>
    <row r="97" spans="2:7">
      <c r="B97" s="13" t="s">
        <v>308</v>
      </c>
      <c r="C97" s="14" t="s">
        <v>308</v>
      </c>
    </row>
    <row r="99" spans="2:7" ht="13">
      <c r="B99" s="20" t="s">
        <v>326</v>
      </c>
      <c r="C99" s="22" t="s">
        <v>325</v>
      </c>
    </row>
    <row r="100" spans="2:7">
      <c r="B100" s="13" t="s">
        <v>308</v>
      </c>
      <c r="C100" s="14" t="s">
        <v>308</v>
      </c>
    </row>
    <row r="102" spans="2:7" ht="13">
      <c r="B102" s="20" t="s">
        <v>327</v>
      </c>
      <c r="C102" s="22" t="s">
        <v>328</v>
      </c>
    </row>
    <row r="103" spans="2:7">
      <c r="B103" s="13" t="s">
        <v>308</v>
      </c>
      <c r="C103" s="14" t="s">
        <v>308</v>
      </c>
    </row>
    <row r="105" spans="2:7" ht="13">
      <c r="B105" s="60" t="s">
        <v>329</v>
      </c>
      <c r="C105" s="22" t="s">
        <v>328</v>
      </c>
    </row>
    <row r="106" spans="2:7">
      <c r="B106" s="55" t="s">
        <v>308</v>
      </c>
      <c r="C106" s="14" t="s">
        <v>308</v>
      </c>
    </row>
    <row r="108" spans="2:7" ht="13">
      <c r="B108" s="20" t="s">
        <v>330</v>
      </c>
      <c r="C108" s="22" t="s">
        <v>308</v>
      </c>
    </row>
    <row r="110" spans="2:7" ht="13">
      <c r="B110" s="20" t="s">
        <v>331</v>
      </c>
      <c r="C110" s="21">
        <v>45900</v>
      </c>
      <c r="D110" s="13"/>
      <c r="E110" s="55"/>
      <c r="F110" s="11"/>
    </row>
    <row r="111" spans="2:7" ht="13">
      <c r="B111" s="20" t="s">
        <v>318</v>
      </c>
      <c r="C111" s="22" t="s">
        <v>319</v>
      </c>
      <c r="D111" s="20" t="s">
        <v>320</v>
      </c>
      <c r="E111" s="60" t="s">
        <v>321</v>
      </c>
      <c r="F111" s="23" t="s">
        <v>322</v>
      </c>
      <c r="G111" s="10"/>
    </row>
    <row r="112" spans="2:7">
      <c r="B112" s="58" t="s">
        <v>308</v>
      </c>
      <c r="C112" s="59" t="s">
        <v>308</v>
      </c>
      <c r="D112" s="58" t="s">
        <v>308</v>
      </c>
      <c r="E112" s="56" t="s">
        <v>308</v>
      </c>
      <c r="F112" s="61" t="s">
        <v>308</v>
      </c>
    </row>
    <row r="113" spans="2:4" ht="13">
      <c r="B113" s="3" t="s">
        <v>323</v>
      </c>
    </row>
    <row r="114" spans="2:4" ht="13">
      <c r="B114" s="3"/>
    </row>
    <row r="115" spans="2:4" ht="13">
      <c r="B115" s="3" t="s">
        <v>891</v>
      </c>
    </row>
    <row r="116" spans="2:4" ht="13">
      <c r="B116" s="20" t="s">
        <v>324</v>
      </c>
      <c r="C116" s="22" t="s">
        <v>325</v>
      </c>
      <c r="D116" s="3"/>
    </row>
    <row r="117" spans="2:4">
      <c r="B117" s="13" t="s">
        <v>308</v>
      </c>
      <c r="C117" s="14" t="s">
        <v>308</v>
      </c>
    </row>
    <row r="119" spans="2:4" ht="13">
      <c r="B119" s="20" t="s">
        <v>326</v>
      </c>
      <c r="C119" s="22" t="s">
        <v>325</v>
      </c>
    </row>
    <row r="120" spans="2:4">
      <c r="B120" s="13" t="s">
        <v>308</v>
      </c>
      <c r="C120" s="14" t="s">
        <v>308</v>
      </c>
    </row>
    <row r="122" spans="2:4" ht="13">
      <c r="B122" s="20" t="s">
        <v>327</v>
      </c>
      <c r="C122" s="22" t="s">
        <v>328</v>
      </c>
    </row>
    <row r="123" spans="2:4">
      <c r="B123" s="13" t="s">
        <v>308</v>
      </c>
      <c r="C123" s="14" t="s">
        <v>308</v>
      </c>
    </row>
    <row r="125" spans="2:4" ht="13">
      <c r="B125" s="60" t="s">
        <v>329</v>
      </c>
      <c r="C125" s="22" t="s">
        <v>328</v>
      </c>
    </row>
    <row r="126" spans="2:4">
      <c r="B126" s="55" t="s">
        <v>308</v>
      </c>
      <c r="C126" s="14" t="s">
        <v>308</v>
      </c>
    </row>
    <row r="128" spans="2:4" ht="13">
      <c r="B128" s="20" t="s">
        <v>330</v>
      </c>
      <c r="C128" s="22" t="s">
        <v>308</v>
      </c>
    </row>
    <row r="131" spans="2:80" ht="13">
      <c r="B131" s="3" t="s">
        <v>892</v>
      </c>
    </row>
    <row r="133" spans="2:80" ht="13">
      <c r="B133" s="20" t="s">
        <v>318</v>
      </c>
      <c r="C133" s="22" t="s">
        <v>332</v>
      </c>
      <c r="D133" s="20" t="s">
        <v>333</v>
      </c>
      <c r="E133" s="20" t="s">
        <v>334</v>
      </c>
      <c r="F133" s="10"/>
    </row>
    <row r="134" spans="2:80">
      <c r="B134" s="13" t="s">
        <v>308</v>
      </c>
      <c r="C134" s="14" t="s">
        <v>308</v>
      </c>
      <c r="D134" s="13" t="s">
        <v>308</v>
      </c>
      <c r="E134" s="13" t="s">
        <v>308</v>
      </c>
    </row>
    <row r="137" spans="2:80" ht="13">
      <c r="B137" s="3" t="s">
        <v>335</v>
      </c>
      <c r="C137" s="7" t="s">
        <v>308</v>
      </c>
      <c r="D137" s="3"/>
      <c r="E137" s="3"/>
      <c r="F137" s="10"/>
      <c r="G137" s="10"/>
      <c r="H137" s="10"/>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ht="13">
      <c r="B139" s="3" t="s">
        <v>893</v>
      </c>
    </row>
    <row r="141" spans="2:80" ht="13">
      <c r="B141" s="20" t="s">
        <v>336</v>
      </c>
      <c r="C141" s="22" t="s">
        <v>325</v>
      </c>
      <c r="D141" s="3"/>
    </row>
    <row r="142" spans="2:80">
      <c r="B142" s="13" t="s">
        <v>308</v>
      </c>
      <c r="C142" s="14" t="s">
        <v>308</v>
      </c>
    </row>
    <row r="145" spans="2:80" ht="13">
      <c r="B145" s="20" t="s">
        <v>337</v>
      </c>
      <c r="C145" s="22" t="s">
        <v>338</v>
      </c>
      <c r="D145" s="3"/>
    </row>
    <row r="146" spans="2:80">
      <c r="B146" s="13" t="s">
        <v>308</v>
      </c>
      <c r="C146" s="14" t="s">
        <v>308</v>
      </c>
    </row>
    <row r="149" spans="2:80" ht="13">
      <c r="B149" s="3" t="s">
        <v>339</v>
      </c>
    </row>
    <row r="152" spans="2:80" ht="13">
      <c r="B152" s="3" t="s">
        <v>894</v>
      </c>
    </row>
    <row r="154" spans="2:80" ht="13">
      <c r="B154" s="20" t="s">
        <v>318</v>
      </c>
      <c r="C154" s="22" t="s">
        <v>340</v>
      </c>
      <c r="D154" s="20" t="s">
        <v>332</v>
      </c>
      <c r="E154" s="20" t="s">
        <v>333</v>
      </c>
      <c r="F154" s="23" t="s">
        <v>334</v>
      </c>
      <c r="G154" s="10"/>
    </row>
    <row r="155" spans="2:80">
      <c r="B155" s="13" t="s">
        <v>308</v>
      </c>
      <c r="C155" s="14" t="s">
        <v>308</v>
      </c>
      <c r="D155" s="13" t="s">
        <v>308</v>
      </c>
      <c r="E155" s="13" t="s">
        <v>308</v>
      </c>
      <c r="F155" s="19" t="s">
        <v>308</v>
      </c>
    </row>
    <row r="158" spans="2:80" ht="13">
      <c r="B158" s="3" t="s">
        <v>335</v>
      </c>
      <c r="C158" s="7" t="s">
        <v>308</v>
      </c>
      <c r="D158" s="3"/>
      <c r="E158" s="3"/>
      <c r="F158" s="10"/>
      <c r="G158" s="10"/>
      <c r="H158" s="10"/>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ht="13">
      <c r="B160" s="3" t="s">
        <v>893</v>
      </c>
    </row>
    <row r="162" spans="2:7" ht="13">
      <c r="B162" s="20" t="s">
        <v>336</v>
      </c>
      <c r="C162" s="22" t="s">
        <v>325</v>
      </c>
      <c r="D162" s="3"/>
    </row>
    <row r="163" spans="2:7">
      <c r="B163" s="13" t="s">
        <v>308</v>
      </c>
      <c r="C163" s="14" t="s">
        <v>308</v>
      </c>
    </row>
    <row r="166" spans="2:7" ht="13">
      <c r="B166" s="20" t="s">
        <v>337</v>
      </c>
      <c r="C166" s="22" t="s">
        <v>338</v>
      </c>
      <c r="D166" s="3"/>
    </row>
    <row r="167" spans="2:7">
      <c r="B167" s="13" t="s">
        <v>308</v>
      </c>
      <c r="C167" s="14" t="s">
        <v>308</v>
      </c>
    </row>
    <row r="170" spans="2:7" ht="13">
      <c r="B170" s="3" t="s">
        <v>339</v>
      </c>
    </row>
    <row r="173" spans="2:7" ht="13">
      <c r="B173" s="3" t="s">
        <v>895</v>
      </c>
    </row>
    <row r="174" spans="2:7" ht="13">
      <c r="B174" s="20" t="s">
        <v>318</v>
      </c>
      <c r="C174" s="22" t="s">
        <v>341</v>
      </c>
      <c r="D174" s="20" t="s">
        <v>342</v>
      </c>
      <c r="E174" s="20" t="s">
        <v>343</v>
      </c>
      <c r="F174" s="23" t="s">
        <v>344</v>
      </c>
      <c r="G174" s="10"/>
    </row>
    <row r="175" spans="2:7">
      <c r="B175" s="13" t="s">
        <v>308</v>
      </c>
      <c r="C175" s="14" t="s">
        <v>308</v>
      </c>
      <c r="D175" s="13" t="s">
        <v>308</v>
      </c>
      <c r="E175" s="13" t="s">
        <v>308</v>
      </c>
      <c r="F175" s="19" t="s">
        <v>308</v>
      </c>
    </row>
    <row r="176" spans="2:7">
      <c r="B176" s="2" t="s">
        <v>345</v>
      </c>
    </row>
  </sheetData>
  <mergeCells count="3">
    <mergeCell ref="B1:E1"/>
    <mergeCell ref="C3:C7"/>
    <mergeCell ref="D3:D7"/>
  </mergeCells>
  <hyperlinks>
    <hyperlink ref="A1" location="Index!A1" display="Index" xr:uid="{00000000-0004-0000-25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17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1873</v>
      </c>
      <c r="C1" s="230"/>
      <c r="D1" s="230"/>
      <c r="E1" s="230"/>
    </row>
    <row r="3" spans="1:9" ht="14.5">
      <c r="B3" s="25" t="s">
        <v>4160</v>
      </c>
      <c r="C3" s="231"/>
      <c r="D3" s="232"/>
      <c r="E3" s="1"/>
    </row>
    <row r="4" spans="1:9" ht="14.5">
      <c r="B4" s="29" t="s">
        <v>1874</v>
      </c>
      <c r="C4" s="231"/>
      <c r="D4" s="232"/>
      <c r="E4" s="1"/>
    </row>
    <row r="5" spans="1:9" ht="14.5">
      <c r="B5" s="53" t="s">
        <v>677</v>
      </c>
      <c r="C5" s="231"/>
      <c r="D5" s="232"/>
      <c r="E5" s="1"/>
    </row>
    <row r="6" spans="1:9" ht="14.5">
      <c r="B6" s="29" t="s">
        <v>1601</v>
      </c>
      <c r="C6" s="231"/>
      <c r="D6" s="232"/>
      <c r="E6" s="1"/>
    </row>
    <row r="7" spans="1:9" ht="29">
      <c r="B7" s="29" t="s">
        <v>1875</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1774000</v>
      </c>
      <c r="G15" s="8">
        <v>16881.38</v>
      </c>
      <c r="H15" s="8">
        <v>9.31</v>
      </c>
    </row>
    <row r="16" spans="1:9">
      <c r="B16" s="2" t="s">
        <v>3375</v>
      </c>
      <c r="C16" s="5" t="s">
        <v>301</v>
      </c>
      <c r="D16" s="2" t="s">
        <v>218</v>
      </c>
      <c r="E16" s="2" t="s">
        <v>1365</v>
      </c>
      <c r="F16" s="8">
        <v>974690</v>
      </c>
      <c r="G16" s="8">
        <v>14439.06</v>
      </c>
      <c r="H16" s="8">
        <v>7.96</v>
      </c>
    </row>
    <row r="17" spans="2:8">
      <c r="B17" s="2" t="s">
        <v>3292</v>
      </c>
      <c r="C17" s="5" t="s">
        <v>301</v>
      </c>
      <c r="D17" s="2" t="s">
        <v>214</v>
      </c>
      <c r="E17" s="2" t="s">
        <v>1167</v>
      </c>
      <c r="F17" s="8">
        <v>1148526</v>
      </c>
      <c r="G17" s="8">
        <v>12004.39</v>
      </c>
      <c r="H17" s="8">
        <v>6.62</v>
      </c>
    </row>
    <row r="18" spans="2:8">
      <c r="B18" s="2" t="s">
        <v>2819</v>
      </c>
      <c r="C18" s="5" t="s">
        <v>301</v>
      </c>
      <c r="D18" s="2" t="s">
        <v>214</v>
      </c>
      <c r="E18" s="2" t="s">
        <v>232</v>
      </c>
      <c r="F18" s="8">
        <v>707680</v>
      </c>
      <c r="G18" s="8">
        <v>9891.9500000000007</v>
      </c>
      <c r="H18" s="8">
        <v>5.46</v>
      </c>
    </row>
    <row r="19" spans="2:8">
      <c r="B19" s="2" t="s">
        <v>3198</v>
      </c>
      <c r="C19" s="5" t="s">
        <v>301</v>
      </c>
      <c r="D19" s="2" t="s">
        <v>1046</v>
      </c>
      <c r="E19" s="2" t="s">
        <v>1314</v>
      </c>
      <c r="F19" s="8">
        <v>115435</v>
      </c>
      <c r="G19" s="8">
        <v>8784.6</v>
      </c>
      <c r="H19" s="8">
        <v>4.8499999999999996</v>
      </c>
    </row>
    <row r="20" spans="2:8">
      <c r="B20" s="2" t="s">
        <v>2808</v>
      </c>
      <c r="C20" s="5" t="s">
        <v>301</v>
      </c>
      <c r="D20" s="2" t="s">
        <v>226</v>
      </c>
      <c r="E20" s="2" t="s">
        <v>227</v>
      </c>
      <c r="F20" s="8">
        <v>555948</v>
      </c>
      <c r="G20" s="8">
        <v>7545.33</v>
      </c>
      <c r="H20" s="8">
        <v>4.16</v>
      </c>
    </row>
    <row r="21" spans="2:8">
      <c r="B21" s="2" t="s">
        <v>3399</v>
      </c>
      <c r="C21" s="5" t="s">
        <v>301</v>
      </c>
      <c r="D21" s="2" t="s">
        <v>1656</v>
      </c>
      <c r="E21" s="2" t="s">
        <v>1712</v>
      </c>
      <c r="F21" s="8">
        <v>1972408</v>
      </c>
      <c r="G21" s="8">
        <v>6923.15</v>
      </c>
      <c r="H21" s="8">
        <v>3.82</v>
      </c>
    </row>
    <row r="22" spans="2:8">
      <c r="B22" s="2" t="s">
        <v>2826</v>
      </c>
      <c r="C22" s="5" t="s">
        <v>301</v>
      </c>
      <c r="D22" s="2" t="s">
        <v>234</v>
      </c>
      <c r="E22" s="2" t="s">
        <v>235</v>
      </c>
      <c r="F22" s="8">
        <v>509700</v>
      </c>
      <c r="G22" s="8">
        <v>6691.34</v>
      </c>
      <c r="H22" s="8">
        <v>3.69</v>
      </c>
    </row>
    <row r="23" spans="2:8">
      <c r="B23" s="2" t="s">
        <v>3087</v>
      </c>
      <c r="C23" s="5" t="s">
        <v>301</v>
      </c>
      <c r="D23" s="2" t="s">
        <v>218</v>
      </c>
      <c r="E23" s="2" t="s">
        <v>1158</v>
      </c>
      <c r="F23" s="8">
        <v>415000</v>
      </c>
      <c r="G23" s="8">
        <v>6098.84</v>
      </c>
      <c r="H23" s="8">
        <v>3.36</v>
      </c>
    </row>
    <row r="24" spans="2:8">
      <c r="B24" s="2" t="s">
        <v>3257</v>
      </c>
      <c r="C24" s="5" t="s">
        <v>301</v>
      </c>
      <c r="D24" s="2" t="s">
        <v>1168</v>
      </c>
      <c r="E24" s="2" t="s">
        <v>1319</v>
      </c>
      <c r="F24" s="8">
        <v>105617</v>
      </c>
      <c r="G24" s="8">
        <v>5601.4</v>
      </c>
      <c r="H24" s="8">
        <v>3.09</v>
      </c>
    </row>
    <row r="25" spans="2:8">
      <c r="B25" s="2" t="s">
        <v>3405</v>
      </c>
      <c r="C25" s="5" t="s">
        <v>301</v>
      </c>
      <c r="D25" s="2" t="s">
        <v>247</v>
      </c>
      <c r="E25" s="2" t="s">
        <v>1876</v>
      </c>
      <c r="F25" s="8">
        <v>77422</v>
      </c>
      <c r="G25" s="8">
        <v>5351.8</v>
      </c>
      <c r="H25" s="8">
        <v>2.95</v>
      </c>
    </row>
    <row r="26" spans="2:8">
      <c r="B26" s="2" t="s">
        <v>3199</v>
      </c>
      <c r="C26" s="5" t="s">
        <v>301</v>
      </c>
      <c r="D26" s="2" t="s">
        <v>1390</v>
      </c>
      <c r="E26" s="2" t="s">
        <v>1391</v>
      </c>
      <c r="F26" s="8">
        <v>4100000</v>
      </c>
      <c r="G26" s="8">
        <v>5206.18</v>
      </c>
      <c r="H26" s="8">
        <v>2.87</v>
      </c>
    </row>
    <row r="27" spans="2:8">
      <c r="B27" s="2" t="s">
        <v>3115</v>
      </c>
      <c r="C27" s="5" t="s">
        <v>301</v>
      </c>
      <c r="D27" s="2" t="s">
        <v>1046</v>
      </c>
      <c r="E27" s="2" t="s">
        <v>1877</v>
      </c>
      <c r="F27" s="8">
        <v>758709</v>
      </c>
      <c r="G27" s="8">
        <v>5111.8</v>
      </c>
      <c r="H27" s="8">
        <v>2.82</v>
      </c>
    </row>
    <row r="28" spans="2:8">
      <c r="B28" s="2" t="s">
        <v>3400</v>
      </c>
      <c r="C28" s="5" t="s">
        <v>301</v>
      </c>
      <c r="D28" s="2" t="s">
        <v>1046</v>
      </c>
      <c r="E28" s="2" t="s">
        <v>1504</v>
      </c>
      <c r="F28" s="8">
        <v>231402</v>
      </c>
      <c r="G28" s="8">
        <v>5064.2299999999996</v>
      </c>
      <c r="H28" s="8">
        <v>2.79</v>
      </c>
    </row>
    <row r="29" spans="2:8">
      <c r="B29" s="2" t="s">
        <v>3393</v>
      </c>
      <c r="C29" s="5" t="s">
        <v>301</v>
      </c>
      <c r="D29" s="2" t="s">
        <v>247</v>
      </c>
      <c r="E29" s="2" t="s">
        <v>1188</v>
      </c>
      <c r="F29" s="8">
        <v>5344735</v>
      </c>
      <c r="G29" s="8">
        <v>4957.24</v>
      </c>
      <c r="H29" s="8">
        <v>2.73</v>
      </c>
    </row>
    <row r="30" spans="2:8">
      <c r="B30" s="2" t="s">
        <v>3384</v>
      </c>
      <c r="C30" s="5" t="s">
        <v>301</v>
      </c>
      <c r="D30" s="2" t="s">
        <v>236</v>
      </c>
      <c r="E30" s="2" t="s">
        <v>1372</v>
      </c>
      <c r="F30" s="8">
        <v>250000</v>
      </c>
      <c r="G30" s="8">
        <v>4513.75</v>
      </c>
      <c r="H30" s="8">
        <v>2.4900000000000002</v>
      </c>
    </row>
    <row r="31" spans="2:8">
      <c r="B31" s="2" t="s">
        <v>3160</v>
      </c>
      <c r="C31" s="5" t="s">
        <v>301</v>
      </c>
      <c r="D31" s="2" t="s">
        <v>233</v>
      </c>
      <c r="E31" s="2" t="s">
        <v>1157</v>
      </c>
      <c r="F31" s="8">
        <v>35168</v>
      </c>
      <c r="G31" s="8">
        <v>4445.24</v>
      </c>
      <c r="H31" s="8">
        <v>2.4500000000000002</v>
      </c>
    </row>
    <row r="32" spans="2:8">
      <c r="B32" s="2" t="s">
        <v>3284</v>
      </c>
      <c r="C32" s="5" t="s">
        <v>301</v>
      </c>
      <c r="D32" s="2" t="s">
        <v>1283</v>
      </c>
      <c r="E32" s="2" t="s">
        <v>1302</v>
      </c>
      <c r="F32" s="8">
        <v>700000</v>
      </c>
      <c r="G32" s="8">
        <v>4394.25</v>
      </c>
      <c r="H32" s="8">
        <v>2.42</v>
      </c>
    </row>
    <row r="33" spans="2:9">
      <c r="B33" s="2" t="s">
        <v>3083</v>
      </c>
      <c r="C33" s="5" t="s">
        <v>301</v>
      </c>
      <c r="D33" s="2" t="s">
        <v>1183</v>
      </c>
      <c r="E33" s="2" t="s">
        <v>1296</v>
      </c>
      <c r="F33" s="8">
        <v>1315000</v>
      </c>
      <c r="G33" s="8">
        <v>4307.28</v>
      </c>
      <c r="H33" s="8">
        <v>2.38</v>
      </c>
    </row>
    <row r="34" spans="2:9">
      <c r="B34" s="2" t="s">
        <v>3169</v>
      </c>
      <c r="C34" s="5" t="s">
        <v>301</v>
      </c>
      <c r="D34" s="2" t="s">
        <v>1183</v>
      </c>
      <c r="E34" s="2" t="s">
        <v>1626</v>
      </c>
      <c r="F34" s="8">
        <v>700000</v>
      </c>
      <c r="G34" s="8">
        <v>4204.55</v>
      </c>
      <c r="H34" s="8">
        <v>2.3199999999999998</v>
      </c>
    </row>
    <row r="35" spans="2:9">
      <c r="B35" s="2" t="s">
        <v>3088</v>
      </c>
      <c r="C35" s="5" t="s">
        <v>301</v>
      </c>
      <c r="D35" s="2" t="s">
        <v>1183</v>
      </c>
      <c r="E35" s="2" t="s">
        <v>1306</v>
      </c>
      <c r="F35" s="8">
        <v>1356666</v>
      </c>
      <c r="G35" s="8">
        <v>3734.22</v>
      </c>
      <c r="H35" s="8">
        <v>2.06</v>
      </c>
    </row>
    <row r="36" spans="2:9">
      <c r="B36" s="2" t="s">
        <v>3396</v>
      </c>
      <c r="C36" s="5" t="s">
        <v>301</v>
      </c>
      <c r="D36" s="2" t="s">
        <v>216</v>
      </c>
      <c r="E36" s="2" t="s">
        <v>1166</v>
      </c>
      <c r="F36" s="8">
        <v>140000</v>
      </c>
      <c r="G36" s="8">
        <v>3723.72</v>
      </c>
      <c r="H36" s="8">
        <v>2.0499999999999998</v>
      </c>
    </row>
    <row r="37" spans="2:9">
      <c r="B37" s="2" t="s">
        <v>3462</v>
      </c>
      <c r="C37" s="5" t="s">
        <v>301</v>
      </c>
      <c r="D37" s="2" t="s">
        <v>1154</v>
      </c>
      <c r="E37" s="2" t="s">
        <v>1178</v>
      </c>
      <c r="F37" s="8">
        <v>1146540</v>
      </c>
      <c r="G37" s="8">
        <v>3484.91</v>
      </c>
      <c r="H37" s="8">
        <v>1.92</v>
      </c>
    </row>
    <row r="38" spans="2:9">
      <c r="B38" s="2" t="s">
        <v>3303</v>
      </c>
      <c r="C38" s="5" t="s">
        <v>301</v>
      </c>
      <c r="D38" s="2" t="s">
        <v>1046</v>
      </c>
      <c r="E38" s="2" t="s">
        <v>1493</v>
      </c>
      <c r="F38" s="8">
        <v>104701</v>
      </c>
      <c r="G38" s="8">
        <v>3464.45</v>
      </c>
      <c r="H38" s="8">
        <v>1.91</v>
      </c>
    </row>
    <row r="39" spans="2:9">
      <c r="B39" s="2" t="s">
        <v>3103</v>
      </c>
      <c r="C39" s="5" t="s">
        <v>301</v>
      </c>
      <c r="D39" s="2" t="s">
        <v>245</v>
      </c>
      <c r="E39" s="2" t="s">
        <v>1301</v>
      </c>
      <c r="F39" s="8">
        <v>872500</v>
      </c>
      <c r="G39" s="8">
        <v>3312.88</v>
      </c>
      <c r="H39" s="8">
        <v>1.83</v>
      </c>
    </row>
    <row r="40" spans="2:9">
      <c r="B40" s="2" t="s">
        <v>3250</v>
      </c>
      <c r="C40" s="5" t="s">
        <v>301</v>
      </c>
      <c r="D40" s="2" t="s">
        <v>1168</v>
      </c>
      <c r="E40" s="2" t="s">
        <v>1171</v>
      </c>
      <c r="F40" s="8">
        <v>174667</v>
      </c>
      <c r="G40" s="8">
        <v>3309.76</v>
      </c>
      <c r="H40" s="8">
        <v>1.83</v>
      </c>
    </row>
    <row r="41" spans="2:9">
      <c r="B41" s="2" t="s">
        <v>3194</v>
      </c>
      <c r="C41" s="5" t="s">
        <v>301</v>
      </c>
      <c r="D41" s="2" t="s">
        <v>1154</v>
      </c>
      <c r="E41" s="2" t="s">
        <v>1155</v>
      </c>
      <c r="F41" s="8">
        <v>83941</v>
      </c>
      <c r="G41" s="8">
        <v>3022.72</v>
      </c>
      <c r="H41" s="8">
        <v>1.67</v>
      </c>
    </row>
    <row r="42" spans="2:9">
      <c r="B42" s="2" t="s">
        <v>2836</v>
      </c>
      <c r="C42" s="5" t="s">
        <v>301</v>
      </c>
      <c r="D42" s="2" t="s">
        <v>249</v>
      </c>
      <c r="E42" s="2" t="s">
        <v>1044</v>
      </c>
      <c r="F42" s="8">
        <v>154162</v>
      </c>
      <c r="G42" s="8">
        <v>3002.61</v>
      </c>
      <c r="H42" s="8">
        <v>1.66</v>
      </c>
    </row>
    <row r="43" spans="2:9" ht="13">
      <c r="B43" s="3" t="s">
        <v>254</v>
      </c>
      <c r="C43" s="7"/>
      <c r="D43" s="3"/>
      <c r="E43" s="3"/>
      <c r="F43" s="10"/>
      <c r="G43" s="10">
        <f>SUM(G15:G42)</f>
        <v>169473.03</v>
      </c>
      <c r="H43" s="10">
        <f>SUM(H15:H42)</f>
        <v>93.46999999999997</v>
      </c>
    </row>
    <row r="44" spans="2:9" ht="13">
      <c r="B44" s="4" t="s">
        <v>681</v>
      </c>
      <c r="C44" s="6" t="s">
        <v>682</v>
      </c>
      <c r="D44" s="4" t="s">
        <v>211</v>
      </c>
      <c r="E44" s="4" t="s">
        <v>684</v>
      </c>
      <c r="F44" s="9" t="s">
        <v>685</v>
      </c>
      <c r="G44" s="9" t="s">
        <v>686</v>
      </c>
      <c r="H44" s="9" t="s">
        <v>687</v>
      </c>
      <c r="I44" s="3" t="s">
        <v>212</v>
      </c>
    </row>
    <row r="45" spans="2:9" ht="13">
      <c r="B45" s="3" t="s">
        <v>4093</v>
      </c>
    </row>
    <row r="46" spans="2:9" ht="13">
      <c r="B46" s="3" t="s">
        <v>689</v>
      </c>
    </row>
    <row r="47" spans="2:9">
      <c r="B47" s="2" t="s">
        <v>1878</v>
      </c>
      <c r="C47" s="5" t="s">
        <v>301</v>
      </c>
      <c r="D47" s="2" t="s">
        <v>249</v>
      </c>
      <c r="E47" s="2" t="s">
        <v>1879</v>
      </c>
      <c r="F47" s="8">
        <v>978150</v>
      </c>
      <c r="G47" s="8">
        <v>1047.99</v>
      </c>
      <c r="H47" s="8">
        <v>0.57999999999999996</v>
      </c>
    </row>
    <row r="48" spans="2:9" ht="13">
      <c r="B48" s="3" t="s">
        <v>4094</v>
      </c>
      <c r="G48" s="10">
        <f>G47</f>
        <v>1047.99</v>
      </c>
      <c r="H48" s="10">
        <f>H47</f>
        <v>0.57999999999999996</v>
      </c>
    </row>
    <row r="49" spans="2:8" ht="13">
      <c r="B49" s="3" t="s">
        <v>1589</v>
      </c>
      <c r="C49" s="7"/>
      <c r="D49" s="3"/>
      <c r="E49" s="3"/>
      <c r="F49" s="10"/>
      <c r="G49" s="10">
        <v>4809</v>
      </c>
      <c r="H49" s="10">
        <v>2.65</v>
      </c>
    </row>
    <row r="50" spans="2:8" ht="13">
      <c r="B50" s="3" t="s">
        <v>302</v>
      </c>
      <c r="C50" s="7"/>
      <c r="D50" s="3"/>
      <c r="E50" s="3"/>
      <c r="F50" s="10"/>
      <c r="G50" s="10">
        <f>G49+G48+G43</f>
        <v>175330.02</v>
      </c>
      <c r="H50" s="10">
        <f>H49+H48+H43</f>
        <v>96.699999999999974</v>
      </c>
    </row>
    <row r="51" spans="2:8" ht="13">
      <c r="B51" s="3" t="s">
        <v>303</v>
      </c>
      <c r="C51" s="7"/>
      <c r="D51" s="3"/>
      <c r="E51" s="3"/>
      <c r="F51" s="10"/>
      <c r="G51" s="10">
        <f>G52-G50</f>
        <v>5971.5219171900244</v>
      </c>
      <c r="H51" s="10">
        <f>H52-H50</f>
        <v>3.3000000000000256</v>
      </c>
    </row>
    <row r="52" spans="2:8" ht="13">
      <c r="B52" s="3" t="s">
        <v>304</v>
      </c>
      <c r="C52" s="7"/>
      <c r="D52" s="3"/>
      <c r="E52" s="3"/>
      <c r="F52" s="10"/>
      <c r="G52" s="10">
        <v>181301.54191719001</v>
      </c>
      <c r="H52" s="10">
        <v>100</v>
      </c>
    </row>
    <row r="53" spans="2:8">
      <c r="B53" s="2" t="s">
        <v>305</v>
      </c>
    </row>
    <row r="54" spans="2:8" ht="13">
      <c r="B54" s="3" t="s">
        <v>306</v>
      </c>
    </row>
    <row r="55" spans="2:8" ht="13">
      <c r="B55" s="3" t="s">
        <v>307</v>
      </c>
      <c r="C55" s="5" t="s">
        <v>873</v>
      </c>
    </row>
    <row r="56" spans="2:8" ht="13">
      <c r="B56" s="3" t="s">
        <v>309</v>
      </c>
      <c r="C56" s="5" t="s">
        <v>308</v>
      </c>
    </row>
    <row r="57" spans="2:8" ht="13">
      <c r="B57" s="3" t="s">
        <v>1216</v>
      </c>
      <c r="C57" s="5" t="s">
        <v>308</v>
      </c>
    </row>
    <row r="58" spans="2:8" ht="13">
      <c r="B58" s="3" t="s">
        <v>310</v>
      </c>
      <c r="C58" s="5" t="s">
        <v>311</v>
      </c>
    </row>
    <row r="59" spans="2:8" ht="13">
      <c r="B59" s="3" t="s">
        <v>1880</v>
      </c>
      <c r="C59" s="7"/>
    </row>
    <row r="60" spans="2:8" ht="13">
      <c r="B60" s="3" t="s">
        <v>1881</v>
      </c>
      <c r="C60" s="7"/>
    </row>
    <row r="61" spans="2:8" ht="13">
      <c r="B61" s="3" t="s">
        <v>1882</v>
      </c>
      <c r="C61" s="7"/>
    </row>
    <row r="62" spans="2:8" ht="13">
      <c r="B62" s="3" t="s">
        <v>1883</v>
      </c>
      <c r="C62" s="7"/>
    </row>
    <row r="63" spans="2:8" ht="13">
      <c r="B63" s="3" t="s">
        <v>1884</v>
      </c>
      <c r="C63" s="7"/>
    </row>
    <row r="64" spans="2:8" ht="13">
      <c r="B64" s="3" t="s">
        <v>1885</v>
      </c>
      <c r="C64" s="7"/>
    </row>
    <row r="65" spans="2:3" ht="13">
      <c r="B65" s="3" t="s">
        <v>1886</v>
      </c>
      <c r="C65" s="7"/>
    </row>
    <row r="66" spans="2:3" ht="13">
      <c r="B66" s="3" t="s">
        <v>1887</v>
      </c>
      <c r="C66" s="7"/>
    </row>
    <row r="67" spans="2:3" ht="13">
      <c r="B67" s="3" t="s">
        <v>4036</v>
      </c>
      <c r="C67" s="7"/>
    </row>
    <row r="68" spans="2:3">
      <c r="B68" s="2" t="s">
        <v>312</v>
      </c>
    </row>
    <row r="69" spans="2:3">
      <c r="B69" s="2" t="s">
        <v>1230</v>
      </c>
    </row>
    <row r="72" spans="2:3" ht="14.5">
      <c r="B72" s="24" t="s">
        <v>1231</v>
      </c>
      <c r="C72" s="64"/>
    </row>
    <row r="73" spans="2:3" ht="14.5">
      <c r="B73" s="24" t="s">
        <v>1232</v>
      </c>
      <c r="C73" s="65" t="s">
        <v>1233</v>
      </c>
    </row>
    <row r="74" spans="2:3" ht="14.5">
      <c r="B74" s="15" t="s">
        <v>1234</v>
      </c>
      <c r="C74" s="16" t="s">
        <v>1235</v>
      </c>
    </row>
    <row r="75" spans="2:3" ht="14.5">
      <c r="B75" s="15" t="s">
        <v>1236</v>
      </c>
      <c r="C75" s="16" t="s">
        <v>1235</v>
      </c>
    </row>
    <row r="76" spans="2:3" ht="14.5">
      <c r="B76" s="15" t="s">
        <v>1237</v>
      </c>
      <c r="C76" s="16" t="s">
        <v>1235</v>
      </c>
    </row>
    <row r="77" spans="2:3" ht="14.5">
      <c r="B77" s="15" t="s">
        <v>1238</v>
      </c>
      <c r="C77" s="16" t="s">
        <v>1235</v>
      </c>
    </row>
    <row r="78" spans="2:3" ht="14.5">
      <c r="B78" s="15" t="s">
        <v>1239</v>
      </c>
      <c r="C78" s="16" t="s">
        <v>1235</v>
      </c>
    </row>
    <row r="79" spans="2:3" ht="14.5">
      <c r="B79" s="15" t="s">
        <v>1240</v>
      </c>
      <c r="C79" s="16" t="s">
        <v>1235</v>
      </c>
    </row>
    <row r="80" spans="2:3" ht="14.5">
      <c r="B80" s="24" t="s">
        <v>1241</v>
      </c>
      <c r="C80" s="64" t="s">
        <v>1235</v>
      </c>
    </row>
    <row r="82" spans="2:7" ht="14.5">
      <c r="B82" s="15" t="s">
        <v>313</v>
      </c>
      <c r="C82" s="16"/>
      <c r="D82" s="15"/>
    </row>
    <row r="83" spans="2:7" ht="29">
      <c r="B83" s="18" t="s">
        <v>314</v>
      </c>
      <c r="C83" s="17" t="s">
        <v>315</v>
      </c>
      <c r="D83" s="18" t="s">
        <v>316</v>
      </c>
    </row>
    <row r="84" spans="2:7" ht="14.5">
      <c r="B84" s="15" t="s">
        <v>308</v>
      </c>
      <c r="C84" s="16" t="s">
        <v>308</v>
      </c>
      <c r="D84" s="15" t="s">
        <v>308</v>
      </c>
    </row>
    <row r="86" spans="2:7" ht="13">
      <c r="B86" s="20" t="s">
        <v>317</v>
      </c>
      <c r="C86" s="21">
        <v>45900</v>
      </c>
      <c r="D86" s="13"/>
      <c r="E86" s="55"/>
      <c r="F86" s="11"/>
    </row>
    <row r="87" spans="2:7" ht="13">
      <c r="B87" s="20" t="s">
        <v>318</v>
      </c>
      <c r="C87" s="22" t="s">
        <v>319</v>
      </c>
      <c r="D87" s="20" t="s">
        <v>320</v>
      </c>
      <c r="E87" s="60" t="s">
        <v>321</v>
      </c>
      <c r="F87" s="23" t="s">
        <v>322</v>
      </c>
      <c r="G87" s="10"/>
    </row>
    <row r="88" spans="2:7">
      <c r="B88" s="58" t="s">
        <v>308</v>
      </c>
      <c r="C88" s="59" t="s">
        <v>308</v>
      </c>
      <c r="D88" s="58" t="s">
        <v>308</v>
      </c>
      <c r="E88" s="56" t="s">
        <v>308</v>
      </c>
      <c r="F88" s="61" t="s">
        <v>308</v>
      </c>
    </row>
    <row r="91" spans="2:7" ht="13">
      <c r="B91" s="3" t="s">
        <v>323</v>
      </c>
    </row>
    <row r="92" spans="2:7" ht="13">
      <c r="B92" s="3"/>
    </row>
    <row r="93" spans="2:7" ht="13">
      <c r="B93" s="3" t="s">
        <v>891</v>
      </c>
    </row>
    <row r="94" spans="2:7" ht="13">
      <c r="B94" s="20" t="s">
        <v>324</v>
      </c>
      <c r="C94" s="22" t="s">
        <v>325</v>
      </c>
      <c r="D94" s="3"/>
    </row>
    <row r="95" spans="2:7">
      <c r="B95" s="13" t="s">
        <v>308</v>
      </c>
      <c r="C95" s="14" t="s">
        <v>308</v>
      </c>
    </row>
    <row r="97" spans="2:7" ht="13">
      <c r="B97" s="20" t="s">
        <v>326</v>
      </c>
      <c r="C97" s="22" t="s">
        <v>325</v>
      </c>
    </row>
    <row r="98" spans="2:7">
      <c r="B98" s="13" t="s">
        <v>308</v>
      </c>
      <c r="C98" s="14" t="s">
        <v>308</v>
      </c>
    </row>
    <row r="100" spans="2:7" ht="13">
      <c r="B100" s="20" t="s">
        <v>327</v>
      </c>
      <c r="C100" s="22" t="s">
        <v>328</v>
      </c>
    </row>
    <row r="101" spans="2:7">
      <c r="B101" s="13" t="s">
        <v>308</v>
      </c>
      <c r="C101" s="14" t="s">
        <v>308</v>
      </c>
    </row>
    <row r="103" spans="2:7" ht="13">
      <c r="B103" s="60" t="s">
        <v>329</v>
      </c>
      <c r="C103" s="22" t="s">
        <v>328</v>
      </c>
    </row>
    <row r="104" spans="2:7">
      <c r="B104" s="55" t="s">
        <v>308</v>
      </c>
      <c r="C104" s="14" t="s">
        <v>308</v>
      </c>
    </row>
    <row r="106" spans="2:7" ht="13">
      <c r="B106" s="20" t="s">
        <v>330</v>
      </c>
      <c r="C106" s="22" t="s">
        <v>308</v>
      </c>
    </row>
    <row r="108" spans="2:7" ht="13">
      <c r="B108" s="20" t="s">
        <v>331</v>
      </c>
      <c r="C108" s="21">
        <v>45900</v>
      </c>
      <c r="D108" s="13"/>
      <c r="E108" s="55"/>
      <c r="F108" s="11"/>
    </row>
    <row r="109" spans="2:7" ht="13">
      <c r="B109" s="20" t="s">
        <v>318</v>
      </c>
      <c r="C109" s="22" t="s">
        <v>319</v>
      </c>
      <c r="D109" s="20" t="s">
        <v>320</v>
      </c>
      <c r="E109" s="60" t="s">
        <v>321</v>
      </c>
      <c r="F109" s="23" t="s">
        <v>322</v>
      </c>
      <c r="G109" s="10"/>
    </row>
    <row r="110" spans="2:7">
      <c r="B110" s="58" t="s">
        <v>308</v>
      </c>
      <c r="C110" s="59" t="s">
        <v>308</v>
      </c>
      <c r="D110" s="58" t="s">
        <v>308</v>
      </c>
      <c r="E110" s="56" t="s">
        <v>308</v>
      </c>
      <c r="F110" s="61" t="s">
        <v>308</v>
      </c>
    </row>
    <row r="111" spans="2:7" ht="13">
      <c r="B111" s="3" t="s">
        <v>323</v>
      </c>
    </row>
    <row r="112" spans="2:7" ht="13">
      <c r="B112" s="3"/>
    </row>
    <row r="113" spans="2:4" ht="13">
      <c r="B113" s="3" t="s">
        <v>891</v>
      </c>
    </row>
    <row r="114" spans="2:4" ht="13">
      <c r="B114" s="20" t="s">
        <v>324</v>
      </c>
      <c r="C114" s="22" t="s">
        <v>325</v>
      </c>
      <c r="D114" s="3"/>
    </row>
    <row r="115" spans="2:4">
      <c r="B115" s="13" t="s">
        <v>308</v>
      </c>
      <c r="C115" s="14" t="s">
        <v>308</v>
      </c>
    </row>
    <row r="117" spans="2:4" ht="13">
      <c r="B117" s="20" t="s">
        <v>326</v>
      </c>
      <c r="C117" s="22" t="s">
        <v>325</v>
      </c>
    </row>
    <row r="118" spans="2:4">
      <c r="B118" s="13" t="s">
        <v>308</v>
      </c>
      <c r="C118" s="14" t="s">
        <v>308</v>
      </c>
    </row>
    <row r="120" spans="2:4" ht="13">
      <c r="B120" s="20" t="s">
        <v>327</v>
      </c>
      <c r="C120" s="22" t="s">
        <v>328</v>
      </c>
    </row>
    <row r="121" spans="2:4">
      <c r="B121" s="13" t="s">
        <v>308</v>
      </c>
      <c r="C121" s="14" t="s">
        <v>308</v>
      </c>
    </row>
    <row r="123" spans="2:4" ht="13">
      <c r="B123" s="60" t="s">
        <v>329</v>
      </c>
      <c r="C123" s="22" t="s">
        <v>328</v>
      </c>
    </row>
    <row r="124" spans="2:4">
      <c r="B124" s="55" t="s">
        <v>308</v>
      </c>
      <c r="C124" s="14" t="s">
        <v>308</v>
      </c>
    </row>
    <row r="126" spans="2:4" ht="13">
      <c r="B126" s="20" t="s">
        <v>330</v>
      </c>
      <c r="C126" s="22" t="s">
        <v>308</v>
      </c>
    </row>
    <row r="129" spans="2:80" ht="13">
      <c r="B129" s="3" t="s">
        <v>892</v>
      </c>
    </row>
    <row r="131" spans="2:80" ht="13">
      <c r="B131" s="20" t="s">
        <v>318</v>
      </c>
      <c r="C131" s="22" t="s">
        <v>332</v>
      </c>
      <c r="D131" s="20" t="s">
        <v>333</v>
      </c>
      <c r="E131" s="20" t="s">
        <v>334</v>
      </c>
      <c r="F131" s="10"/>
    </row>
    <row r="132" spans="2:80">
      <c r="B132" s="13" t="s">
        <v>308</v>
      </c>
      <c r="C132" s="14" t="s">
        <v>308</v>
      </c>
      <c r="D132" s="13" t="s">
        <v>308</v>
      </c>
      <c r="E132" s="13" t="s">
        <v>308</v>
      </c>
    </row>
    <row r="135" spans="2:80" ht="13">
      <c r="B135" s="3" t="s">
        <v>335</v>
      </c>
      <c r="C135" s="7" t="s">
        <v>308</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893</v>
      </c>
    </row>
    <row r="139" spans="2:80" ht="13">
      <c r="B139" s="20" t="s">
        <v>336</v>
      </c>
      <c r="C139" s="22" t="s">
        <v>325</v>
      </c>
      <c r="D139" s="3"/>
    </row>
    <row r="140" spans="2:80">
      <c r="B140" s="13" t="s">
        <v>308</v>
      </c>
      <c r="C140" s="14" t="s">
        <v>308</v>
      </c>
    </row>
    <row r="143" spans="2:80" ht="13">
      <c r="B143" s="20" t="s">
        <v>337</v>
      </c>
      <c r="C143" s="22" t="s">
        <v>338</v>
      </c>
      <c r="D143" s="3"/>
    </row>
    <row r="144" spans="2:80">
      <c r="B144" s="13" t="s">
        <v>308</v>
      </c>
      <c r="C144" s="14" t="s">
        <v>308</v>
      </c>
    </row>
    <row r="147" spans="2:80" ht="13">
      <c r="B147" s="3" t="s">
        <v>339</v>
      </c>
    </row>
    <row r="150" spans="2:80" ht="13">
      <c r="B150" s="3" t="s">
        <v>894</v>
      </c>
    </row>
    <row r="152" spans="2:80" ht="13">
      <c r="B152" s="20" t="s">
        <v>318</v>
      </c>
      <c r="C152" s="22" t="s">
        <v>340</v>
      </c>
      <c r="D152" s="20" t="s">
        <v>332</v>
      </c>
      <c r="E152" s="20" t="s">
        <v>333</v>
      </c>
      <c r="F152" s="23" t="s">
        <v>334</v>
      </c>
      <c r="G152" s="10"/>
    </row>
    <row r="153" spans="2:80">
      <c r="B153" s="13" t="s">
        <v>308</v>
      </c>
      <c r="C153" s="14" t="s">
        <v>308</v>
      </c>
      <c r="D153" s="13" t="s">
        <v>308</v>
      </c>
      <c r="E153" s="13" t="s">
        <v>308</v>
      </c>
      <c r="F153" s="19" t="s">
        <v>308</v>
      </c>
    </row>
    <row r="156" spans="2:80" ht="13">
      <c r="B156" s="3" t="s">
        <v>335</v>
      </c>
      <c r="C156" s="7" t="s">
        <v>308</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893</v>
      </c>
    </row>
    <row r="160" spans="2:80" ht="13">
      <c r="B160" s="20" t="s">
        <v>336</v>
      </c>
      <c r="C160" s="22" t="s">
        <v>325</v>
      </c>
      <c r="D160" s="3"/>
    </row>
    <row r="161" spans="2:7">
      <c r="B161" s="13" t="s">
        <v>308</v>
      </c>
      <c r="C161" s="14" t="s">
        <v>308</v>
      </c>
    </row>
    <row r="164" spans="2:7" ht="13">
      <c r="B164" s="20" t="s">
        <v>337</v>
      </c>
      <c r="C164" s="22" t="s">
        <v>338</v>
      </c>
      <c r="D164" s="3"/>
    </row>
    <row r="165" spans="2:7">
      <c r="B165" s="13" t="s">
        <v>308</v>
      </c>
      <c r="C165" s="14" t="s">
        <v>308</v>
      </c>
    </row>
    <row r="168" spans="2:7" ht="13">
      <c r="B168" s="3" t="s">
        <v>339</v>
      </c>
    </row>
    <row r="171" spans="2:7" ht="13">
      <c r="B171" s="3" t="s">
        <v>895</v>
      </c>
    </row>
    <row r="172" spans="2:7" ht="13">
      <c r="B172" s="20" t="s">
        <v>318</v>
      </c>
      <c r="C172" s="22" t="s">
        <v>341</v>
      </c>
      <c r="D172" s="20" t="s">
        <v>342</v>
      </c>
      <c r="E172" s="20" t="s">
        <v>343</v>
      </c>
      <c r="F172" s="23" t="s">
        <v>344</v>
      </c>
      <c r="G172" s="10"/>
    </row>
    <row r="173" spans="2:7">
      <c r="B173" s="13" t="s">
        <v>308</v>
      </c>
      <c r="C173" s="14" t="s">
        <v>308</v>
      </c>
      <c r="D173" s="13" t="s">
        <v>308</v>
      </c>
      <c r="E173" s="13" t="s">
        <v>308</v>
      </c>
      <c r="F173" s="19" t="s">
        <v>308</v>
      </c>
    </row>
    <row r="174" spans="2:7">
      <c r="B174" s="2" t="s">
        <v>345</v>
      </c>
    </row>
  </sheetData>
  <mergeCells count="3">
    <mergeCell ref="B1:E1"/>
    <mergeCell ref="C3:C7"/>
    <mergeCell ref="D3:D7"/>
  </mergeCells>
  <hyperlinks>
    <hyperlink ref="A1" location="Index!A1" display="Index" xr:uid="{00000000-0004-0000-26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19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1846</v>
      </c>
      <c r="C1" s="230"/>
      <c r="D1" s="230"/>
      <c r="E1" s="230"/>
    </row>
    <row r="3" spans="1:9" ht="14.5">
      <c r="B3" s="25" t="s">
        <v>1847</v>
      </c>
      <c r="C3" s="231"/>
      <c r="D3" s="232"/>
      <c r="E3" s="1"/>
    </row>
    <row r="4" spans="1:9" ht="14.5">
      <c r="B4" s="53" t="s">
        <v>1848</v>
      </c>
      <c r="C4" s="231"/>
      <c r="D4" s="232"/>
      <c r="E4" s="1"/>
    </row>
    <row r="5" spans="1:9" ht="14.5">
      <c r="B5" s="53" t="s">
        <v>677</v>
      </c>
      <c r="C5" s="231"/>
      <c r="D5" s="232"/>
      <c r="E5" s="1"/>
    </row>
    <row r="6" spans="1:9" ht="14.5">
      <c r="B6" s="29" t="s">
        <v>1849</v>
      </c>
      <c r="C6" s="231"/>
      <c r="D6" s="232"/>
      <c r="E6" s="1"/>
    </row>
    <row r="7" spans="1:9" ht="29">
      <c r="B7" s="29" t="s">
        <v>1850</v>
      </c>
      <c r="C7" s="231"/>
      <c r="D7" s="232"/>
      <c r="E7" s="1"/>
    </row>
    <row r="8" spans="1:9" ht="43.5">
      <c r="B8" s="29" t="s">
        <v>1851</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2600000</v>
      </c>
      <c r="G15" s="8">
        <v>24741.599999999999</v>
      </c>
      <c r="H15" s="8">
        <v>7.29</v>
      </c>
    </row>
    <row r="16" spans="1:9">
      <c r="B16" s="2" t="s">
        <v>2808</v>
      </c>
      <c r="C16" s="5" t="s">
        <v>301</v>
      </c>
      <c r="D16" s="2" t="s">
        <v>226</v>
      </c>
      <c r="E16" s="2" t="s">
        <v>227</v>
      </c>
      <c r="F16" s="8">
        <v>1000000</v>
      </c>
      <c r="G16" s="8">
        <v>13572</v>
      </c>
      <c r="H16" s="8">
        <v>4</v>
      </c>
    </row>
    <row r="17" spans="2:8">
      <c r="B17" s="2" t="s">
        <v>3077</v>
      </c>
      <c r="C17" s="5" t="s">
        <v>301</v>
      </c>
      <c r="D17" s="2" t="s">
        <v>214</v>
      </c>
      <c r="E17" s="2" t="s">
        <v>1159</v>
      </c>
      <c r="F17" s="8">
        <v>670000</v>
      </c>
      <c r="G17" s="8">
        <v>13134.01</v>
      </c>
      <c r="H17" s="8">
        <v>3.87</v>
      </c>
    </row>
    <row r="18" spans="2:8">
      <c r="B18" s="2" t="s">
        <v>3244</v>
      </c>
      <c r="C18" s="5" t="s">
        <v>301</v>
      </c>
      <c r="D18" s="2" t="s">
        <v>251</v>
      </c>
      <c r="E18" s="2" t="s">
        <v>1174</v>
      </c>
      <c r="F18" s="8">
        <v>80000</v>
      </c>
      <c r="G18" s="8">
        <v>11832.8</v>
      </c>
      <c r="H18" s="8">
        <v>3.49</v>
      </c>
    </row>
    <row r="19" spans="2:8">
      <c r="B19" s="2" t="s">
        <v>3292</v>
      </c>
      <c r="C19" s="5" t="s">
        <v>301</v>
      </c>
      <c r="D19" s="2" t="s">
        <v>214</v>
      </c>
      <c r="E19" s="2" t="s">
        <v>1167</v>
      </c>
      <c r="F19" s="8">
        <v>1100000</v>
      </c>
      <c r="G19" s="8">
        <v>11497.2</v>
      </c>
      <c r="H19" s="8">
        <v>3.39</v>
      </c>
    </row>
    <row r="20" spans="2:8">
      <c r="B20" s="2" t="s">
        <v>3087</v>
      </c>
      <c r="C20" s="5" t="s">
        <v>301</v>
      </c>
      <c r="D20" s="2" t="s">
        <v>218</v>
      </c>
      <c r="E20" s="2" t="s">
        <v>1158</v>
      </c>
      <c r="F20" s="8">
        <v>750000</v>
      </c>
      <c r="G20" s="8">
        <v>11022</v>
      </c>
      <c r="H20" s="8">
        <v>3.25</v>
      </c>
    </row>
    <row r="21" spans="2:8">
      <c r="B21" s="2" t="s">
        <v>2810</v>
      </c>
      <c r="C21" s="5" t="s">
        <v>301</v>
      </c>
      <c r="D21" s="2" t="s">
        <v>216</v>
      </c>
      <c r="E21" s="2" t="s">
        <v>217</v>
      </c>
      <c r="F21" s="8">
        <v>2500000</v>
      </c>
      <c r="G21" s="8">
        <v>10243.75</v>
      </c>
      <c r="H21" s="8">
        <v>3.02</v>
      </c>
    </row>
    <row r="22" spans="2:8">
      <c r="B22" s="2" t="s">
        <v>2823</v>
      </c>
      <c r="C22" s="5" t="s">
        <v>301</v>
      </c>
      <c r="D22" s="2" t="s">
        <v>245</v>
      </c>
      <c r="E22" s="2" t="s">
        <v>192</v>
      </c>
      <c r="F22" s="8">
        <v>520000</v>
      </c>
      <c r="G22" s="8">
        <v>9950.2000000000007</v>
      </c>
      <c r="H22" s="8">
        <v>2.93</v>
      </c>
    </row>
    <row r="23" spans="2:8">
      <c r="B23" s="2" t="s">
        <v>2811</v>
      </c>
      <c r="C23" s="5" t="s">
        <v>301</v>
      </c>
      <c r="D23" s="2" t="s">
        <v>218</v>
      </c>
      <c r="E23" s="2" t="s">
        <v>219</v>
      </c>
      <c r="F23" s="8">
        <v>310000</v>
      </c>
      <c r="G23" s="8">
        <v>9562.57</v>
      </c>
      <c r="H23" s="8">
        <v>2.82</v>
      </c>
    </row>
    <row r="24" spans="2:8">
      <c r="B24" s="2" t="s">
        <v>3477</v>
      </c>
      <c r="C24" s="5" t="s">
        <v>301</v>
      </c>
      <c r="D24" s="2" t="s">
        <v>220</v>
      </c>
      <c r="E24" s="2" t="s">
        <v>1830</v>
      </c>
      <c r="F24" s="8">
        <v>200000</v>
      </c>
      <c r="G24" s="8">
        <v>9511.2000000000007</v>
      </c>
      <c r="H24" s="8">
        <v>2.8</v>
      </c>
    </row>
    <row r="25" spans="2:8">
      <c r="B25" s="2" t="s">
        <v>3194</v>
      </c>
      <c r="C25" s="5" t="s">
        <v>301</v>
      </c>
      <c r="D25" s="2" t="s">
        <v>1154</v>
      </c>
      <c r="E25" s="2" t="s">
        <v>1155</v>
      </c>
      <c r="F25" s="8">
        <v>260000</v>
      </c>
      <c r="G25" s="8">
        <v>9362.6</v>
      </c>
      <c r="H25" s="8">
        <v>2.76</v>
      </c>
    </row>
    <row r="26" spans="2:8">
      <c r="B26" s="2" t="s">
        <v>3375</v>
      </c>
      <c r="C26" s="5" t="s">
        <v>301</v>
      </c>
      <c r="D26" s="2" t="s">
        <v>218</v>
      </c>
      <c r="E26" s="2" t="s">
        <v>1365</v>
      </c>
      <c r="F26" s="8">
        <v>560000</v>
      </c>
      <c r="G26" s="8">
        <v>8295.84</v>
      </c>
      <c r="H26" s="8">
        <v>2.44</v>
      </c>
    </row>
    <row r="27" spans="2:8">
      <c r="B27" s="2" t="s">
        <v>3161</v>
      </c>
      <c r="C27" s="5" t="s">
        <v>301</v>
      </c>
      <c r="D27" s="2" t="s">
        <v>233</v>
      </c>
      <c r="E27" s="2" t="s">
        <v>1392</v>
      </c>
      <c r="F27" s="8">
        <v>1400000</v>
      </c>
      <c r="G27" s="8">
        <v>7884.8</v>
      </c>
      <c r="H27" s="8">
        <v>2.3199999999999998</v>
      </c>
    </row>
    <row r="28" spans="2:8">
      <c r="B28" s="2" t="s">
        <v>2819</v>
      </c>
      <c r="C28" s="5" t="s">
        <v>301</v>
      </c>
      <c r="D28" s="2" t="s">
        <v>214</v>
      </c>
      <c r="E28" s="2" t="s">
        <v>232</v>
      </c>
      <c r="F28" s="8">
        <v>550000</v>
      </c>
      <c r="G28" s="8">
        <v>7687.9</v>
      </c>
      <c r="H28" s="8">
        <v>2.27</v>
      </c>
    </row>
    <row r="29" spans="2:8">
      <c r="B29" s="2" t="s">
        <v>1852</v>
      </c>
      <c r="C29" s="5" t="s">
        <v>301</v>
      </c>
      <c r="D29" s="2" t="s">
        <v>220</v>
      </c>
      <c r="E29" s="2" t="s">
        <v>1853</v>
      </c>
      <c r="F29" s="8">
        <v>3230672</v>
      </c>
      <c r="G29" s="8">
        <v>7435.39</v>
      </c>
      <c r="H29" s="8">
        <v>2.19</v>
      </c>
    </row>
    <row r="30" spans="2:8">
      <c r="B30" s="2" t="s">
        <v>3198</v>
      </c>
      <c r="C30" s="5" t="s">
        <v>301</v>
      </c>
      <c r="D30" s="2" t="s">
        <v>1046</v>
      </c>
      <c r="E30" s="2" t="s">
        <v>1314</v>
      </c>
      <c r="F30" s="8">
        <v>90000</v>
      </c>
      <c r="G30" s="8">
        <v>6849</v>
      </c>
      <c r="H30" s="8">
        <v>2.02</v>
      </c>
    </row>
    <row r="31" spans="2:8">
      <c r="B31" s="2" t="s">
        <v>3491</v>
      </c>
      <c r="C31" s="5" t="s">
        <v>301</v>
      </c>
      <c r="D31" s="2" t="s">
        <v>1175</v>
      </c>
      <c r="E31" s="2" t="s">
        <v>1824</v>
      </c>
      <c r="F31" s="8">
        <v>520000</v>
      </c>
      <c r="G31" s="8">
        <v>6461.52</v>
      </c>
      <c r="H31" s="8">
        <v>1.9</v>
      </c>
    </row>
    <row r="32" spans="2:8">
      <c r="B32" s="2" t="s">
        <v>3285</v>
      </c>
      <c r="C32" s="5" t="s">
        <v>301</v>
      </c>
      <c r="D32" s="2" t="s">
        <v>245</v>
      </c>
      <c r="E32" s="2" t="s">
        <v>1574</v>
      </c>
      <c r="F32" s="8">
        <v>800000</v>
      </c>
      <c r="G32" s="8">
        <v>6428</v>
      </c>
      <c r="H32" s="8">
        <v>1.89</v>
      </c>
    </row>
    <row r="33" spans="2:8">
      <c r="B33" s="2" t="s">
        <v>2847</v>
      </c>
      <c r="C33" s="5" t="s">
        <v>301</v>
      </c>
      <c r="D33" s="2" t="s">
        <v>225</v>
      </c>
      <c r="E33" s="2" t="s">
        <v>443</v>
      </c>
      <c r="F33" s="8">
        <v>460000</v>
      </c>
      <c r="G33" s="8">
        <v>5318.52</v>
      </c>
      <c r="H33" s="8">
        <v>1.57</v>
      </c>
    </row>
    <row r="34" spans="2:8">
      <c r="B34" s="2" t="s">
        <v>3313</v>
      </c>
      <c r="C34" s="5" t="s">
        <v>301</v>
      </c>
      <c r="D34" s="2" t="s">
        <v>233</v>
      </c>
      <c r="E34" s="2" t="s">
        <v>1854</v>
      </c>
      <c r="F34" s="8">
        <v>75000</v>
      </c>
      <c r="G34" s="8">
        <v>5209.88</v>
      </c>
      <c r="H34" s="8">
        <v>1.54</v>
      </c>
    </row>
    <row r="35" spans="2:8">
      <c r="B35" s="2" t="s">
        <v>3309</v>
      </c>
      <c r="C35" s="5" t="s">
        <v>301</v>
      </c>
      <c r="D35" s="2" t="s">
        <v>1168</v>
      </c>
      <c r="E35" s="2" t="s">
        <v>1855</v>
      </c>
      <c r="F35" s="8">
        <v>99331</v>
      </c>
      <c r="G35" s="8">
        <v>5121.51</v>
      </c>
      <c r="H35" s="8">
        <v>1.51</v>
      </c>
    </row>
    <row r="36" spans="2:8">
      <c r="B36" s="2" t="s">
        <v>3397</v>
      </c>
      <c r="C36" s="5" t="s">
        <v>301</v>
      </c>
      <c r="D36" s="2" t="s">
        <v>228</v>
      </c>
      <c r="E36" s="2" t="s">
        <v>1338</v>
      </c>
      <c r="F36" s="8">
        <v>200000</v>
      </c>
      <c r="G36" s="8">
        <v>5037.2</v>
      </c>
      <c r="H36" s="8">
        <v>1.48</v>
      </c>
    </row>
    <row r="37" spans="2:8">
      <c r="B37" s="2" t="s">
        <v>3492</v>
      </c>
      <c r="C37" s="5" t="s">
        <v>301</v>
      </c>
      <c r="D37" s="2" t="s">
        <v>225</v>
      </c>
      <c r="E37" s="2" t="s">
        <v>1315</v>
      </c>
      <c r="F37" s="8">
        <v>86368</v>
      </c>
      <c r="G37" s="8">
        <v>5030.07</v>
      </c>
      <c r="H37" s="8">
        <v>1.48</v>
      </c>
    </row>
    <row r="38" spans="2:8">
      <c r="B38" s="2" t="s">
        <v>3165</v>
      </c>
      <c r="C38" s="5" t="s">
        <v>301</v>
      </c>
      <c r="D38" s="2" t="s">
        <v>1255</v>
      </c>
      <c r="E38" s="2" t="s">
        <v>1256</v>
      </c>
      <c r="F38" s="8">
        <v>489085</v>
      </c>
      <c r="G38" s="8">
        <v>5020.95</v>
      </c>
      <c r="H38" s="8">
        <v>1.48</v>
      </c>
    </row>
    <row r="39" spans="2:8">
      <c r="B39" s="2" t="s">
        <v>3350</v>
      </c>
      <c r="C39" s="5" t="s">
        <v>301</v>
      </c>
      <c r="D39" s="2" t="s">
        <v>1390</v>
      </c>
      <c r="E39" s="2" t="s">
        <v>1856</v>
      </c>
      <c r="F39" s="8">
        <v>140000</v>
      </c>
      <c r="G39" s="8">
        <v>4994.92</v>
      </c>
      <c r="H39" s="8">
        <v>1.47</v>
      </c>
    </row>
    <row r="40" spans="2:8">
      <c r="B40" s="2" t="s">
        <v>3480</v>
      </c>
      <c r="C40" s="5" t="s">
        <v>301</v>
      </c>
      <c r="D40" s="2" t="s">
        <v>1175</v>
      </c>
      <c r="E40" s="2" t="s">
        <v>1176</v>
      </c>
      <c r="F40" s="8">
        <v>950000</v>
      </c>
      <c r="G40" s="8">
        <v>4950.45</v>
      </c>
      <c r="H40" s="8">
        <v>1.46</v>
      </c>
    </row>
    <row r="41" spans="2:8">
      <c r="B41" s="2" t="s">
        <v>3170</v>
      </c>
      <c r="C41" s="5" t="s">
        <v>301</v>
      </c>
      <c r="D41" s="2" t="s">
        <v>233</v>
      </c>
      <c r="E41" s="2" t="s">
        <v>1653</v>
      </c>
      <c r="F41" s="8">
        <v>470000</v>
      </c>
      <c r="G41" s="8">
        <v>4919.96</v>
      </c>
      <c r="H41" s="8">
        <v>1.45</v>
      </c>
    </row>
    <row r="42" spans="2:8">
      <c r="B42" s="2" t="s">
        <v>3296</v>
      </c>
      <c r="C42" s="5" t="s">
        <v>301</v>
      </c>
      <c r="D42" s="2" t="s">
        <v>214</v>
      </c>
      <c r="E42" s="2" t="s">
        <v>1156</v>
      </c>
      <c r="F42" s="8">
        <v>1850000</v>
      </c>
      <c r="G42" s="8">
        <v>4829.43</v>
      </c>
      <c r="H42" s="8">
        <v>1.42</v>
      </c>
    </row>
    <row r="43" spans="2:8">
      <c r="B43" s="2" t="s">
        <v>3461</v>
      </c>
      <c r="C43" s="5" t="s">
        <v>301</v>
      </c>
      <c r="D43" s="2" t="s">
        <v>233</v>
      </c>
      <c r="E43" s="2" t="s">
        <v>442</v>
      </c>
      <c r="F43" s="8">
        <v>1040116</v>
      </c>
      <c r="G43" s="8">
        <v>4743.45</v>
      </c>
      <c r="H43" s="8">
        <v>1.4</v>
      </c>
    </row>
    <row r="44" spans="2:8">
      <c r="B44" s="2" t="s">
        <v>2834</v>
      </c>
      <c r="C44" s="5" t="s">
        <v>301</v>
      </c>
      <c r="D44" s="2" t="s">
        <v>228</v>
      </c>
      <c r="E44" s="2" t="s">
        <v>444</v>
      </c>
      <c r="F44" s="8">
        <v>400000</v>
      </c>
      <c r="G44" s="8">
        <v>4563.2</v>
      </c>
      <c r="H44" s="8">
        <v>1.34</v>
      </c>
    </row>
    <row r="45" spans="2:8">
      <c r="B45" s="2" t="s">
        <v>3089</v>
      </c>
      <c r="C45" s="5" t="s">
        <v>301</v>
      </c>
      <c r="D45" s="2" t="s">
        <v>245</v>
      </c>
      <c r="E45" s="2" t="s">
        <v>1295</v>
      </c>
      <c r="F45" s="8">
        <v>600000</v>
      </c>
      <c r="G45" s="8">
        <v>4521.6000000000004</v>
      </c>
      <c r="H45" s="8">
        <v>1.33</v>
      </c>
    </row>
    <row r="46" spans="2:8">
      <c r="B46" s="2" t="s">
        <v>3080</v>
      </c>
      <c r="C46" s="5" t="s">
        <v>301</v>
      </c>
      <c r="D46" s="2" t="s">
        <v>218</v>
      </c>
      <c r="E46" s="2" t="s">
        <v>1711</v>
      </c>
      <c r="F46" s="8">
        <v>1800000</v>
      </c>
      <c r="G46" s="8">
        <v>4489.38</v>
      </c>
      <c r="H46" s="8">
        <v>1.32</v>
      </c>
    </row>
    <row r="47" spans="2:8">
      <c r="B47" s="2" t="s">
        <v>1857</v>
      </c>
      <c r="C47" s="5" t="s">
        <v>301</v>
      </c>
      <c r="D47" s="2" t="s">
        <v>236</v>
      </c>
      <c r="E47" s="2" t="s">
        <v>1858</v>
      </c>
      <c r="F47" s="8">
        <v>1250000</v>
      </c>
      <c r="G47" s="8">
        <v>4470.63</v>
      </c>
      <c r="H47" s="8">
        <v>1.32</v>
      </c>
    </row>
    <row r="48" spans="2:8">
      <c r="B48" s="2" t="s">
        <v>2825</v>
      </c>
      <c r="C48" s="5" t="s">
        <v>301</v>
      </c>
      <c r="D48" s="2" t="s">
        <v>222</v>
      </c>
      <c r="E48" s="2" t="s">
        <v>296</v>
      </c>
      <c r="F48" s="8">
        <v>60000</v>
      </c>
      <c r="G48" s="8">
        <v>4434</v>
      </c>
      <c r="H48" s="8">
        <v>1.31</v>
      </c>
    </row>
    <row r="49" spans="2:8">
      <c r="B49" s="2" t="s">
        <v>3297</v>
      </c>
      <c r="C49" s="5" t="s">
        <v>301</v>
      </c>
      <c r="D49" s="2" t="s">
        <v>214</v>
      </c>
      <c r="E49" s="2" t="s">
        <v>1331</v>
      </c>
      <c r="F49" s="8">
        <v>2600000</v>
      </c>
      <c r="G49" s="8">
        <v>4206.8</v>
      </c>
      <c r="H49" s="8">
        <v>1.24</v>
      </c>
    </row>
    <row r="50" spans="2:8">
      <c r="B50" s="2" t="s">
        <v>3393</v>
      </c>
      <c r="C50" s="5" t="s">
        <v>301</v>
      </c>
      <c r="D50" s="2" t="s">
        <v>247</v>
      </c>
      <c r="E50" s="2" t="s">
        <v>1188</v>
      </c>
      <c r="F50" s="8">
        <v>4500000</v>
      </c>
      <c r="G50" s="8">
        <v>4173.75</v>
      </c>
      <c r="H50" s="8">
        <v>1.23</v>
      </c>
    </row>
    <row r="51" spans="2:8">
      <c r="B51" s="2" t="s">
        <v>3199</v>
      </c>
      <c r="C51" s="5" t="s">
        <v>301</v>
      </c>
      <c r="D51" s="2" t="s">
        <v>1390</v>
      </c>
      <c r="E51" s="2" t="s">
        <v>1391</v>
      </c>
      <c r="F51" s="8">
        <v>3200000</v>
      </c>
      <c r="G51" s="8">
        <v>4063.36</v>
      </c>
      <c r="H51" s="8">
        <v>1.2</v>
      </c>
    </row>
    <row r="52" spans="2:8">
      <c r="B52" s="2" t="s">
        <v>3449</v>
      </c>
      <c r="C52" s="5" t="s">
        <v>301</v>
      </c>
      <c r="D52" s="2" t="s">
        <v>1154</v>
      </c>
      <c r="E52" s="2" t="s">
        <v>1655</v>
      </c>
      <c r="F52" s="8">
        <v>325000</v>
      </c>
      <c r="G52" s="8">
        <v>4061.85</v>
      </c>
      <c r="H52" s="8">
        <v>1.2</v>
      </c>
    </row>
    <row r="53" spans="2:8">
      <c r="B53" s="2" t="s">
        <v>3493</v>
      </c>
      <c r="C53" s="5" t="s">
        <v>301</v>
      </c>
      <c r="D53" s="2" t="s">
        <v>245</v>
      </c>
      <c r="E53" s="2" t="s">
        <v>1576</v>
      </c>
      <c r="F53" s="8">
        <v>330000</v>
      </c>
      <c r="G53" s="8">
        <v>4021.38</v>
      </c>
      <c r="H53" s="8">
        <v>1.18</v>
      </c>
    </row>
    <row r="54" spans="2:8">
      <c r="B54" s="2" t="s">
        <v>3372</v>
      </c>
      <c r="C54" s="5" t="s">
        <v>301</v>
      </c>
      <c r="D54" s="2" t="s">
        <v>1283</v>
      </c>
      <c r="E54" s="2" t="s">
        <v>1859</v>
      </c>
      <c r="F54" s="8">
        <v>550000</v>
      </c>
      <c r="G54" s="8">
        <v>3949.28</v>
      </c>
      <c r="H54" s="8">
        <v>1.1599999999999999</v>
      </c>
    </row>
    <row r="55" spans="2:8">
      <c r="B55" s="2" t="s">
        <v>2826</v>
      </c>
      <c r="C55" s="5" t="s">
        <v>301</v>
      </c>
      <c r="D55" s="2" t="s">
        <v>234</v>
      </c>
      <c r="E55" s="2" t="s">
        <v>235</v>
      </c>
      <c r="F55" s="8">
        <v>300000</v>
      </c>
      <c r="G55" s="8">
        <v>3938.4</v>
      </c>
      <c r="H55" s="8">
        <v>1.1599999999999999</v>
      </c>
    </row>
    <row r="56" spans="2:8">
      <c r="B56" s="2" t="s">
        <v>3084</v>
      </c>
      <c r="C56" s="5" t="s">
        <v>301</v>
      </c>
      <c r="D56" s="2" t="s">
        <v>1152</v>
      </c>
      <c r="E56" s="2" t="s">
        <v>1268</v>
      </c>
      <c r="F56" s="8">
        <v>1141858</v>
      </c>
      <c r="G56" s="8">
        <v>3866.33</v>
      </c>
      <c r="H56" s="8">
        <v>1.1399999999999999</v>
      </c>
    </row>
    <row r="57" spans="2:8">
      <c r="B57" s="2" t="s">
        <v>3167</v>
      </c>
      <c r="C57" s="5" t="s">
        <v>301</v>
      </c>
      <c r="D57" s="2" t="s">
        <v>1255</v>
      </c>
      <c r="E57" s="2" t="s">
        <v>1275</v>
      </c>
      <c r="F57" s="8">
        <v>360000</v>
      </c>
      <c r="G57" s="8">
        <v>3404.88</v>
      </c>
      <c r="H57" s="8">
        <v>1</v>
      </c>
    </row>
    <row r="58" spans="2:8">
      <c r="B58" s="2" t="s">
        <v>3099</v>
      </c>
      <c r="C58" s="5" t="s">
        <v>301</v>
      </c>
      <c r="D58" s="2" t="s">
        <v>228</v>
      </c>
      <c r="E58" s="2" t="s">
        <v>1185</v>
      </c>
      <c r="F58" s="8">
        <v>1181463</v>
      </c>
      <c r="G58" s="8">
        <v>3195.27</v>
      </c>
      <c r="H58" s="8">
        <v>0.94</v>
      </c>
    </row>
    <row r="59" spans="2:8">
      <c r="B59" s="2" t="s">
        <v>3494</v>
      </c>
      <c r="C59" s="5" t="s">
        <v>301</v>
      </c>
      <c r="D59" s="2" t="s">
        <v>245</v>
      </c>
      <c r="E59" s="2" t="s">
        <v>1577</v>
      </c>
      <c r="F59" s="8">
        <v>1000000</v>
      </c>
      <c r="G59" s="8">
        <v>3176</v>
      </c>
      <c r="H59" s="8">
        <v>0.94</v>
      </c>
    </row>
    <row r="60" spans="2:8">
      <c r="B60" s="2" t="s">
        <v>3105</v>
      </c>
      <c r="C60" s="5" t="s">
        <v>301</v>
      </c>
      <c r="D60" s="2" t="s">
        <v>1303</v>
      </c>
      <c r="E60" s="2" t="s">
        <v>1329</v>
      </c>
      <c r="F60" s="8">
        <v>450000</v>
      </c>
      <c r="G60" s="8">
        <v>3167.78</v>
      </c>
      <c r="H60" s="8">
        <v>0.93</v>
      </c>
    </row>
    <row r="61" spans="2:8">
      <c r="B61" s="2" t="s">
        <v>3495</v>
      </c>
      <c r="C61" s="5" t="s">
        <v>301</v>
      </c>
      <c r="D61" s="2" t="s">
        <v>249</v>
      </c>
      <c r="E61" s="2" t="s">
        <v>1860</v>
      </c>
      <c r="F61" s="8">
        <v>885087</v>
      </c>
      <c r="G61" s="8">
        <v>3097.36</v>
      </c>
      <c r="H61" s="8">
        <v>0.91</v>
      </c>
    </row>
    <row r="62" spans="2:8">
      <c r="B62" s="2" t="s">
        <v>3203</v>
      </c>
      <c r="C62" s="5" t="s">
        <v>301</v>
      </c>
      <c r="D62" s="2" t="s">
        <v>247</v>
      </c>
      <c r="E62" s="2" t="s">
        <v>1349</v>
      </c>
      <c r="F62" s="8">
        <v>270000</v>
      </c>
      <c r="G62" s="8">
        <v>2988.09</v>
      </c>
      <c r="H62" s="8">
        <v>0.88</v>
      </c>
    </row>
    <row r="63" spans="2:8">
      <c r="B63" s="2" t="s">
        <v>3293</v>
      </c>
      <c r="C63" s="5" t="s">
        <v>301</v>
      </c>
      <c r="D63" s="2" t="s">
        <v>214</v>
      </c>
      <c r="E63" s="2" t="s">
        <v>1253</v>
      </c>
      <c r="F63" s="8">
        <v>375000</v>
      </c>
      <c r="G63" s="8">
        <v>2773.13</v>
      </c>
      <c r="H63" s="8">
        <v>0.82</v>
      </c>
    </row>
    <row r="64" spans="2:8">
      <c r="B64" s="2" t="s">
        <v>1861</v>
      </c>
      <c r="C64" s="5" t="s">
        <v>301</v>
      </c>
      <c r="D64" s="2" t="s">
        <v>1168</v>
      </c>
      <c r="E64" s="2" t="s">
        <v>1862</v>
      </c>
      <c r="F64" s="8">
        <v>1500000</v>
      </c>
      <c r="G64" s="8">
        <v>2751.6</v>
      </c>
      <c r="H64" s="8">
        <v>0.81</v>
      </c>
    </row>
    <row r="65" spans="2:8">
      <c r="B65" s="2" t="s">
        <v>3094</v>
      </c>
      <c r="C65" s="5" t="s">
        <v>301</v>
      </c>
      <c r="D65" s="2" t="s">
        <v>233</v>
      </c>
      <c r="E65" s="2" t="s">
        <v>1507</v>
      </c>
      <c r="F65" s="8">
        <v>105605</v>
      </c>
      <c r="G65" s="8">
        <v>1902.79</v>
      </c>
      <c r="H65" s="8">
        <v>0.56000000000000005</v>
      </c>
    </row>
    <row r="66" spans="2:8">
      <c r="B66" s="2" t="s">
        <v>3415</v>
      </c>
      <c r="C66" s="5" t="s">
        <v>301</v>
      </c>
      <c r="D66" s="2" t="s">
        <v>1350</v>
      </c>
      <c r="E66" s="2" t="s">
        <v>1664</v>
      </c>
      <c r="F66" s="8">
        <v>2435065</v>
      </c>
      <c r="G66" s="8">
        <v>898.3</v>
      </c>
      <c r="H66" s="8">
        <v>0.26</v>
      </c>
    </row>
    <row r="67" spans="2:8" ht="13">
      <c r="B67" s="3" t="s">
        <v>254</v>
      </c>
      <c r="C67" s="7"/>
      <c r="D67" s="3"/>
      <c r="E67" s="3"/>
      <c r="F67" s="10"/>
      <c r="G67" s="10">
        <f>SUM(G15:G66)</f>
        <v>322763.88000000006</v>
      </c>
      <c r="H67" s="10">
        <f>SUM(H15:H66)</f>
        <v>95.089999999999975</v>
      </c>
    </row>
    <row r="68" spans="2:8" ht="13">
      <c r="B68" s="3" t="s">
        <v>4093</v>
      </c>
    </row>
    <row r="69" spans="2:8">
      <c r="B69" s="2" t="s">
        <v>1863</v>
      </c>
      <c r="C69" s="5" t="s">
        <v>301</v>
      </c>
      <c r="D69" s="2" t="s">
        <v>249</v>
      </c>
      <c r="E69" s="2" t="s">
        <v>1864</v>
      </c>
      <c r="F69" s="8">
        <v>1500000</v>
      </c>
      <c r="G69" s="8">
        <v>5818.05</v>
      </c>
      <c r="H69" s="8">
        <v>1.71</v>
      </c>
    </row>
    <row r="70" spans="2:8" ht="13">
      <c r="B70" s="3" t="s">
        <v>4094</v>
      </c>
      <c r="C70" s="7"/>
      <c r="D70" s="3"/>
      <c r="E70" s="3"/>
      <c r="F70" s="10"/>
      <c r="G70" s="10">
        <f>G69</f>
        <v>5818.05</v>
      </c>
      <c r="H70" s="10">
        <f>H69</f>
        <v>1.71</v>
      </c>
    </row>
    <row r="71" spans="2:8" ht="13">
      <c r="B71" s="3" t="s">
        <v>1589</v>
      </c>
      <c r="C71" s="7"/>
      <c r="D71" s="3"/>
      <c r="E71" s="3"/>
      <c r="F71" s="10"/>
      <c r="G71" s="10">
        <v>8066.83</v>
      </c>
      <c r="H71" s="10">
        <v>2.38</v>
      </c>
    </row>
    <row r="72" spans="2:8" ht="13">
      <c r="B72" s="3" t="s">
        <v>302</v>
      </c>
      <c r="C72" s="7"/>
      <c r="D72" s="3"/>
      <c r="E72" s="3"/>
      <c r="F72" s="10"/>
      <c r="G72" s="10">
        <f>G71+G70+G67</f>
        <v>336648.76000000007</v>
      </c>
      <c r="H72" s="10">
        <f>H71+H70+H67</f>
        <v>99.179999999999978</v>
      </c>
    </row>
    <row r="73" spans="2:8" ht="13">
      <c r="B73" s="3" t="s">
        <v>303</v>
      </c>
      <c r="C73" s="7"/>
      <c r="D73" s="3"/>
      <c r="E73" s="3"/>
      <c r="F73" s="10"/>
      <c r="G73" s="10">
        <f>G74-G72</f>
        <v>2733.795755799918</v>
      </c>
      <c r="H73" s="10">
        <f>H74-H72</f>
        <v>0.8200000000000216</v>
      </c>
    </row>
    <row r="74" spans="2:8" ht="13">
      <c r="B74" s="3" t="s">
        <v>304</v>
      </c>
      <c r="C74" s="7"/>
      <c r="D74" s="3"/>
      <c r="E74" s="3"/>
      <c r="F74" s="10"/>
      <c r="G74" s="10">
        <v>339382.55575579999</v>
      </c>
      <c r="H74" s="10">
        <v>100</v>
      </c>
    </row>
    <row r="75" spans="2:8">
      <c r="B75" s="2" t="s">
        <v>305</v>
      </c>
    </row>
    <row r="76" spans="2:8" ht="13">
      <c r="B76" s="3" t="s">
        <v>306</v>
      </c>
    </row>
    <row r="77" spans="2:8" ht="13">
      <c r="B77" s="3" t="s">
        <v>307</v>
      </c>
      <c r="C77" s="5" t="s">
        <v>873</v>
      </c>
    </row>
    <row r="78" spans="2:8" ht="13">
      <c r="B78" s="3" t="s">
        <v>309</v>
      </c>
      <c r="C78" s="5" t="s">
        <v>308</v>
      </c>
    </row>
    <row r="79" spans="2:8" ht="13">
      <c r="B79" s="3" t="s">
        <v>1216</v>
      </c>
      <c r="C79" s="5" t="s">
        <v>308</v>
      </c>
    </row>
    <row r="80" spans="2:8" ht="13">
      <c r="B80" s="3" t="s">
        <v>310</v>
      </c>
      <c r="C80" s="5" t="s">
        <v>311</v>
      </c>
    </row>
    <row r="81" spans="2:3" ht="13">
      <c r="B81" s="3" t="s">
        <v>1865</v>
      </c>
      <c r="C81" s="7"/>
    </row>
    <row r="82" spans="2:3" ht="13">
      <c r="B82" s="3" t="s">
        <v>1866</v>
      </c>
      <c r="C82" s="7"/>
    </row>
    <row r="83" spans="2:3" ht="13">
      <c r="B83" s="3" t="s">
        <v>1867</v>
      </c>
      <c r="C83" s="7"/>
    </row>
    <row r="84" spans="2:3" ht="13">
      <c r="B84" s="3" t="s">
        <v>1868</v>
      </c>
      <c r="C84" s="7"/>
    </row>
    <row r="85" spans="2:3" ht="13">
      <c r="B85" s="3" t="s">
        <v>1869</v>
      </c>
      <c r="C85" s="7"/>
    </row>
    <row r="86" spans="2:3" ht="13">
      <c r="B86" s="3" t="s">
        <v>1870</v>
      </c>
      <c r="C86" s="7"/>
    </row>
    <row r="87" spans="2:3" ht="13">
      <c r="B87" s="3" t="s">
        <v>1871</v>
      </c>
      <c r="C87" s="7"/>
    </row>
    <row r="88" spans="2:3" ht="13">
      <c r="B88" s="3" t="s">
        <v>1872</v>
      </c>
      <c r="C88" s="7"/>
    </row>
    <row r="89" spans="2:3" ht="13">
      <c r="B89" s="3" t="s">
        <v>4034</v>
      </c>
      <c r="C89" s="7"/>
    </row>
    <row r="90" spans="2:3">
      <c r="B90" s="2" t="s">
        <v>312</v>
      </c>
    </row>
    <row r="91" spans="2:3">
      <c r="B91" s="2" t="s">
        <v>1230</v>
      </c>
    </row>
    <row r="94" spans="2:3" ht="14.5">
      <c r="B94" s="24" t="s">
        <v>1231</v>
      </c>
      <c r="C94" s="64"/>
    </row>
    <row r="95" spans="2:3" ht="14.5">
      <c r="B95" s="24" t="s">
        <v>1232</v>
      </c>
      <c r="C95" s="65" t="s">
        <v>1233</v>
      </c>
    </row>
    <row r="96" spans="2:3" ht="14.5">
      <c r="B96" s="15" t="s">
        <v>1234</v>
      </c>
      <c r="C96" s="16" t="s">
        <v>1235</v>
      </c>
    </row>
    <row r="97" spans="2:7" ht="14.5">
      <c r="B97" s="15" t="s">
        <v>1236</v>
      </c>
      <c r="C97" s="16" t="s">
        <v>1235</v>
      </c>
    </row>
    <row r="98" spans="2:7" ht="14.5">
      <c r="B98" s="15" t="s">
        <v>1237</v>
      </c>
      <c r="C98" s="16" t="s">
        <v>1235</v>
      </c>
    </row>
    <row r="99" spans="2:7" ht="14.5">
      <c r="B99" s="15" t="s">
        <v>1238</v>
      </c>
      <c r="C99" s="16" t="s">
        <v>1235</v>
      </c>
    </row>
    <row r="100" spans="2:7" ht="14.5">
      <c r="B100" s="15" t="s">
        <v>1239</v>
      </c>
      <c r="C100" s="16" t="s">
        <v>1235</v>
      </c>
    </row>
    <row r="101" spans="2:7" ht="14.5">
      <c r="B101" s="15" t="s">
        <v>1240</v>
      </c>
      <c r="C101" s="16" t="s">
        <v>1235</v>
      </c>
    </row>
    <row r="102" spans="2:7" ht="14.5">
      <c r="B102" s="24" t="s">
        <v>1241</v>
      </c>
      <c r="C102" s="64" t="s">
        <v>1235</v>
      </c>
    </row>
    <row r="104" spans="2:7" ht="14.5">
      <c r="B104" s="15" t="s">
        <v>313</v>
      </c>
      <c r="C104" s="16"/>
      <c r="D104" s="15"/>
    </row>
    <row r="105" spans="2:7" ht="29">
      <c r="B105" s="18" t="s">
        <v>314</v>
      </c>
      <c r="C105" s="17" t="s">
        <v>315</v>
      </c>
      <c r="D105" s="18" t="s">
        <v>316</v>
      </c>
    </row>
    <row r="106" spans="2:7" ht="14.5">
      <c r="B106" s="15" t="s">
        <v>308</v>
      </c>
      <c r="C106" s="16" t="s">
        <v>308</v>
      </c>
      <c r="D106" s="15" t="s">
        <v>308</v>
      </c>
    </row>
    <row r="108" spans="2:7" ht="13">
      <c r="B108" s="20" t="s">
        <v>317</v>
      </c>
      <c r="C108" s="21">
        <v>45900</v>
      </c>
      <c r="D108" s="13"/>
      <c r="E108" s="55"/>
      <c r="F108" s="11"/>
    </row>
    <row r="109" spans="2:7" ht="13">
      <c r="B109" s="20" t="s">
        <v>318</v>
      </c>
      <c r="C109" s="22" t="s">
        <v>319</v>
      </c>
      <c r="D109" s="20" t="s">
        <v>320</v>
      </c>
      <c r="E109" s="60" t="s">
        <v>321</v>
      </c>
      <c r="F109" s="23" t="s">
        <v>322</v>
      </c>
      <c r="G109" s="10"/>
    </row>
    <row r="110" spans="2:7">
      <c r="B110" s="58" t="s">
        <v>308</v>
      </c>
      <c r="C110" s="59" t="s">
        <v>308</v>
      </c>
      <c r="D110" s="58" t="s">
        <v>308</v>
      </c>
      <c r="E110" s="56" t="s">
        <v>308</v>
      </c>
      <c r="F110" s="61" t="s">
        <v>308</v>
      </c>
    </row>
    <row r="113" spans="2:4" ht="13">
      <c r="B113" s="3" t="s">
        <v>323</v>
      </c>
    </row>
    <row r="114" spans="2:4" ht="13">
      <c r="B114" s="3"/>
    </row>
    <row r="115" spans="2:4" ht="13">
      <c r="B115" s="3" t="s">
        <v>891</v>
      </c>
    </row>
    <row r="116" spans="2:4" ht="13">
      <c r="B116" s="20" t="s">
        <v>324</v>
      </c>
      <c r="C116" s="22" t="s">
        <v>325</v>
      </c>
      <c r="D116" s="3"/>
    </row>
    <row r="117" spans="2:4">
      <c r="B117" s="13" t="s">
        <v>308</v>
      </c>
      <c r="C117" s="14" t="s">
        <v>308</v>
      </c>
    </row>
    <row r="119" spans="2:4" ht="13">
      <c r="B119" s="20" t="s">
        <v>326</v>
      </c>
      <c r="C119" s="22" t="s">
        <v>325</v>
      </c>
    </row>
    <row r="120" spans="2:4">
      <c r="B120" s="13" t="s">
        <v>308</v>
      </c>
      <c r="C120" s="14" t="s">
        <v>308</v>
      </c>
    </row>
    <row r="122" spans="2:4" ht="13">
      <c r="B122" s="20" t="s">
        <v>327</v>
      </c>
      <c r="C122" s="22" t="s">
        <v>328</v>
      </c>
    </row>
    <row r="123" spans="2:4">
      <c r="B123" s="13" t="s">
        <v>308</v>
      </c>
      <c r="C123" s="14" t="s">
        <v>308</v>
      </c>
    </row>
    <row r="125" spans="2:4" ht="13">
      <c r="B125" s="60" t="s">
        <v>329</v>
      </c>
      <c r="C125" s="22" t="s">
        <v>328</v>
      </c>
    </row>
    <row r="126" spans="2:4">
      <c r="B126" s="55" t="s">
        <v>308</v>
      </c>
      <c r="C126" s="14" t="s">
        <v>308</v>
      </c>
    </row>
    <row r="128" spans="2:4" ht="13">
      <c r="B128" s="20" t="s">
        <v>330</v>
      </c>
      <c r="C128" s="22" t="s">
        <v>308</v>
      </c>
    </row>
    <row r="130" spans="2:7" ht="13">
      <c r="B130" s="20" t="s">
        <v>331</v>
      </c>
      <c r="C130" s="21">
        <v>45900</v>
      </c>
      <c r="D130" s="13"/>
      <c r="E130" s="55"/>
      <c r="F130" s="11"/>
    </row>
    <row r="131" spans="2:7" ht="13">
      <c r="B131" s="20" t="s">
        <v>318</v>
      </c>
      <c r="C131" s="22" t="s">
        <v>319</v>
      </c>
      <c r="D131" s="20" t="s">
        <v>320</v>
      </c>
      <c r="E131" s="60" t="s">
        <v>321</v>
      </c>
      <c r="F131" s="23" t="s">
        <v>322</v>
      </c>
      <c r="G131" s="10"/>
    </row>
    <row r="132" spans="2:7">
      <c r="B132" s="58" t="s">
        <v>308</v>
      </c>
      <c r="C132" s="59" t="s">
        <v>308</v>
      </c>
      <c r="D132" s="58" t="s">
        <v>308</v>
      </c>
      <c r="E132" s="56" t="s">
        <v>308</v>
      </c>
      <c r="F132" s="61" t="s">
        <v>308</v>
      </c>
    </row>
    <row r="133" spans="2:7" ht="13">
      <c r="B133" s="3" t="s">
        <v>323</v>
      </c>
    </row>
    <row r="134" spans="2:7" ht="13">
      <c r="B134" s="3"/>
    </row>
    <row r="135" spans="2:7" ht="13">
      <c r="B135" s="3" t="s">
        <v>891</v>
      </c>
    </row>
    <row r="136" spans="2:7" ht="13">
      <c r="B136" s="20" t="s">
        <v>324</v>
      </c>
      <c r="C136" s="22" t="s">
        <v>325</v>
      </c>
      <c r="D136" s="3"/>
    </row>
    <row r="137" spans="2:7">
      <c r="B137" s="13" t="s">
        <v>308</v>
      </c>
      <c r="C137" s="14" t="s">
        <v>308</v>
      </c>
    </row>
    <row r="139" spans="2:7" ht="13">
      <c r="B139" s="20" t="s">
        <v>326</v>
      </c>
      <c r="C139" s="22" t="s">
        <v>325</v>
      </c>
    </row>
    <row r="140" spans="2:7">
      <c r="B140" s="13" t="s">
        <v>308</v>
      </c>
      <c r="C140" s="14" t="s">
        <v>308</v>
      </c>
    </row>
    <row r="142" spans="2:7" ht="13">
      <c r="B142" s="20" t="s">
        <v>327</v>
      </c>
      <c r="C142" s="22" t="s">
        <v>328</v>
      </c>
    </row>
    <row r="143" spans="2:7">
      <c r="B143" s="13" t="s">
        <v>308</v>
      </c>
      <c r="C143" s="14" t="s">
        <v>308</v>
      </c>
    </row>
    <row r="145" spans="2:80" ht="13">
      <c r="B145" s="60" t="s">
        <v>329</v>
      </c>
      <c r="C145" s="22" t="s">
        <v>328</v>
      </c>
    </row>
    <row r="146" spans="2:80">
      <c r="B146" s="55" t="s">
        <v>308</v>
      </c>
      <c r="C146" s="14" t="s">
        <v>308</v>
      </c>
    </row>
    <row r="148" spans="2:80" ht="13">
      <c r="B148" s="20" t="s">
        <v>330</v>
      </c>
      <c r="C148" s="22" t="s">
        <v>308</v>
      </c>
    </row>
    <row r="151" spans="2:80" ht="13">
      <c r="B151" s="3" t="s">
        <v>892</v>
      </c>
    </row>
    <row r="153" spans="2:80" ht="13">
      <c r="B153" s="20" t="s">
        <v>318</v>
      </c>
      <c r="C153" s="22" t="s">
        <v>332</v>
      </c>
      <c r="D153" s="20" t="s">
        <v>333</v>
      </c>
      <c r="E153" s="20" t="s">
        <v>334</v>
      </c>
      <c r="F153" s="10"/>
    </row>
    <row r="154" spans="2:80">
      <c r="B154" s="13" t="s">
        <v>308</v>
      </c>
      <c r="C154" s="14" t="s">
        <v>308</v>
      </c>
      <c r="D154" s="13" t="s">
        <v>308</v>
      </c>
      <c r="E154" s="13" t="s">
        <v>308</v>
      </c>
    </row>
    <row r="157" spans="2:80" ht="13">
      <c r="B157" s="3" t="s">
        <v>335</v>
      </c>
      <c r="C157" s="7" t="s">
        <v>308</v>
      </c>
      <c r="D157" s="3"/>
      <c r="E157" s="3"/>
      <c r="F157" s="10"/>
      <c r="G157" s="10"/>
      <c r="H157" s="10"/>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ht="13">
      <c r="B159" s="3" t="s">
        <v>893</v>
      </c>
    </row>
    <row r="161" spans="2:7" ht="13">
      <c r="B161" s="20" t="s">
        <v>336</v>
      </c>
      <c r="C161" s="22" t="s">
        <v>325</v>
      </c>
      <c r="D161" s="3"/>
    </row>
    <row r="162" spans="2:7">
      <c r="B162" s="13" t="s">
        <v>308</v>
      </c>
      <c r="C162" s="14" t="s">
        <v>308</v>
      </c>
    </row>
    <row r="165" spans="2:7" ht="13">
      <c r="B165" s="20" t="s">
        <v>337</v>
      </c>
      <c r="C165" s="22" t="s">
        <v>338</v>
      </c>
      <c r="D165" s="3"/>
    </row>
    <row r="166" spans="2:7">
      <c r="B166" s="13" t="s">
        <v>308</v>
      </c>
      <c r="C166" s="14" t="s">
        <v>308</v>
      </c>
    </row>
    <row r="169" spans="2:7" ht="13">
      <c r="B169" s="3" t="s">
        <v>339</v>
      </c>
    </row>
    <row r="172" spans="2:7" ht="13">
      <c r="B172" s="3" t="s">
        <v>894</v>
      </c>
    </row>
    <row r="174" spans="2:7" ht="13">
      <c r="B174" s="20" t="s">
        <v>318</v>
      </c>
      <c r="C174" s="22" t="s">
        <v>340</v>
      </c>
      <c r="D174" s="20" t="s">
        <v>332</v>
      </c>
      <c r="E174" s="20" t="s">
        <v>333</v>
      </c>
      <c r="F174" s="23" t="s">
        <v>334</v>
      </c>
      <c r="G174" s="10"/>
    </row>
    <row r="175" spans="2:7">
      <c r="B175" s="13" t="s">
        <v>308</v>
      </c>
      <c r="C175" s="14" t="s">
        <v>308</v>
      </c>
      <c r="D175" s="13" t="s">
        <v>308</v>
      </c>
      <c r="E175" s="13" t="s">
        <v>308</v>
      </c>
      <c r="F175" s="19" t="s">
        <v>308</v>
      </c>
    </row>
    <row r="178" spans="2:80" ht="13">
      <c r="B178" s="3" t="s">
        <v>335</v>
      </c>
      <c r="C178" s="7" t="s">
        <v>308</v>
      </c>
      <c r="D178" s="3"/>
      <c r="E178" s="3"/>
      <c r="F178" s="10"/>
      <c r="G178" s="10"/>
      <c r="H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80" spans="2:80" ht="13">
      <c r="B180" s="3" t="s">
        <v>893</v>
      </c>
    </row>
    <row r="182" spans="2:80" ht="13">
      <c r="B182" s="20" t="s">
        <v>336</v>
      </c>
      <c r="C182" s="22" t="s">
        <v>325</v>
      </c>
      <c r="D182" s="3"/>
    </row>
    <row r="183" spans="2:80">
      <c r="B183" s="13" t="s">
        <v>308</v>
      </c>
      <c r="C183" s="14" t="s">
        <v>308</v>
      </c>
    </row>
    <row r="186" spans="2:80" ht="13">
      <c r="B186" s="20" t="s">
        <v>337</v>
      </c>
      <c r="C186" s="22" t="s">
        <v>338</v>
      </c>
      <c r="D186" s="3"/>
    </row>
    <row r="187" spans="2:80">
      <c r="B187" s="13" t="s">
        <v>308</v>
      </c>
      <c r="C187" s="14" t="s">
        <v>308</v>
      </c>
    </row>
    <row r="190" spans="2:80" ht="13">
      <c r="B190" s="3" t="s">
        <v>339</v>
      </c>
    </row>
    <row r="193" spans="2:7" ht="13">
      <c r="B193" s="3" t="s">
        <v>895</v>
      </c>
    </row>
    <row r="194" spans="2:7" ht="13">
      <c r="B194" s="20" t="s">
        <v>318</v>
      </c>
      <c r="C194" s="22" t="s">
        <v>341</v>
      </c>
      <c r="D194" s="20" t="s">
        <v>342</v>
      </c>
      <c r="E194" s="20" t="s">
        <v>343</v>
      </c>
      <c r="F194" s="23" t="s">
        <v>344</v>
      </c>
      <c r="G194" s="10"/>
    </row>
    <row r="195" spans="2:7">
      <c r="B195" s="13" t="s">
        <v>308</v>
      </c>
      <c r="C195" s="14" t="s">
        <v>308</v>
      </c>
      <c r="D195" s="13" t="s">
        <v>308</v>
      </c>
      <c r="E195" s="13" t="s">
        <v>308</v>
      </c>
      <c r="F195" s="19" t="s">
        <v>308</v>
      </c>
    </row>
    <row r="196" spans="2:7">
      <c r="B196" s="2" t="s">
        <v>345</v>
      </c>
    </row>
  </sheetData>
  <mergeCells count="3">
    <mergeCell ref="B1:E1"/>
    <mergeCell ref="C3:C7"/>
    <mergeCell ref="D3:D7"/>
  </mergeCells>
  <hyperlinks>
    <hyperlink ref="A1" location="Index!A1" display="Index" xr:uid="{00000000-0004-0000-2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20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1819</v>
      </c>
      <c r="C1" s="230"/>
      <c r="D1" s="230"/>
      <c r="E1" s="230"/>
    </row>
    <row r="3" spans="1:9" ht="14.5">
      <c r="B3" s="25" t="s">
        <v>1820</v>
      </c>
      <c r="C3" s="231"/>
      <c r="D3" s="232"/>
      <c r="E3" s="1"/>
    </row>
    <row r="4" spans="1:9" ht="14.5">
      <c r="B4" s="29" t="s">
        <v>1821</v>
      </c>
      <c r="C4" s="231"/>
      <c r="D4" s="232"/>
      <c r="E4" s="1"/>
    </row>
    <row r="5" spans="1:9" ht="14.5">
      <c r="B5" s="29" t="s">
        <v>677</v>
      </c>
      <c r="C5" s="231"/>
      <c r="D5" s="232"/>
      <c r="E5" s="1"/>
    </row>
    <row r="6" spans="1:9" ht="14.5">
      <c r="B6" s="29" t="s">
        <v>1150</v>
      </c>
      <c r="C6" s="231"/>
      <c r="D6" s="232"/>
      <c r="E6" s="1"/>
    </row>
    <row r="7" spans="1:9" ht="29">
      <c r="B7" s="29" t="s">
        <v>1822</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3087</v>
      </c>
      <c r="C15" s="5" t="s">
        <v>301</v>
      </c>
      <c r="D15" s="2" t="s">
        <v>218</v>
      </c>
      <c r="E15" s="2" t="s">
        <v>1158</v>
      </c>
      <c r="F15" s="8">
        <v>1600000</v>
      </c>
      <c r="G15" s="8">
        <v>23513.599999999999</v>
      </c>
      <c r="H15" s="8">
        <v>6.53</v>
      </c>
    </row>
    <row r="16" spans="1:9">
      <c r="B16" s="2" t="s">
        <v>2811</v>
      </c>
      <c r="C16" s="5" t="s">
        <v>301</v>
      </c>
      <c r="D16" s="2" t="s">
        <v>218</v>
      </c>
      <c r="E16" s="2" t="s">
        <v>219</v>
      </c>
      <c r="F16" s="8">
        <v>677620</v>
      </c>
      <c r="G16" s="8">
        <v>20902.54</v>
      </c>
      <c r="H16" s="8">
        <v>5.8</v>
      </c>
    </row>
    <row r="17" spans="2:8">
      <c r="B17" s="2" t="s">
        <v>3396</v>
      </c>
      <c r="C17" s="5" t="s">
        <v>301</v>
      </c>
      <c r="D17" s="2" t="s">
        <v>216</v>
      </c>
      <c r="E17" s="2" t="s">
        <v>1166</v>
      </c>
      <c r="F17" s="8">
        <v>569000</v>
      </c>
      <c r="G17" s="8">
        <v>15134.26</v>
      </c>
      <c r="H17" s="8">
        <v>4.2</v>
      </c>
    </row>
    <row r="18" spans="2:8">
      <c r="B18" s="2" t="s">
        <v>2831</v>
      </c>
      <c r="C18" s="5" t="s">
        <v>301</v>
      </c>
      <c r="D18" s="2" t="s">
        <v>218</v>
      </c>
      <c r="E18" s="2" t="s">
        <v>243</v>
      </c>
      <c r="F18" s="8">
        <v>732000</v>
      </c>
      <c r="G18" s="8">
        <v>10649.14</v>
      </c>
      <c r="H18" s="8">
        <v>2.96</v>
      </c>
    </row>
    <row r="19" spans="2:8">
      <c r="B19" s="2" t="s">
        <v>3160</v>
      </c>
      <c r="C19" s="5" t="s">
        <v>301</v>
      </c>
      <c r="D19" s="2" t="s">
        <v>233</v>
      </c>
      <c r="E19" s="2" t="s">
        <v>1157</v>
      </c>
      <c r="F19" s="8">
        <v>82132</v>
      </c>
      <c r="G19" s="8">
        <v>10381.48</v>
      </c>
      <c r="H19" s="8">
        <v>2.88</v>
      </c>
    </row>
    <row r="20" spans="2:8">
      <c r="B20" s="2" t="s">
        <v>3186</v>
      </c>
      <c r="C20" s="5" t="s">
        <v>301</v>
      </c>
      <c r="D20" s="2" t="s">
        <v>224</v>
      </c>
      <c r="E20" s="2" t="s">
        <v>1378</v>
      </c>
      <c r="F20" s="8">
        <v>364174</v>
      </c>
      <c r="G20" s="8">
        <v>10329.43</v>
      </c>
      <c r="H20" s="8">
        <v>2.87</v>
      </c>
    </row>
    <row r="21" spans="2:8">
      <c r="B21" s="2" t="s">
        <v>3197</v>
      </c>
      <c r="C21" s="5" t="s">
        <v>301</v>
      </c>
      <c r="D21" s="2" t="s">
        <v>239</v>
      </c>
      <c r="E21" s="2" t="s">
        <v>1179</v>
      </c>
      <c r="F21" s="8">
        <v>262000</v>
      </c>
      <c r="G21" s="8">
        <v>10024.64</v>
      </c>
      <c r="H21" s="8">
        <v>2.78</v>
      </c>
    </row>
    <row r="22" spans="2:8">
      <c r="B22" s="2" t="s">
        <v>2838</v>
      </c>
      <c r="C22" s="5" t="s">
        <v>301</v>
      </c>
      <c r="D22" s="2" t="s">
        <v>251</v>
      </c>
      <c r="E22" s="2" t="s">
        <v>253</v>
      </c>
      <c r="F22" s="8">
        <v>172901</v>
      </c>
      <c r="G22" s="8">
        <v>8796.68</v>
      </c>
      <c r="H22" s="8">
        <v>2.44</v>
      </c>
    </row>
    <row r="23" spans="2:8">
      <c r="B23" s="2" t="s">
        <v>3078</v>
      </c>
      <c r="C23" s="5" t="s">
        <v>301</v>
      </c>
      <c r="D23" s="2" t="s">
        <v>226</v>
      </c>
      <c r="E23" s="2" t="s">
        <v>1323</v>
      </c>
      <c r="F23" s="8">
        <v>2600000</v>
      </c>
      <c r="G23" s="8">
        <v>8013.2</v>
      </c>
      <c r="H23" s="8">
        <v>2.23</v>
      </c>
    </row>
    <row r="24" spans="2:8">
      <c r="B24" s="2" t="s">
        <v>3257</v>
      </c>
      <c r="C24" s="5" t="s">
        <v>301</v>
      </c>
      <c r="D24" s="2" t="s">
        <v>1168</v>
      </c>
      <c r="E24" s="2" t="s">
        <v>1319</v>
      </c>
      <c r="F24" s="8">
        <v>150146</v>
      </c>
      <c r="G24" s="8">
        <v>7962.99</v>
      </c>
      <c r="H24" s="8">
        <v>2.21</v>
      </c>
    </row>
    <row r="25" spans="2:8">
      <c r="B25" s="2" t="s">
        <v>3085</v>
      </c>
      <c r="C25" s="5" t="s">
        <v>301</v>
      </c>
      <c r="D25" s="2" t="s">
        <v>1168</v>
      </c>
      <c r="E25" s="2" t="s">
        <v>1681</v>
      </c>
      <c r="F25" s="8">
        <v>590000</v>
      </c>
      <c r="G25" s="8">
        <v>7434.59</v>
      </c>
      <c r="H25" s="8">
        <v>2.06</v>
      </c>
    </row>
    <row r="26" spans="2:8">
      <c r="B26" s="2" t="s">
        <v>3298</v>
      </c>
      <c r="C26" s="5" t="s">
        <v>301</v>
      </c>
      <c r="D26" s="2" t="s">
        <v>1046</v>
      </c>
      <c r="E26" s="2" t="s">
        <v>1370</v>
      </c>
      <c r="F26" s="8">
        <v>800000</v>
      </c>
      <c r="G26" s="8">
        <v>7292</v>
      </c>
      <c r="H26" s="8">
        <v>2.02</v>
      </c>
    </row>
    <row r="27" spans="2:8">
      <c r="B27" s="2" t="s">
        <v>3375</v>
      </c>
      <c r="C27" s="5" t="s">
        <v>301</v>
      </c>
      <c r="D27" s="2" t="s">
        <v>218</v>
      </c>
      <c r="E27" s="2" t="s">
        <v>1365</v>
      </c>
      <c r="F27" s="8">
        <v>485000</v>
      </c>
      <c r="G27" s="8">
        <v>7184.79</v>
      </c>
      <c r="H27" s="8">
        <v>2</v>
      </c>
    </row>
    <row r="28" spans="2:8">
      <c r="B28" s="2" t="s">
        <v>3248</v>
      </c>
      <c r="C28" s="5" t="s">
        <v>301</v>
      </c>
      <c r="D28" s="2" t="s">
        <v>1168</v>
      </c>
      <c r="E28" s="2" t="s">
        <v>1337</v>
      </c>
      <c r="F28" s="8">
        <v>435000</v>
      </c>
      <c r="G28" s="8">
        <v>6913.89</v>
      </c>
      <c r="H28" s="8">
        <v>1.92</v>
      </c>
    </row>
    <row r="29" spans="2:8">
      <c r="B29" s="2" t="s">
        <v>3261</v>
      </c>
      <c r="C29" s="5" t="s">
        <v>301</v>
      </c>
      <c r="D29" s="2" t="s">
        <v>224</v>
      </c>
      <c r="E29" s="2" t="s">
        <v>1356</v>
      </c>
      <c r="F29" s="8">
        <v>652838</v>
      </c>
      <c r="G29" s="8">
        <v>6010.68</v>
      </c>
      <c r="H29" s="8">
        <v>1.67</v>
      </c>
    </row>
    <row r="30" spans="2:8">
      <c r="B30" s="2" t="s">
        <v>3167</v>
      </c>
      <c r="C30" s="5" t="s">
        <v>301</v>
      </c>
      <c r="D30" s="2" t="s">
        <v>1255</v>
      </c>
      <c r="E30" s="2" t="s">
        <v>1275</v>
      </c>
      <c r="F30" s="8">
        <v>600000</v>
      </c>
      <c r="G30" s="8">
        <v>5674.8</v>
      </c>
      <c r="H30" s="8">
        <v>1.58</v>
      </c>
    </row>
    <row r="31" spans="2:8">
      <c r="B31" s="2" t="s">
        <v>3324</v>
      </c>
      <c r="C31" s="5" t="s">
        <v>301</v>
      </c>
      <c r="D31" s="2" t="s">
        <v>230</v>
      </c>
      <c r="E31" s="2" t="s">
        <v>1683</v>
      </c>
      <c r="F31" s="8">
        <v>2694212</v>
      </c>
      <c r="G31" s="8">
        <v>5570.01</v>
      </c>
      <c r="H31" s="8">
        <v>1.55</v>
      </c>
    </row>
    <row r="32" spans="2:8">
      <c r="B32" s="2" t="s">
        <v>3206</v>
      </c>
      <c r="C32" s="5" t="s">
        <v>301</v>
      </c>
      <c r="D32" s="2" t="s">
        <v>1278</v>
      </c>
      <c r="E32" s="2" t="s">
        <v>1291</v>
      </c>
      <c r="F32" s="8">
        <v>2550000</v>
      </c>
      <c r="G32" s="8">
        <v>5304.26</v>
      </c>
      <c r="H32" s="8">
        <v>1.47</v>
      </c>
    </row>
    <row r="33" spans="2:8">
      <c r="B33" s="2" t="s">
        <v>3356</v>
      </c>
      <c r="C33" s="5" t="s">
        <v>301</v>
      </c>
      <c r="D33" s="2" t="s">
        <v>247</v>
      </c>
      <c r="E33" s="2" t="s">
        <v>1823</v>
      </c>
      <c r="F33" s="8">
        <v>179240</v>
      </c>
      <c r="G33" s="8">
        <v>5142.04</v>
      </c>
      <c r="H33" s="8">
        <v>1.43</v>
      </c>
    </row>
    <row r="34" spans="2:8">
      <c r="B34" s="2" t="s">
        <v>2822</v>
      </c>
      <c r="C34" s="5" t="s">
        <v>301</v>
      </c>
      <c r="D34" s="2" t="s">
        <v>228</v>
      </c>
      <c r="E34" s="2" t="s">
        <v>292</v>
      </c>
      <c r="F34" s="8">
        <v>331672</v>
      </c>
      <c r="G34" s="8">
        <v>5059.99</v>
      </c>
      <c r="H34" s="8">
        <v>1.41</v>
      </c>
    </row>
    <row r="35" spans="2:8">
      <c r="B35" s="2" t="s">
        <v>3332</v>
      </c>
      <c r="C35" s="5" t="s">
        <v>301</v>
      </c>
      <c r="D35" s="2" t="s">
        <v>237</v>
      </c>
      <c r="E35" s="2" t="s">
        <v>1165</v>
      </c>
      <c r="F35" s="8">
        <v>271800</v>
      </c>
      <c r="G35" s="8">
        <v>4831.5200000000004</v>
      </c>
      <c r="H35" s="8">
        <v>1.34</v>
      </c>
    </row>
    <row r="36" spans="2:8">
      <c r="B36" s="2" t="s">
        <v>3491</v>
      </c>
      <c r="C36" s="5" t="s">
        <v>301</v>
      </c>
      <c r="D36" s="2" t="s">
        <v>1175</v>
      </c>
      <c r="E36" s="2" t="s">
        <v>1824</v>
      </c>
      <c r="F36" s="8">
        <v>385000</v>
      </c>
      <c r="G36" s="8">
        <v>4784.01</v>
      </c>
      <c r="H36" s="8">
        <v>1.33</v>
      </c>
    </row>
    <row r="37" spans="2:8">
      <c r="B37" s="2" t="s">
        <v>3327</v>
      </c>
      <c r="C37" s="5" t="s">
        <v>301</v>
      </c>
      <c r="D37" s="2" t="s">
        <v>218</v>
      </c>
      <c r="E37" s="2" t="s">
        <v>1386</v>
      </c>
      <c r="F37" s="8">
        <v>170000</v>
      </c>
      <c r="G37" s="8">
        <v>4739.6000000000004</v>
      </c>
      <c r="H37" s="8">
        <v>1.32</v>
      </c>
    </row>
    <row r="38" spans="2:8">
      <c r="B38" s="2" t="s">
        <v>3383</v>
      </c>
      <c r="C38" s="5" t="s">
        <v>301</v>
      </c>
      <c r="D38" s="2" t="s">
        <v>218</v>
      </c>
      <c r="E38" s="2" t="s">
        <v>1716</v>
      </c>
      <c r="F38" s="8">
        <v>1200000</v>
      </c>
      <c r="G38" s="8">
        <v>4417.2</v>
      </c>
      <c r="H38" s="8">
        <v>1.23</v>
      </c>
    </row>
    <row r="39" spans="2:8">
      <c r="B39" s="2" t="s">
        <v>3496</v>
      </c>
      <c r="C39" s="5" t="s">
        <v>301</v>
      </c>
      <c r="D39" s="2" t="s">
        <v>250</v>
      </c>
      <c r="E39" s="2" t="s">
        <v>1825</v>
      </c>
      <c r="F39" s="8">
        <v>2225799</v>
      </c>
      <c r="G39" s="8">
        <v>4398.62</v>
      </c>
      <c r="H39" s="8">
        <v>1.22</v>
      </c>
    </row>
    <row r="40" spans="2:8">
      <c r="B40" s="2" t="s">
        <v>3397</v>
      </c>
      <c r="C40" s="5" t="s">
        <v>301</v>
      </c>
      <c r="D40" s="2" t="s">
        <v>228</v>
      </c>
      <c r="E40" s="2" t="s">
        <v>1338</v>
      </c>
      <c r="F40" s="8">
        <v>172000</v>
      </c>
      <c r="G40" s="8">
        <v>4331.99</v>
      </c>
      <c r="H40" s="8">
        <v>1.2</v>
      </c>
    </row>
    <row r="41" spans="2:8">
      <c r="B41" s="2" t="s">
        <v>3227</v>
      </c>
      <c r="C41" s="5" t="s">
        <v>301</v>
      </c>
      <c r="D41" s="2" t="s">
        <v>247</v>
      </c>
      <c r="E41" s="2" t="s">
        <v>1826</v>
      </c>
      <c r="F41" s="8">
        <v>29200</v>
      </c>
      <c r="G41" s="8">
        <v>4109.8999999999996</v>
      </c>
      <c r="H41" s="8">
        <v>1.1399999999999999</v>
      </c>
    </row>
    <row r="42" spans="2:8">
      <c r="B42" s="2" t="s">
        <v>3300</v>
      </c>
      <c r="C42" s="5" t="s">
        <v>301</v>
      </c>
      <c r="D42" s="2" t="s">
        <v>1168</v>
      </c>
      <c r="E42" s="2" t="s">
        <v>1827</v>
      </c>
      <c r="F42" s="8">
        <v>289653</v>
      </c>
      <c r="G42" s="8">
        <v>4009.96</v>
      </c>
      <c r="H42" s="8">
        <v>1.1100000000000001</v>
      </c>
    </row>
    <row r="43" spans="2:8">
      <c r="B43" s="2" t="s">
        <v>3258</v>
      </c>
      <c r="C43" s="5" t="s">
        <v>301</v>
      </c>
      <c r="D43" s="2" t="s">
        <v>1604</v>
      </c>
      <c r="E43" s="2" t="s">
        <v>1605</v>
      </c>
      <c r="F43" s="8">
        <v>9000</v>
      </c>
      <c r="G43" s="8">
        <v>3990.15</v>
      </c>
      <c r="H43" s="8">
        <v>1.1100000000000001</v>
      </c>
    </row>
    <row r="44" spans="2:8">
      <c r="B44" s="2" t="s">
        <v>3354</v>
      </c>
      <c r="C44" s="5" t="s">
        <v>301</v>
      </c>
      <c r="D44" s="2" t="s">
        <v>247</v>
      </c>
      <c r="E44" s="2" t="s">
        <v>1828</v>
      </c>
      <c r="F44" s="8">
        <v>9600660</v>
      </c>
      <c r="G44" s="8">
        <v>3990.03</v>
      </c>
      <c r="H44" s="8">
        <v>1.1100000000000001</v>
      </c>
    </row>
    <row r="45" spans="2:8">
      <c r="B45" s="2" t="s">
        <v>3304</v>
      </c>
      <c r="C45" s="5" t="s">
        <v>301</v>
      </c>
      <c r="D45" s="2" t="s">
        <v>1046</v>
      </c>
      <c r="E45" s="2" t="s">
        <v>1368</v>
      </c>
      <c r="F45" s="8">
        <v>631089</v>
      </c>
      <c r="G45" s="8">
        <v>3949.99</v>
      </c>
      <c r="H45" s="8">
        <v>1.1000000000000001</v>
      </c>
    </row>
    <row r="46" spans="2:8">
      <c r="B46" s="2" t="s">
        <v>3245</v>
      </c>
      <c r="C46" s="5" t="s">
        <v>301</v>
      </c>
      <c r="D46" s="2" t="s">
        <v>1168</v>
      </c>
      <c r="E46" s="2" t="s">
        <v>1376</v>
      </c>
      <c r="F46" s="8">
        <v>241615</v>
      </c>
      <c r="G46" s="8">
        <v>3852.55</v>
      </c>
      <c r="H46" s="8">
        <v>1.07</v>
      </c>
    </row>
    <row r="47" spans="2:8">
      <c r="B47" s="2" t="s">
        <v>2835</v>
      </c>
      <c r="C47" s="5" t="s">
        <v>301</v>
      </c>
      <c r="D47" s="2" t="s">
        <v>241</v>
      </c>
      <c r="E47" s="2" t="s">
        <v>242</v>
      </c>
      <c r="F47" s="8">
        <v>984401</v>
      </c>
      <c r="G47" s="8">
        <v>3842.12</v>
      </c>
      <c r="H47" s="8">
        <v>1.07</v>
      </c>
    </row>
    <row r="48" spans="2:8">
      <c r="B48" s="2" t="s">
        <v>3323</v>
      </c>
      <c r="C48" s="5" t="s">
        <v>301</v>
      </c>
      <c r="D48" s="2" t="s">
        <v>247</v>
      </c>
      <c r="E48" s="2" t="s">
        <v>1746</v>
      </c>
      <c r="F48" s="8">
        <v>292100</v>
      </c>
      <c r="G48" s="8">
        <v>3735.96</v>
      </c>
      <c r="H48" s="8">
        <v>1.04</v>
      </c>
    </row>
    <row r="49" spans="2:8">
      <c r="B49" s="2" t="s">
        <v>3117</v>
      </c>
      <c r="C49" s="5" t="s">
        <v>301</v>
      </c>
      <c r="D49" s="2" t="s">
        <v>239</v>
      </c>
      <c r="E49" s="2" t="s">
        <v>1829</v>
      </c>
      <c r="F49" s="8">
        <v>388000</v>
      </c>
      <c r="G49" s="8">
        <v>3537.01</v>
      </c>
      <c r="H49" s="8">
        <v>0.98</v>
      </c>
    </row>
    <row r="50" spans="2:8">
      <c r="B50" s="2" t="s">
        <v>3211</v>
      </c>
      <c r="C50" s="5" t="s">
        <v>301</v>
      </c>
      <c r="D50" s="2" t="s">
        <v>230</v>
      </c>
      <c r="E50" s="2" t="s">
        <v>1313</v>
      </c>
      <c r="F50" s="8">
        <v>1293000</v>
      </c>
      <c r="G50" s="8">
        <v>3484.64</v>
      </c>
      <c r="H50" s="8">
        <v>0.97</v>
      </c>
    </row>
    <row r="51" spans="2:8">
      <c r="B51" s="2" t="s">
        <v>3477</v>
      </c>
      <c r="C51" s="5" t="s">
        <v>301</v>
      </c>
      <c r="D51" s="2" t="s">
        <v>220</v>
      </c>
      <c r="E51" s="2" t="s">
        <v>1830</v>
      </c>
      <c r="F51" s="8">
        <v>73000</v>
      </c>
      <c r="G51" s="8">
        <v>3471.59</v>
      </c>
      <c r="H51" s="8">
        <v>0.96</v>
      </c>
    </row>
    <row r="52" spans="2:8">
      <c r="B52" s="2" t="s">
        <v>3204</v>
      </c>
      <c r="C52" s="5" t="s">
        <v>301</v>
      </c>
      <c r="D52" s="2" t="s">
        <v>247</v>
      </c>
      <c r="E52" s="2" t="s">
        <v>1685</v>
      </c>
      <c r="F52" s="8">
        <v>2450</v>
      </c>
      <c r="G52" s="8">
        <v>3453.4</v>
      </c>
      <c r="H52" s="8">
        <v>0.96</v>
      </c>
    </row>
    <row r="53" spans="2:8">
      <c r="B53" s="2" t="s">
        <v>3352</v>
      </c>
      <c r="C53" s="5" t="s">
        <v>301</v>
      </c>
      <c r="D53" s="2" t="s">
        <v>1175</v>
      </c>
      <c r="E53" s="2" t="s">
        <v>1612</v>
      </c>
      <c r="F53" s="8">
        <v>600000</v>
      </c>
      <c r="G53" s="8">
        <v>3441.6</v>
      </c>
      <c r="H53" s="8">
        <v>0.96</v>
      </c>
    </row>
    <row r="54" spans="2:8">
      <c r="B54" s="2" t="s">
        <v>3376</v>
      </c>
      <c r="C54" s="5" t="s">
        <v>301</v>
      </c>
      <c r="D54" s="2" t="s">
        <v>218</v>
      </c>
      <c r="E54" s="2" t="s">
        <v>1625</v>
      </c>
      <c r="F54" s="8">
        <v>65004</v>
      </c>
      <c r="G54" s="8">
        <v>3336.98</v>
      </c>
      <c r="H54" s="8">
        <v>0.93</v>
      </c>
    </row>
    <row r="55" spans="2:8">
      <c r="B55" s="2" t="s">
        <v>2829</v>
      </c>
      <c r="C55" s="5" t="s">
        <v>301</v>
      </c>
      <c r="D55" s="2" t="s">
        <v>230</v>
      </c>
      <c r="E55" s="2" t="s">
        <v>293</v>
      </c>
      <c r="F55" s="8">
        <v>1850000</v>
      </c>
      <c r="G55" s="8">
        <v>3201.8</v>
      </c>
      <c r="H55" s="8">
        <v>0.89</v>
      </c>
    </row>
    <row r="56" spans="2:8">
      <c r="B56" s="2" t="s">
        <v>3458</v>
      </c>
      <c r="C56" s="5" t="s">
        <v>301</v>
      </c>
      <c r="D56" s="2" t="s">
        <v>247</v>
      </c>
      <c r="E56" s="2" t="s">
        <v>1182</v>
      </c>
      <c r="F56" s="8">
        <v>312000</v>
      </c>
      <c r="G56" s="8">
        <v>3181.93</v>
      </c>
      <c r="H56" s="8">
        <v>0.88</v>
      </c>
    </row>
    <row r="57" spans="2:8">
      <c r="B57" s="2" t="s">
        <v>3328</v>
      </c>
      <c r="C57" s="5" t="s">
        <v>301</v>
      </c>
      <c r="D57" s="2" t="s">
        <v>1175</v>
      </c>
      <c r="E57" s="2" t="s">
        <v>1344</v>
      </c>
      <c r="F57" s="8">
        <v>132020</v>
      </c>
      <c r="G57" s="8">
        <v>3078.44</v>
      </c>
      <c r="H57" s="8">
        <v>0.85</v>
      </c>
    </row>
    <row r="58" spans="2:8">
      <c r="B58" s="2" t="s">
        <v>3228</v>
      </c>
      <c r="C58" s="5" t="s">
        <v>301</v>
      </c>
      <c r="D58" s="2" t="s">
        <v>230</v>
      </c>
      <c r="E58" s="2" t="s">
        <v>1187</v>
      </c>
      <c r="F58" s="8">
        <v>1040000</v>
      </c>
      <c r="G58" s="8">
        <v>3014.96</v>
      </c>
      <c r="H58" s="8">
        <v>0.84</v>
      </c>
    </row>
    <row r="59" spans="2:8">
      <c r="B59" s="2" t="s">
        <v>3393</v>
      </c>
      <c r="C59" s="5" t="s">
        <v>301</v>
      </c>
      <c r="D59" s="2" t="s">
        <v>247</v>
      </c>
      <c r="E59" s="2" t="s">
        <v>1188</v>
      </c>
      <c r="F59" s="8">
        <v>3250000</v>
      </c>
      <c r="G59" s="8">
        <v>3014.38</v>
      </c>
      <c r="H59" s="8">
        <v>0.84</v>
      </c>
    </row>
    <row r="60" spans="2:8">
      <c r="B60" s="2" t="s">
        <v>3259</v>
      </c>
      <c r="C60" s="5" t="s">
        <v>301</v>
      </c>
      <c r="D60" s="2" t="s">
        <v>228</v>
      </c>
      <c r="E60" s="2" t="s">
        <v>1271</v>
      </c>
      <c r="F60" s="8">
        <v>870064</v>
      </c>
      <c r="G60" s="8">
        <v>2871.21</v>
      </c>
      <c r="H60" s="8">
        <v>0.8</v>
      </c>
    </row>
    <row r="61" spans="2:8">
      <c r="B61" s="2" t="s">
        <v>3255</v>
      </c>
      <c r="C61" s="5" t="s">
        <v>301</v>
      </c>
      <c r="D61" s="2" t="s">
        <v>239</v>
      </c>
      <c r="E61" s="2" t="s">
        <v>1352</v>
      </c>
      <c r="F61" s="8">
        <v>63000</v>
      </c>
      <c r="G61" s="8">
        <v>2816.86</v>
      </c>
      <c r="H61" s="8">
        <v>0.78</v>
      </c>
    </row>
    <row r="62" spans="2:8">
      <c r="B62" s="2" t="s">
        <v>2818</v>
      </c>
      <c r="C62" s="5" t="s">
        <v>301</v>
      </c>
      <c r="D62" s="2" t="s">
        <v>237</v>
      </c>
      <c r="E62" s="2" t="s">
        <v>238</v>
      </c>
      <c r="F62" s="8">
        <v>259615</v>
      </c>
      <c r="G62" s="8">
        <v>2765.94</v>
      </c>
      <c r="H62" s="8">
        <v>0.77</v>
      </c>
    </row>
    <row r="63" spans="2:8">
      <c r="B63" s="2" t="s">
        <v>2847</v>
      </c>
      <c r="C63" s="5" t="s">
        <v>301</v>
      </c>
      <c r="D63" s="2" t="s">
        <v>225</v>
      </c>
      <c r="E63" s="2" t="s">
        <v>443</v>
      </c>
      <c r="F63" s="8">
        <v>230000</v>
      </c>
      <c r="G63" s="8">
        <v>2659.26</v>
      </c>
      <c r="H63" s="8">
        <v>0.74</v>
      </c>
    </row>
    <row r="64" spans="2:8">
      <c r="B64" s="2" t="s">
        <v>3380</v>
      </c>
      <c r="C64" s="5" t="s">
        <v>301</v>
      </c>
      <c r="D64" s="2" t="s">
        <v>1361</v>
      </c>
      <c r="E64" s="2" t="s">
        <v>1382</v>
      </c>
      <c r="F64" s="8">
        <v>225635</v>
      </c>
      <c r="G64" s="8">
        <v>2635.42</v>
      </c>
      <c r="H64" s="8">
        <v>0.73</v>
      </c>
    </row>
    <row r="65" spans="2:8">
      <c r="B65" s="2" t="s">
        <v>3334</v>
      </c>
      <c r="C65" s="5" t="s">
        <v>301</v>
      </c>
      <c r="D65" s="2" t="s">
        <v>218</v>
      </c>
      <c r="E65" s="2" t="s">
        <v>1730</v>
      </c>
      <c r="F65" s="8">
        <v>216034</v>
      </c>
      <c r="G65" s="8">
        <v>2571.88</v>
      </c>
      <c r="H65" s="8">
        <v>0.71</v>
      </c>
    </row>
    <row r="66" spans="2:8">
      <c r="B66" s="2" t="s">
        <v>3262</v>
      </c>
      <c r="C66" s="5" t="s">
        <v>301</v>
      </c>
      <c r="D66" s="2" t="s">
        <v>1168</v>
      </c>
      <c r="E66" s="2" t="s">
        <v>1831</v>
      </c>
      <c r="F66" s="8">
        <v>147000</v>
      </c>
      <c r="G66" s="8">
        <v>2534.7199999999998</v>
      </c>
      <c r="H66" s="8">
        <v>0.7</v>
      </c>
    </row>
    <row r="67" spans="2:8">
      <c r="B67" s="2" t="s">
        <v>3364</v>
      </c>
      <c r="C67" s="5" t="s">
        <v>301</v>
      </c>
      <c r="D67" s="2" t="s">
        <v>230</v>
      </c>
      <c r="E67" s="2" t="s">
        <v>1832</v>
      </c>
      <c r="F67" s="8">
        <v>580000</v>
      </c>
      <c r="G67" s="8">
        <v>2432.81</v>
      </c>
      <c r="H67" s="8">
        <v>0.68</v>
      </c>
    </row>
    <row r="68" spans="2:8">
      <c r="B68" s="2" t="s">
        <v>3497</v>
      </c>
      <c r="C68" s="5" t="s">
        <v>301</v>
      </c>
      <c r="D68" s="2" t="s">
        <v>228</v>
      </c>
      <c r="E68" s="2" t="s">
        <v>1833</v>
      </c>
      <c r="F68" s="8">
        <v>320000</v>
      </c>
      <c r="G68" s="8">
        <v>2388.48</v>
      </c>
      <c r="H68" s="8">
        <v>0.66</v>
      </c>
    </row>
    <row r="69" spans="2:8">
      <c r="B69" s="2" t="s">
        <v>3340</v>
      </c>
      <c r="C69" s="5" t="s">
        <v>301</v>
      </c>
      <c r="D69" s="2" t="s">
        <v>247</v>
      </c>
      <c r="E69" s="2" t="s">
        <v>1834</v>
      </c>
      <c r="F69" s="8">
        <v>61000</v>
      </c>
      <c r="G69" s="8">
        <v>2359.11</v>
      </c>
      <c r="H69" s="8">
        <v>0.66</v>
      </c>
    </row>
    <row r="70" spans="2:8">
      <c r="B70" s="2" t="s">
        <v>3498</v>
      </c>
      <c r="C70" s="5" t="s">
        <v>301</v>
      </c>
      <c r="D70" s="2" t="s">
        <v>220</v>
      </c>
      <c r="E70" s="2" t="s">
        <v>1172</v>
      </c>
      <c r="F70" s="8">
        <v>451135</v>
      </c>
      <c r="G70" s="8">
        <v>2344.5500000000002</v>
      </c>
      <c r="H70" s="8">
        <v>0.65</v>
      </c>
    </row>
    <row r="71" spans="2:8">
      <c r="B71" s="2" t="s">
        <v>3345</v>
      </c>
      <c r="C71" s="5" t="s">
        <v>301</v>
      </c>
      <c r="D71" s="2" t="s">
        <v>224</v>
      </c>
      <c r="E71" s="2" t="s">
        <v>1835</v>
      </c>
      <c r="F71" s="8">
        <v>36650</v>
      </c>
      <c r="G71" s="8">
        <v>2337.7199999999998</v>
      </c>
      <c r="H71" s="8">
        <v>0.65</v>
      </c>
    </row>
    <row r="72" spans="2:8">
      <c r="B72" s="2" t="s">
        <v>3180</v>
      </c>
      <c r="C72" s="5" t="s">
        <v>301</v>
      </c>
      <c r="D72" s="2" t="s">
        <v>226</v>
      </c>
      <c r="E72" s="2" t="s">
        <v>1611</v>
      </c>
      <c r="F72" s="8">
        <v>1171818</v>
      </c>
      <c r="G72" s="8">
        <v>2311.1799999999998</v>
      </c>
      <c r="H72" s="8">
        <v>0.64</v>
      </c>
    </row>
    <row r="73" spans="2:8">
      <c r="B73" s="2" t="s">
        <v>3359</v>
      </c>
      <c r="C73" s="5" t="s">
        <v>301</v>
      </c>
      <c r="D73" s="2" t="s">
        <v>453</v>
      </c>
      <c r="E73" s="2" t="s">
        <v>1616</v>
      </c>
      <c r="F73" s="8">
        <v>6934</v>
      </c>
      <c r="G73" s="8">
        <v>2132.9</v>
      </c>
      <c r="H73" s="8">
        <v>0.59</v>
      </c>
    </row>
    <row r="74" spans="2:8">
      <c r="B74" s="2" t="s">
        <v>3263</v>
      </c>
      <c r="C74" s="5" t="s">
        <v>301</v>
      </c>
      <c r="D74" s="2" t="s">
        <v>239</v>
      </c>
      <c r="E74" s="2" t="s">
        <v>1342</v>
      </c>
      <c r="F74" s="8">
        <v>153777</v>
      </c>
      <c r="G74" s="8">
        <v>2091.06</v>
      </c>
      <c r="H74" s="8">
        <v>0.57999999999999996</v>
      </c>
    </row>
    <row r="75" spans="2:8">
      <c r="B75" s="2" t="s">
        <v>3250</v>
      </c>
      <c r="C75" s="5" t="s">
        <v>301</v>
      </c>
      <c r="D75" s="2" t="s">
        <v>1168</v>
      </c>
      <c r="E75" s="2" t="s">
        <v>1171</v>
      </c>
      <c r="F75" s="8">
        <v>100000</v>
      </c>
      <c r="G75" s="8">
        <v>1894.9</v>
      </c>
      <c r="H75" s="8">
        <v>0.53</v>
      </c>
    </row>
    <row r="76" spans="2:8">
      <c r="B76" s="2" t="s">
        <v>3252</v>
      </c>
      <c r="C76" s="5" t="s">
        <v>301</v>
      </c>
      <c r="D76" s="2" t="s">
        <v>228</v>
      </c>
      <c r="E76" s="2" t="s">
        <v>1628</v>
      </c>
      <c r="F76" s="8">
        <v>116305</v>
      </c>
      <c r="G76" s="8">
        <v>1598.03</v>
      </c>
      <c r="H76" s="8">
        <v>0.44</v>
      </c>
    </row>
    <row r="77" spans="2:8">
      <c r="B77" s="2" t="s">
        <v>3499</v>
      </c>
      <c r="C77" s="5" t="s">
        <v>301</v>
      </c>
      <c r="D77" s="2" t="s">
        <v>1168</v>
      </c>
      <c r="E77" s="2" t="s">
        <v>1836</v>
      </c>
      <c r="F77" s="8">
        <v>22295</v>
      </c>
      <c r="G77" s="8">
        <v>1146.8499999999999</v>
      </c>
      <c r="H77" s="8">
        <v>0.32</v>
      </c>
    </row>
    <row r="78" spans="2:8" ht="13">
      <c r="B78" s="3" t="s">
        <v>254</v>
      </c>
      <c r="C78" s="7"/>
      <c r="D78" s="3"/>
      <c r="E78" s="3"/>
      <c r="F78" s="10"/>
      <c r="G78" s="10">
        <f>SUM(G12:G77)</f>
        <v>324388.21999999991</v>
      </c>
      <c r="H78" s="10">
        <f>SUM(H12:H77)</f>
        <v>90.089999999999975</v>
      </c>
    </row>
    <row r="79" spans="2:8" ht="13">
      <c r="B79" s="3" t="s">
        <v>302</v>
      </c>
      <c r="C79" s="7"/>
      <c r="D79" s="3"/>
      <c r="E79" s="3"/>
      <c r="F79" s="10"/>
      <c r="G79" s="10">
        <v>324388.21999999997</v>
      </c>
      <c r="H79" s="10">
        <v>90.09</v>
      </c>
    </row>
    <row r="80" spans="2:8" ht="13">
      <c r="B80" s="3" t="s">
        <v>303</v>
      </c>
      <c r="C80" s="7"/>
      <c r="D80" s="3"/>
      <c r="E80" s="3"/>
      <c r="F80" s="10"/>
      <c r="G80" s="10">
        <v>35745.039443910006</v>
      </c>
      <c r="H80" s="10">
        <v>9.9099999999999966</v>
      </c>
    </row>
    <row r="81" spans="2:8" ht="13">
      <c r="B81" s="3" t="s">
        <v>304</v>
      </c>
      <c r="C81" s="7"/>
      <c r="D81" s="3"/>
      <c r="E81" s="3"/>
      <c r="F81" s="10"/>
      <c r="G81" s="10">
        <v>360133.25944390998</v>
      </c>
      <c r="H81" s="10">
        <v>100</v>
      </c>
    </row>
    <row r="82" spans="2:8">
      <c r="B82" s="2" t="s">
        <v>305</v>
      </c>
    </row>
    <row r="83" spans="2:8" ht="13">
      <c r="B83" s="3" t="s">
        <v>306</v>
      </c>
    </row>
    <row r="84" spans="2:8" ht="13">
      <c r="B84" s="3" t="s">
        <v>307</v>
      </c>
      <c r="C84" s="5" t="s">
        <v>873</v>
      </c>
    </row>
    <row r="85" spans="2:8" ht="13">
      <c r="B85" s="3" t="s">
        <v>309</v>
      </c>
      <c r="C85" s="5" t="s">
        <v>308</v>
      </c>
    </row>
    <row r="86" spans="2:8" ht="13">
      <c r="B86" s="3" t="s">
        <v>1216</v>
      </c>
      <c r="C86" s="5" t="s">
        <v>308</v>
      </c>
    </row>
    <row r="87" spans="2:8" ht="13">
      <c r="B87" s="3" t="s">
        <v>310</v>
      </c>
      <c r="C87" s="5" t="s">
        <v>311</v>
      </c>
    </row>
    <row r="88" spans="2:8" ht="13">
      <c r="B88" s="3" t="s">
        <v>1837</v>
      </c>
      <c r="C88" s="7"/>
    </row>
    <row r="89" spans="2:8" ht="13">
      <c r="B89" s="3" t="s">
        <v>1838</v>
      </c>
      <c r="C89" s="7"/>
    </row>
    <row r="90" spans="2:8" ht="13">
      <c r="B90" s="3" t="s">
        <v>1839</v>
      </c>
      <c r="C90" s="7"/>
    </row>
    <row r="91" spans="2:8" ht="13">
      <c r="B91" s="3" t="s">
        <v>1840</v>
      </c>
      <c r="C91" s="7"/>
    </row>
    <row r="92" spans="2:8" ht="13">
      <c r="B92" s="3" t="s">
        <v>1841</v>
      </c>
      <c r="C92" s="7"/>
    </row>
    <row r="93" spans="2:8" ht="13">
      <c r="B93" s="3" t="s">
        <v>1842</v>
      </c>
      <c r="C93" s="7"/>
    </row>
    <row r="94" spans="2:8" ht="13">
      <c r="B94" s="3" t="s">
        <v>1843</v>
      </c>
      <c r="C94" s="7"/>
    </row>
    <row r="95" spans="2:8" ht="13">
      <c r="B95" s="3" t="s">
        <v>1844</v>
      </c>
      <c r="C95" s="7"/>
    </row>
    <row r="96" spans="2:8" ht="13">
      <c r="B96" s="3" t="s">
        <v>1741</v>
      </c>
      <c r="C96" s="7"/>
    </row>
    <row r="97" spans="2:4">
      <c r="B97" s="2" t="s">
        <v>312</v>
      </c>
    </row>
    <row r="98" spans="2:4">
      <c r="B98" s="2" t="s">
        <v>1230</v>
      </c>
    </row>
    <row r="101" spans="2:4" ht="14.5">
      <c r="B101" s="24" t="s">
        <v>1231</v>
      </c>
      <c r="C101" s="64"/>
    </row>
    <row r="102" spans="2:4" ht="14.5">
      <c r="B102" s="24" t="s">
        <v>1232</v>
      </c>
      <c r="C102" s="65" t="s">
        <v>1233</v>
      </c>
    </row>
    <row r="103" spans="2:4" ht="14.5">
      <c r="B103" s="15" t="s">
        <v>1234</v>
      </c>
      <c r="C103" s="16" t="s">
        <v>1235</v>
      </c>
    </row>
    <row r="104" spans="2:4" ht="14.5">
      <c r="B104" s="15" t="s">
        <v>1236</v>
      </c>
      <c r="C104" s="16" t="s">
        <v>1235</v>
      </c>
    </row>
    <row r="105" spans="2:4" ht="14.5">
      <c r="B105" s="15" t="s">
        <v>1237</v>
      </c>
      <c r="C105" s="16" t="s">
        <v>1235</v>
      </c>
    </row>
    <row r="106" spans="2:4" ht="14.5">
      <c r="B106" s="15" t="s">
        <v>1238</v>
      </c>
      <c r="C106" s="16" t="s">
        <v>1235</v>
      </c>
    </row>
    <row r="107" spans="2:4" ht="14.5">
      <c r="B107" s="15" t="s">
        <v>1239</v>
      </c>
      <c r="C107" s="16" t="s">
        <v>1235</v>
      </c>
    </row>
    <row r="108" spans="2:4" ht="14.5">
      <c r="B108" s="15" t="s">
        <v>1240</v>
      </c>
      <c r="C108" s="16" t="s">
        <v>1235</v>
      </c>
    </row>
    <row r="109" spans="2:4" ht="14.5">
      <c r="B109" s="24" t="s">
        <v>1241</v>
      </c>
      <c r="C109" s="64" t="s">
        <v>1235</v>
      </c>
    </row>
    <row r="111" spans="2:4" ht="14.5">
      <c r="B111" s="15" t="s">
        <v>313</v>
      </c>
      <c r="C111" s="16"/>
      <c r="D111" s="15"/>
    </row>
    <row r="112" spans="2:4" ht="29">
      <c r="B112" s="18" t="s">
        <v>314</v>
      </c>
      <c r="C112" s="17" t="s">
        <v>315</v>
      </c>
      <c r="D112" s="18" t="s">
        <v>316</v>
      </c>
    </row>
    <row r="113" spans="2:7" ht="14.5">
      <c r="B113" s="15" t="s">
        <v>308</v>
      </c>
      <c r="C113" s="16" t="s">
        <v>308</v>
      </c>
      <c r="D113" s="15" t="s">
        <v>308</v>
      </c>
    </row>
    <row r="115" spans="2:7" ht="13">
      <c r="B115" s="20" t="s">
        <v>317</v>
      </c>
      <c r="C115" s="21">
        <v>45900</v>
      </c>
      <c r="D115" s="13"/>
      <c r="E115" s="55"/>
      <c r="F115" s="11"/>
    </row>
    <row r="116" spans="2:7" ht="13">
      <c r="B116" s="20" t="s">
        <v>318</v>
      </c>
      <c r="C116" s="22" t="s">
        <v>319</v>
      </c>
      <c r="D116" s="20" t="s">
        <v>320</v>
      </c>
      <c r="E116" s="60" t="s">
        <v>321</v>
      </c>
      <c r="F116" s="23" t="s">
        <v>322</v>
      </c>
      <c r="G116" s="10"/>
    </row>
    <row r="117" spans="2:7">
      <c r="B117" s="58" t="s">
        <v>308</v>
      </c>
      <c r="C117" s="59" t="s">
        <v>308</v>
      </c>
      <c r="D117" s="58" t="s">
        <v>308</v>
      </c>
      <c r="E117" s="56" t="s">
        <v>308</v>
      </c>
      <c r="F117" s="61" t="s">
        <v>308</v>
      </c>
    </row>
    <row r="120" spans="2:7" ht="13">
      <c r="B120" s="3" t="s">
        <v>323</v>
      </c>
    </row>
    <row r="121" spans="2:7" ht="13">
      <c r="B121" s="3"/>
    </row>
    <row r="122" spans="2:7" ht="13">
      <c r="B122" s="3" t="s">
        <v>891</v>
      </c>
    </row>
    <row r="123" spans="2:7" ht="13">
      <c r="B123" s="20" t="s">
        <v>324</v>
      </c>
      <c r="C123" s="22" t="s">
        <v>325</v>
      </c>
      <c r="D123" s="3"/>
    </row>
    <row r="124" spans="2:7">
      <c r="B124" s="13" t="s">
        <v>308</v>
      </c>
      <c r="C124" s="14" t="s">
        <v>308</v>
      </c>
    </row>
    <row r="126" spans="2:7" ht="13">
      <c r="B126" s="20" t="s">
        <v>326</v>
      </c>
      <c r="C126" s="22" t="s">
        <v>325</v>
      </c>
    </row>
    <row r="127" spans="2:7">
      <c r="B127" s="13" t="s">
        <v>308</v>
      </c>
      <c r="C127" s="14" t="s">
        <v>308</v>
      </c>
    </row>
    <row r="129" spans="2:7" ht="13">
      <c r="B129" s="20" t="s">
        <v>327</v>
      </c>
      <c r="C129" s="22" t="s">
        <v>328</v>
      </c>
    </row>
    <row r="130" spans="2:7">
      <c r="B130" s="13" t="s">
        <v>308</v>
      </c>
      <c r="C130" s="14" t="s">
        <v>308</v>
      </c>
    </row>
    <row r="132" spans="2:7" ht="13">
      <c r="B132" s="60" t="s">
        <v>329</v>
      </c>
      <c r="C132" s="22" t="s">
        <v>328</v>
      </c>
    </row>
    <row r="133" spans="2:7">
      <c r="B133" s="55" t="s">
        <v>308</v>
      </c>
      <c r="C133" s="14" t="s">
        <v>308</v>
      </c>
    </row>
    <row r="135" spans="2:7" ht="13">
      <c r="B135" s="20" t="s">
        <v>330</v>
      </c>
      <c r="C135" s="22" t="s">
        <v>308</v>
      </c>
    </row>
    <row r="137" spans="2:7" ht="13">
      <c r="B137" s="20" t="s">
        <v>331</v>
      </c>
      <c r="C137" s="21">
        <v>45900</v>
      </c>
      <c r="D137" s="13"/>
      <c r="E137" s="55"/>
      <c r="F137" s="11"/>
    </row>
    <row r="138" spans="2:7" ht="13">
      <c r="B138" s="20" t="s">
        <v>318</v>
      </c>
      <c r="C138" s="22" t="s">
        <v>319</v>
      </c>
      <c r="D138" s="20" t="s">
        <v>320</v>
      </c>
      <c r="E138" s="60" t="s">
        <v>321</v>
      </c>
      <c r="F138" s="23" t="s">
        <v>322</v>
      </c>
      <c r="G138" s="10"/>
    </row>
    <row r="139" spans="2:7">
      <c r="B139" s="58" t="s">
        <v>308</v>
      </c>
      <c r="C139" s="59" t="s">
        <v>308</v>
      </c>
      <c r="D139" s="58" t="s">
        <v>308</v>
      </c>
      <c r="E139" s="56" t="s">
        <v>308</v>
      </c>
      <c r="F139" s="61" t="s">
        <v>308</v>
      </c>
    </row>
    <row r="140" spans="2:7" ht="13">
      <c r="B140" s="3" t="s">
        <v>323</v>
      </c>
    </row>
    <row r="141" spans="2:7" ht="13">
      <c r="B141" s="3"/>
    </row>
    <row r="142" spans="2:7" ht="13">
      <c r="B142" s="3" t="s">
        <v>891</v>
      </c>
    </row>
    <row r="143" spans="2:7" ht="13">
      <c r="B143" s="20" t="s">
        <v>324</v>
      </c>
      <c r="C143" s="22" t="s">
        <v>325</v>
      </c>
      <c r="D143" s="3"/>
    </row>
    <row r="144" spans="2:7">
      <c r="B144" s="13" t="s">
        <v>308</v>
      </c>
      <c r="C144" s="14" t="s">
        <v>308</v>
      </c>
    </row>
    <row r="146" spans="2:6" ht="13">
      <c r="B146" s="20" t="s">
        <v>326</v>
      </c>
      <c r="C146" s="22" t="s">
        <v>325</v>
      </c>
    </row>
    <row r="147" spans="2:6">
      <c r="B147" s="13" t="s">
        <v>308</v>
      </c>
      <c r="C147" s="14" t="s">
        <v>308</v>
      </c>
    </row>
    <row r="149" spans="2:6" ht="13">
      <c r="B149" s="20" t="s">
        <v>327</v>
      </c>
      <c r="C149" s="22" t="s">
        <v>328</v>
      </c>
    </row>
    <row r="150" spans="2:6">
      <c r="B150" s="13" t="s">
        <v>308</v>
      </c>
      <c r="C150" s="14" t="s">
        <v>308</v>
      </c>
    </row>
    <row r="152" spans="2:6" ht="13">
      <c r="B152" s="60" t="s">
        <v>329</v>
      </c>
      <c r="C152" s="22" t="s">
        <v>328</v>
      </c>
    </row>
    <row r="153" spans="2:6">
      <c r="B153" s="55" t="s">
        <v>308</v>
      </c>
      <c r="C153" s="14" t="s">
        <v>308</v>
      </c>
    </row>
    <row r="155" spans="2:6" ht="13">
      <c r="B155" s="20" t="s">
        <v>330</v>
      </c>
      <c r="C155" s="22" t="s">
        <v>308</v>
      </c>
    </row>
    <row r="158" spans="2:6" ht="13">
      <c r="B158" s="3" t="s">
        <v>892</v>
      </c>
    </row>
    <row r="160" spans="2:6" ht="13">
      <c r="B160" s="20" t="s">
        <v>318</v>
      </c>
      <c r="C160" s="22" t="s">
        <v>332</v>
      </c>
      <c r="D160" s="20" t="s">
        <v>333</v>
      </c>
      <c r="E160" s="20" t="s">
        <v>334</v>
      </c>
      <c r="F160" s="10"/>
    </row>
    <row r="161" spans="2:80">
      <c r="B161" s="13" t="s">
        <v>308</v>
      </c>
      <c r="C161" s="14" t="s">
        <v>308</v>
      </c>
      <c r="D161" s="13" t="s">
        <v>308</v>
      </c>
      <c r="E161" s="13" t="s">
        <v>308</v>
      </c>
    </row>
    <row r="164" spans="2:80" ht="13">
      <c r="B164" s="3" t="s">
        <v>335</v>
      </c>
      <c r="C164" s="7" t="s">
        <v>308</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893</v>
      </c>
    </row>
    <row r="168" spans="2:80" ht="13">
      <c r="B168" s="20" t="s">
        <v>336</v>
      </c>
      <c r="C168" s="22" t="s">
        <v>325</v>
      </c>
      <c r="D168" s="3"/>
    </row>
    <row r="169" spans="2:80">
      <c r="B169" s="13" t="s">
        <v>308</v>
      </c>
      <c r="C169" s="14" t="s">
        <v>308</v>
      </c>
    </row>
    <row r="172" spans="2:80" ht="13">
      <c r="B172" s="20" t="s">
        <v>337</v>
      </c>
      <c r="C172" s="22" t="s">
        <v>338</v>
      </c>
      <c r="D172" s="3"/>
    </row>
    <row r="173" spans="2:80">
      <c r="B173" s="13" t="s">
        <v>308</v>
      </c>
      <c r="C173" s="14" t="s">
        <v>308</v>
      </c>
    </row>
    <row r="176" spans="2:80" ht="13">
      <c r="B176" s="3" t="s">
        <v>339</v>
      </c>
    </row>
    <row r="179" spans="2:80" ht="13">
      <c r="B179" s="3" t="s">
        <v>894</v>
      </c>
    </row>
    <row r="181" spans="2:80" ht="13">
      <c r="B181" s="20" t="s">
        <v>318</v>
      </c>
      <c r="C181" s="22" t="s">
        <v>340</v>
      </c>
      <c r="D181" s="20" t="s">
        <v>332</v>
      </c>
      <c r="E181" s="20" t="s">
        <v>333</v>
      </c>
      <c r="F181" s="23" t="s">
        <v>334</v>
      </c>
      <c r="G181" s="10"/>
    </row>
    <row r="182" spans="2:80">
      <c r="B182" s="13" t="s">
        <v>308</v>
      </c>
      <c r="C182" s="14" t="s">
        <v>308</v>
      </c>
      <c r="D182" s="13" t="s">
        <v>308</v>
      </c>
      <c r="E182" s="13" t="s">
        <v>308</v>
      </c>
      <c r="F182" s="19" t="s">
        <v>308</v>
      </c>
    </row>
    <row r="185" spans="2:80" ht="13">
      <c r="B185" s="3" t="s">
        <v>335</v>
      </c>
      <c r="C185" s="7" t="s">
        <v>308</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893</v>
      </c>
    </row>
    <row r="189" spans="2:80" ht="13">
      <c r="B189" s="20" t="s">
        <v>336</v>
      </c>
      <c r="C189" s="22" t="s">
        <v>325</v>
      </c>
      <c r="D189" s="3"/>
    </row>
    <row r="190" spans="2:80">
      <c r="B190" s="13" t="s">
        <v>308</v>
      </c>
      <c r="C190" s="14" t="s">
        <v>308</v>
      </c>
    </row>
    <row r="193" spans="2:7" ht="13">
      <c r="B193" s="20" t="s">
        <v>337</v>
      </c>
      <c r="C193" s="22" t="s">
        <v>338</v>
      </c>
      <c r="D193" s="3"/>
    </row>
    <row r="194" spans="2:7">
      <c r="B194" s="13" t="s">
        <v>308</v>
      </c>
      <c r="C194" s="14" t="s">
        <v>308</v>
      </c>
    </row>
    <row r="197" spans="2:7" ht="13">
      <c r="B197" s="3" t="s">
        <v>339</v>
      </c>
    </row>
    <row r="200" spans="2:7" ht="13">
      <c r="B200" s="3" t="s">
        <v>895</v>
      </c>
    </row>
    <row r="201" spans="2:7" ht="13">
      <c r="B201" s="20" t="s">
        <v>318</v>
      </c>
      <c r="C201" s="22" t="s">
        <v>341</v>
      </c>
      <c r="D201" s="20" t="s">
        <v>342</v>
      </c>
      <c r="E201" s="20" t="s">
        <v>343</v>
      </c>
      <c r="F201" s="23" t="s">
        <v>344</v>
      </c>
      <c r="G201" s="10"/>
    </row>
    <row r="202" spans="2:7">
      <c r="B202" s="13" t="s">
        <v>308</v>
      </c>
      <c r="C202" s="14" t="s">
        <v>308</v>
      </c>
      <c r="D202" s="13" t="s">
        <v>308</v>
      </c>
      <c r="E202" s="13" t="s">
        <v>308</v>
      </c>
      <c r="F202" s="19" t="s">
        <v>308</v>
      </c>
    </row>
    <row r="203" spans="2:7">
      <c r="B203" s="2" t="s">
        <v>345</v>
      </c>
    </row>
  </sheetData>
  <mergeCells count="3">
    <mergeCell ref="B1:E1"/>
    <mergeCell ref="C3:C7"/>
    <mergeCell ref="D3:D7"/>
  </mergeCells>
  <hyperlinks>
    <hyperlink ref="A1" location="Index!A1" display="Index" xr:uid="{00000000-0004-0000-28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30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1798</v>
      </c>
      <c r="C1" s="230"/>
      <c r="D1" s="230"/>
      <c r="E1" s="230"/>
    </row>
    <row r="3" spans="1:9" ht="14.5">
      <c r="B3" s="25" t="s">
        <v>1799</v>
      </c>
      <c r="C3" s="231"/>
      <c r="D3" s="232"/>
      <c r="E3" s="1"/>
    </row>
    <row r="4" spans="1:9" ht="14.5">
      <c r="B4" s="29" t="s">
        <v>1800</v>
      </c>
      <c r="C4" s="231"/>
      <c r="D4" s="232"/>
      <c r="E4" s="1"/>
    </row>
    <row r="5" spans="1:9" ht="14.5">
      <c r="B5" s="29" t="s">
        <v>677</v>
      </c>
      <c r="C5" s="231"/>
      <c r="D5" s="232"/>
      <c r="E5" s="1"/>
    </row>
    <row r="6" spans="1:9" ht="14.5">
      <c r="B6" s="29" t="s">
        <v>1801</v>
      </c>
      <c r="C6" s="231"/>
      <c r="D6" s="232"/>
      <c r="E6" s="1"/>
    </row>
    <row r="7" spans="1:9" ht="14.5">
      <c r="B7" s="29" t="s">
        <v>1802</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187892</v>
      </c>
      <c r="G15" s="8">
        <v>1787.98</v>
      </c>
      <c r="H15" s="8">
        <v>6.73</v>
      </c>
    </row>
    <row r="16" spans="1:9">
      <c r="B16" s="2" t="s">
        <v>3193</v>
      </c>
      <c r="C16" s="5" t="s">
        <v>301</v>
      </c>
      <c r="D16" s="2" t="s">
        <v>1152</v>
      </c>
      <c r="E16" s="2" t="s">
        <v>1153</v>
      </c>
      <c r="F16" s="8">
        <v>83650</v>
      </c>
      <c r="G16" s="8">
        <v>1579.98</v>
      </c>
      <c r="H16" s="8">
        <v>5.95</v>
      </c>
    </row>
    <row r="17" spans="2:8">
      <c r="B17" s="2" t="s">
        <v>3396</v>
      </c>
      <c r="C17" s="5" t="s">
        <v>301</v>
      </c>
      <c r="D17" s="2" t="s">
        <v>216</v>
      </c>
      <c r="E17" s="2" t="s">
        <v>1166</v>
      </c>
      <c r="F17" s="8">
        <v>49140</v>
      </c>
      <c r="G17" s="8">
        <v>1307.03</v>
      </c>
      <c r="H17" s="8">
        <v>4.92</v>
      </c>
    </row>
    <row r="18" spans="2:8">
      <c r="B18" s="2" t="s">
        <v>1160</v>
      </c>
      <c r="C18" s="5" t="s">
        <v>301</v>
      </c>
      <c r="D18" s="2" t="s">
        <v>214</v>
      </c>
      <c r="E18" s="2" t="s">
        <v>1161</v>
      </c>
      <c r="F18" s="8">
        <v>161150</v>
      </c>
      <c r="G18" s="8">
        <v>1293.23</v>
      </c>
      <c r="H18" s="8">
        <v>4.87</v>
      </c>
    </row>
    <row r="19" spans="2:8">
      <c r="B19" s="2" t="s">
        <v>3194</v>
      </c>
      <c r="C19" s="5" t="s">
        <v>301</v>
      </c>
      <c r="D19" s="2" t="s">
        <v>1154</v>
      </c>
      <c r="E19" s="2" t="s">
        <v>1155</v>
      </c>
      <c r="F19" s="8">
        <v>32790</v>
      </c>
      <c r="G19" s="8">
        <v>1180.77</v>
      </c>
      <c r="H19" s="8">
        <v>4.45</v>
      </c>
    </row>
    <row r="20" spans="2:8">
      <c r="B20" s="2" t="s">
        <v>2808</v>
      </c>
      <c r="C20" s="5" t="s">
        <v>301</v>
      </c>
      <c r="D20" s="2" t="s">
        <v>226</v>
      </c>
      <c r="E20" s="2" t="s">
        <v>227</v>
      </c>
      <c r="F20" s="8">
        <v>86880</v>
      </c>
      <c r="G20" s="8">
        <v>1179.1400000000001</v>
      </c>
      <c r="H20" s="8">
        <v>4.4400000000000004</v>
      </c>
    </row>
    <row r="21" spans="2:8">
      <c r="B21" s="2" t="s">
        <v>3083</v>
      </c>
      <c r="C21" s="5" t="s">
        <v>301</v>
      </c>
      <c r="D21" s="2" t="s">
        <v>1183</v>
      </c>
      <c r="E21" s="2" t="s">
        <v>1296</v>
      </c>
      <c r="F21" s="8">
        <v>336800</v>
      </c>
      <c r="G21" s="8">
        <v>1103.19</v>
      </c>
      <c r="H21" s="8">
        <v>4.1500000000000004</v>
      </c>
    </row>
    <row r="22" spans="2:8">
      <c r="B22" s="2" t="s">
        <v>3292</v>
      </c>
      <c r="C22" s="5" t="s">
        <v>301</v>
      </c>
      <c r="D22" s="2" t="s">
        <v>214</v>
      </c>
      <c r="E22" s="2" t="s">
        <v>1167</v>
      </c>
      <c r="F22" s="8">
        <v>103125</v>
      </c>
      <c r="G22" s="8">
        <v>1077.8599999999999</v>
      </c>
      <c r="H22" s="8">
        <v>4.0599999999999996</v>
      </c>
    </row>
    <row r="23" spans="2:8">
      <c r="B23" s="2" t="s">
        <v>2826</v>
      </c>
      <c r="C23" s="5" t="s">
        <v>301</v>
      </c>
      <c r="D23" s="2" t="s">
        <v>234</v>
      </c>
      <c r="E23" s="2" t="s">
        <v>235</v>
      </c>
      <c r="F23" s="8">
        <v>76000</v>
      </c>
      <c r="G23" s="8">
        <v>997.73</v>
      </c>
      <c r="H23" s="8">
        <v>3.76</v>
      </c>
    </row>
    <row r="24" spans="2:8">
      <c r="B24" s="2" t="s">
        <v>3161</v>
      </c>
      <c r="C24" s="5" t="s">
        <v>301</v>
      </c>
      <c r="D24" s="2" t="s">
        <v>233</v>
      </c>
      <c r="E24" s="2" t="s">
        <v>1392</v>
      </c>
      <c r="F24" s="8">
        <v>172200</v>
      </c>
      <c r="G24" s="8">
        <v>969.83</v>
      </c>
      <c r="H24" s="8">
        <v>3.65</v>
      </c>
    </row>
    <row r="25" spans="2:8">
      <c r="B25" s="2" t="s">
        <v>3256</v>
      </c>
      <c r="C25" s="5" t="s">
        <v>301</v>
      </c>
      <c r="D25" s="2" t="s">
        <v>1168</v>
      </c>
      <c r="E25" s="2" t="s">
        <v>1186</v>
      </c>
      <c r="F25" s="8">
        <v>59400</v>
      </c>
      <c r="G25" s="8">
        <v>610.57000000000005</v>
      </c>
      <c r="H25" s="8">
        <v>2.2999999999999998</v>
      </c>
    </row>
    <row r="26" spans="2:8">
      <c r="B26" s="2" t="s">
        <v>2819</v>
      </c>
      <c r="C26" s="5" t="s">
        <v>301</v>
      </c>
      <c r="D26" s="2" t="s">
        <v>214</v>
      </c>
      <c r="E26" s="2" t="s">
        <v>232</v>
      </c>
      <c r="F26" s="8">
        <v>42525</v>
      </c>
      <c r="G26" s="8">
        <v>594.41</v>
      </c>
      <c r="H26" s="8">
        <v>2.2400000000000002</v>
      </c>
    </row>
    <row r="27" spans="2:8">
      <c r="B27" s="2" t="s">
        <v>3384</v>
      </c>
      <c r="C27" s="5" t="s">
        <v>301</v>
      </c>
      <c r="D27" s="2" t="s">
        <v>236</v>
      </c>
      <c r="E27" s="2" t="s">
        <v>1372</v>
      </c>
      <c r="F27" s="8">
        <v>31125</v>
      </c>
      <c r="G27" s="8">
        <v>561.96</v>
      </c>
      <c r="H27" s="8">
        <v>2.12</v>
      </c>
    </row>
    <row r="28" spans="2:8">
      <c r="B28" s="2" t="s">
        <v>3087</v>
      </c>
      <c r="C28" s="5" t="s">
        <v>301</v>
      </c>
      <c r="D28" s="2" t="s">
        <v>218</v>
      </c>
      <c r="E28" s="2" t="s">
        <v>1158</v>
      </c>
      <c r="F28" s="8">
        <v>28800</v>
      </c>
      <c r="G28" s="8">
        <v>423.24</v>
      </c>
      <c r="H28" s="8">
        <v>1.59</v>
      </c>
    </row>
    <row r="29" spans="2:8">
      <c r="B29" s="2" t="s">
        <v>3282</v>
      </c>
      <c r="C29" s="5" t="s">
        <v>301</v>
      </c>
      <c r="D29" s="2" t="s">
        <v>218</v>
      </c>
      <c r="E29" s="2" t="s">
        <v>1388</v>
      </c>
      <c r="F29" s="8">
        <v>5960</v>
      </c>
      <c r="G29" s="8">
        <v>316.20999999999998</v>
      </c>
      <c r="H29" s="8">
        <v>1.19</v>
      </c>
    </row>
    <row r="30" spans="2:8">
      <c r="B30" s="2" t="s">
        <v>2823</v>
      </c>
      <c r="C30" s="5" t="s">
        <v>301</v>
      </c>
      <c r="D30" s="2" t="s">
        <v>245</v>
      </c>
      <c r="E30" s="2" t="s">
        <v>192</v>
      </c>
      <c r="F30" s="8">
        <v>10200</v>
      </c>
      <c r="G30" s="8">
        <v>195.18</v>
      </c>
      <c r="H30" s="8">
        <v>0.73</v>
      </c>
    </row>
    <row r="31" spans="2:8">
      <c r="B31" s="2" t="s">
        <v>3392</v>
      </c>
      <c r="C31" s="5" t="s">
        <v>301</v>
      </c>
      <c r="D31" s="2" t="s">
        <v>251</v>
      </c>
      <c r="E31" s="2" t="s">
        <v>1334</v>
      </c>
      <c r="F31" s="8">
        <v>5620</v>
      </c>
      <c r="G31" s="8">
        <v>184.14</v>
      </c>
      <c r="H31" s="8">
        <v>0.69</v>
      </c>
    </row>
    <row r="32" spans="2:8">
      <c r="B32" s="2" t="s">
        <v>3323</v>
      </c>
      <c r="C32" s="5" t="s">
        <v>301</v>
      </c>
      <c r="D32" s="2" t="s">
        <v>247</v>
      </c>
      <c r="E32" s="2" t="s">
        <v>1746</v>
      </c>
      <c r="F32" s="8">
        <v>13500</v>
      </c>
      <c r="G32" s="8">
        <v>172.67</v>
      </c>
      <c r="H32" s="8">
        <v>0.65</v>
      </c>
    </row>
    <row r="33" spans="2:8">
      <c r="B33" s="2" t="s">
        <v>2811</v>
      </c>
      <c r="C33" s="5" t="s">
        <v>301</v>
      </c>
      <c r="D33" s="2" t="s">
        <v>218</v>
      </c>
      <c r="E33" s="2" t="s">
        <v>219</v>
      </c>
      <c r="F33" s="8">
        <v>5496</v>
      </c>
      <c r="G33" s="8">
        <v>169.54</v>
      </c>
      <c r="H33" s="8">
        <v>0.64</v>
      </c>
    </row>
    <row r="34" spans="2:8">
      <c r="B34" s="2" t="s">
        <v>3196</v>
      </c>
      <c r="C34" s="5" t="s">
        <v>301</v>
      </c>
      <c r="D34" s="2" t="s">
        <v>1350</v>
      </c>
      <c r="E34" s="2" t="s">
        <v>1351</v>
      </c>
      <c r="F34" s="8">
        <v>2650</v>
      </c>
      <c r="G34" s="8">
        <v>149.62</v>
      </c>
      <c r="H34" s="8">
        <v>0.56000000000000005</v>
      </c>
    </row>
    <row r="35" spans="2:8">
      <c r="B35" s="2" t="s">
        <v>3197</v>
      </c>
      <c r="C35" s="5" t="s">
        <v>301</v>
      </c>
      <c r="D35" s="2" t="s">
        <v>239</v>
      </c>
      <c r="E35" s="2" t="s">
        <v>1179</v>
      </c>
      <c r="F35" s="8">
        <v>3550</v>
      </c>
      <c r="G35" s="8">
        <v>135.83000000000001</v>
      </c>
      <c r="H35" s="8">
        <v>0.51</v>
      </c>
    </row>
    <row r="36" spans="2:8">
      <c r="B36" s="2" t="s">
        <v>3388</v>
      </c>
      <c r="C36" s="5" t="s">
        <v>301</v>
      </c>
      <c r="D36" s="2" t="s">
        <v>222</v>
      </c>
      <c r="E36" s="2" t="s">
        <v>1803</v>
      </c>
      <c r="F36" s="8">
        <v>9500</v>
      </c>
      <c r="G36" s="8">
        <v>135.32</v>
      </c>
      <c r="H36" s="8">
        <v>0.51</v>
      </c>
    </row>
    <row r="37" spans="2:8">
      <c r="B37" s="2" t="s">
        <v>3081</v>
      </c>
      <c r="C37" s="5" t="s">
        <v>301</v>
      </c>
      <c r="D37" s="2" t="s">
        <v>245</v>
      </c>
      <c r="E37" s="2" t="s">
        <v>1252</v>
      </c>
      <c r="F37" s="8">
        <v>21900</v>
      </c>
      <c r="G37" s="8">
        <v>127.07</v>
      </c>
      <c r="H37" s="8">
        <v>0.48</v>
      </c>
    </row>
    <row r="38" spans="2:8">
      <c r="B38" s="2" t="s">
        <v>3245</v>
      </c>
      <c r="C38" s="5" t="s">
        <v>301</v>
      </c>
      <c r="D38" s="2" t="s">
        <v>1168</v>
      </c>
      <c r="E38" s="2" t="s">
        <v>1376</v>
      </c>
      <c r="F38" s="8">
        <v>5900</v>
      </c>
      <c r="G38" s="8">
        <v>94.08</v>
      </c>
      <c r="H38" s="8">
        <v>0.35</v>
      </c>
    </row>
    <row r="39" spans="2:8">
      <c r="B39" s="2" t="s">
        <v>2821</v>
      </c>
      <c r="C39" s="5" t="s">
        <v>301</v>
      </c>
      <c r="D39" s="2" t="s">
        <v>228</v>
      </c>
      <c r="E39" s="2" t="s">
        <v>229</v>
      </c>
      <c r="F39" s="8">
        <v>525</v>
      </c>
      <c r="G39" s="8">
        <v>87.62</v>
      </c>
      <c r="H39" s="8">
        <v>0.33</v>
      </c>
    </row>
    <row r="40" spans="2:8">
      <c r="B40" s="2" t="s">
        <v>3307</v>
      </c>
      <c r="C40" s="5" t="s">
        <v>301</v>
      </c>
      <c r="D40" s="2" t="s">
        <v>1168</v>
      </c>
      <c r="E40" s="2" t="s">
        <v>1804</v>
      </c>
      <c r="F40" s="8">
        <v>3536</v>
      </c>
      <c r="G40" s="8">
        <v>87.61</v>
      </c>
      <c r="H40" s="8">
        <v>0.33</v>
      </c>
    </row>
    <row r="41" spans="2:8">
      <c r="B41" s="2" t="s">
        <v>3160</v>
      </c>
      <c r="C41" s="5" t="s">
        <v>301</v>
      </c>
      <c r="D41" s="2" t="s">
        <v>233</v>
      </c>
      <c r="E41" s="2" t="s">
        <v>1157</v>
      </c>
      <c r="F41" s="8">
        <v>660</v>
      </c>
      <c r="G41" s="8">
        <v>83.42</v>
      </c>
      <c r="H41" s="8">
        <v>0.31</v>
      </c>
    </row>
    <row r="42" spans="2:8">
      <c r="B42" s="2" t="s">
        <v>3095</v>
      </c>
      <c r="C42" s="5" t="s">
        <v>301</v>
      </c>
      <c r="D42" s="2" t="s">
        <v>1249</v>
      </c>
      <c r="E42" s="2" t="s">
        <v>1261</v>
      </c>
      <c r="F42" s="8">
        <v>4530</v>
      </c>
      <c r="G42" s="8">
        <v>80.22</v>
      </c>
      <c r="H42" s="8">
        <v>0.3</v>
      </c>
    </row>
    <row r="43" spans="2:8">
      <c r="B43" s="2" t="s">
        <v>3184</v>
      </c>
      <c r="C43" s="5" t="s">
        <v>301</v>
      </c>
      <c r="D43" s="2" t="s">
        <v>1255</v>
      </c>
      <c r="E43" s="2" t="s">
        <v>1627</v>
      </c>
      <c r="F43" s="8">
        <v>10400</v>
      </c>
      <c r="G43" s="8">
        <v>79.349999999999994</v>
      </c>
      <c r="H43" s="8">
        <v>0.3</v>
      </c>
    </row>
    <row r="44" spans="2:8">
      <c r="B44" s="2" t="s">
        <v>2830</v>
      </c>
      <c r="C44" s="5" t="s">
        <v>301</v>
      </c>
      <c r="D44" s="2" t="s">
        <v>228</v>
      </c>
      <c r="E44" s="2" t="s">
        <v>295</v>
      </c>
      <c r="F44" s="8">
        <v>2075</v>
      </c>
      <c r="G44" s="8">
        <v>75.3</v>
      </c>
      <c r="H44" s="8">
        <v>0.28000000000000003</v>
      </c>
    </row>
    <row r="45" spans="2:8">
      <c r="B45" s="2" t="s">
        <v>3088</v>
      </c>
      <c r="C45" s="5" t="s">
        <v>301</v>
      </c>
      <c r="D45" s="2" t="s">
        <v>1183</v>
      </c>
      <c r="E45" s="2" t="s">
        <v>1306</v>
      </c>
      <c r="F45" s="8">
        <v>27017</v>
      </c>
      <c r="G45" s="8">
        <v>74.36</v>
      </c>
      <c r="H45" s="8">
        <v>0.28000000000000003</v>
      </c>
    </row>
    <row r="46" spans="2:8">
      <c r="B46" s="2" t="s">
        <v>3386</v>
      </c>
      <c r="C46" s="5" t="s">
        <v>301</v>
      </c>
      <c r="D46" s="2" t="s">
        <v>245</v>
      </c>
      <c r="E46" s="2" t="s">
        <v>1258</v>
      </c>
      <c r="F46" s="8">
        <v>19534</v>
      </c>
      <c r="G46" s="8">
        <v>68.37</v>
      </c>
      <c r="H46" s="8">
        <v>0.26</v>
      </c>
    </row>
    <row r="47" spans="2:8">
      <c r="B47" s="2" t="s">
        <v>1754</v>
      </c>
      <c r="C47" s="5" t="s">
        <v>301</v>
      </c>
      <c r="D47" s="2" t="s">
        <v>231</v>
      </c>
      <c r="E47" s="2" t="s">
        <v>1755</v>
      </c>
      <c r="F47" s="8">
        <v>8080</v>
      </c>
      <c r="G47" s="8">
        <v>66.7</v>
      </c>
      <c r="H47" s="8">
        <v>0.25</v>
      </c>
    </row>
    <row r="48" spans="2:8">
      <c r="B48" s="2" t="s">
        <v>2810</v>
      </c>
      <c r="C48" s="5" t="s">
        <v>301</v>
      </c>
      <c r="D48" s="2" t="s">
        <v>216</v>
      </c>
      <c r="E48" s="2" t="s">
        <v>217</v>
      </c>
      <c r="F48" s="8">
        <v>15600</v>
      </c>
      <c r="G48" s="8">
        <v>63.92</v>
      </c>
      <c r="H48" s="8">
        <v>0.24</v>
      </c>
    </row>
    <row r="49" spans="2:8">
      <c r="B49" s="2" t="s">
        <v>3073</v>
      </c>
      <c r="C49" s="5" t="s">
        <v>301</v>
      </c>
      <c r="D49" s="2" t="s">
        <v>1278</v>
      </c>
      <c r="E49" s="2" t="s">
        <v>1721</v>
      </c>
      <c r="F49" s="8">
        <v>1660</v>
      </c>
      <c r="G49" s="8">
        <v>56.02</v>
      </c>
      <c r="H49" s="8">
        <v>0.21</v>
      </c>
    </row>
    <row r="50" spans="2:8">
      <c r="B50" s="2" t="s">
        <v>3454</v>
      </c>
      <c r="C50" s="5" t="s">
        <v>301</v>
      </c>
      <c r="D50" s="2" t="s">
        <v>1278</v>
      </c>
      <c r="E50" s="2" t="s">
        <v>1722</v>
      </c>
      <c r="F50" s="8">
        <v>1660</v>
      </c>
      <c r="G50" s="8">
        <v>50.86</v>
      </c>
      <c r="H50" s="8">
        <v>0.19</v>
      </c>
    </row>
    <row r="51" spans="2:8">
      <c r="B51" s="2" t="s">
        <v>3162</v>
      </c>
      <c r="C51" s="5" t="s">
        <v>301</v>
      </c>
      <c r="D51" s="2" t="s">
        <v>1255</v>
      </c>
      <c r="E51" s="2" t="s">
        <v>1341</v>
      </c>
      <c r="F51" s="8">
        <v>16700</v>
      </c>
      <c r="G51" s="8">
        <v>25.8</v>
      </c>
      <c r="H51" s="8">
        <v>0.1</v>
      </c>
    </row>
    <row r="52" spans="2:8">
      <c r="B52" s="2" t="s">
        <v>3459</v>
      </c>
      <c r="C52" s="5" t="s">
        <v>301</v>
      </c>
      <c r="D52" s="2" t="s">
        <v>1152</v>
      </c>
      <c r="E52" s="2" t="s">
        <v>1254</v>
      </c>
      <c r="F52" s="8">
        <v>1285</v>
      </c>
      <c r="G52" s="8">
        <v>18.57</v>
      </c>
      <c r="H52" s="8">
        <v>7.0000000000000007E-2</v>
      </c>
    </row>
    <row r="53" spans="2:8" ht="13">
      <c r="B53" s="3" t="s">
        <v>3425</v>
      </c>
      <c r="C53" s="5" t="s">
        <v>301</v>
      </c>
      <c r="D53" s="2" t="s">
        <v>218</v>
      </c>
      <c r="E53" s="2" t="s">
        <v>1158</v>
      </c>
      <c r="F53" s="8">
        <v>-28800</v>
      </c>
      <c r="G53" s="8">
        <v>-425</v>
      </c>
      <c r="H53" s="8">
        <v>-1.6</v>
      </c>
    </row>
    <row r="54" spans="2:8">
      <c r="B54" s="2" t="s">
        <v>3500</v>
      </c>
      <c r="C54" s="5" t="s">
        <v>301</v>
      </c>
      <c r="D54" s="2" t="s">
        <v>236</v>
      </c>
      <c r="E54" s="2" t="s">
        <v>1372</v>
      </c>
      <c r="F54" s="8">
        <v>-31125</v>
      </c>
      <c r="G54" s="8">
        <v>-565.48</v>
      </c>
      <c r="H54" s="8">
        <v>-2.13</v>
      </c>
    </row>
    <row r="55" spans="2:8">
      <c r="B55" s="2" t="s">
        <v>3501</v>
      </c>
      <c r="C55" s="5" t="s">
        <v>301</v>
      </c>
      <c r="D55" s="2" t="s">
        <v>1168</v>
      </c>
      <c r="E55" s="2" t="s">
        <v>1186</v>
      </c>
      <c r="F55" s="8">
        <v>-59400</v>
      </c>
      <c r="G55" s="8">
        <v>-614.54999999999995</v>
      </c>
      <c r="H55" s="8">
        <v>-2.31</v>
      </c>
    </row>
    <row r="56" spans="2:8">
      <c r="B56" s="2" t="s">
        <v>3502</v>
      </c>
      <c r="C56" s="5" t="s">
        <v>301</v>
      </c>
      <c r="D56" s="2" t="s">
        <v>226</v>
      </c>
      <c r="E56" s="2" t="s">
        <v>227</v>
      </c>
      <c r="F56" s="8">
        <v>-52000</v>
      </c>
      <c r="G56" s="8">
        <v>-709.49</v>
      </c>
      <c r="H56" s="8">
        <v>-2.67</v>
      </c>
    </row>
    <row r="57" spans="2:8">
      <c r="B57" s="2" t="s">
        <v>3503</v>
      </c>
      <c r="C57" s="5" t="s">
        <v>301</v>
      </c>
      <c r="D57" s="2" t="s">
        <v>1183</v>
      </c>
      <c r="E57" s="2" t="s">
        <v>1296</v>
      </c>
      <c r="F57" s="8">
        <v>-294000</v>
      </c>
      <c r="G57" s="8">
        <v>-959.18</v>
      </c>
      <c r="H57" s="8">
        <v>-3.61</v>
      </c>
    </row>
    <row r="58" spans="2:8">
      <c r="B58" s="2" t="s">
        <v>3504</v>
      </c>
      <c r="C58" s="5" t="s">
        <v>301</v>
      </c>
      <c r="D58" s="2" t="s">
        <v>233</v>
      </c>
      <c r="E58" s="2" t="s">
        <v>1392</v>
      </c>
      <c r="F58" s="8">
        <v>-172200</v>
      </c>
      <c r="G58" s="8">
        <v>-973.45</v>
      </c>
      <c r="H58" s="8">
        <v>-3.66</v>
      </c>
    </row>
    <row r="59" spans="2:8">
      <c r="B59" s="2" t="s">
        <v>3505</v>
      </c>
      <c r="C59" s="5" t="s">
        <v>301</v>
      </c>
      <c r="D59" s="2" t="s">
        <v>1154</v>
      </c>
      <c r="E59" s="2" t="s">
        <v>1155</v>
      </c>
      <c r="F59" s="8">
        <v>-27125</v>
      </c>
      <c r="G59" s="8">
        <v>-981.55</v>
      </c>
      <c r="H59" s="8">
        <v>-3.7</v>
      </c>
    </row>
    <row r="60" spans="2:8">
      <c r="B60" s="2" t="s">
        <v>3506</v>
      </c>
      <c r="C60" s="5" t="s">
        <v>301</v>
      </c>
      <c r="D60" s="2" t="s">
        <v>234</v>
      </c>
      <c r="E60" s="2" t="s">
        <v>235</v>
      </c>
      <c r="F60" s="8">
        <v>-76000</v>
      </c>
      <c r="G60" s="8">
        <v>-1002.59</v>
      </c>
      <c r="H60" s="8">
        <v>-3.77</v>
      </c>
    </row>
    <row r="61" spans="2:8">
      <c r="B61" s="2" t="s">
        <v>3421</v>
      </c>
      <c r="C61" s="5" t="s">
        <v>301</v>
      </c>
      <c r="D61" s="2" t="s">
        <v>214</v>
      </c>
      <c r="E61" s="2" t="s">
        <v>1167</v>
      </c>
      <c r="F61" s="8">
        <v>-103125</v>
      </c>
      <c r="G61" s="8">
        <v>-1084.98</v>
      </c>
      <c r="H61" s="8">
        <v>-4.08</v>
      </c>
    </row>
    <row r="62" spans="2:8">
      <c r="B62" s="2" t="s">
        <v>1400</v>
      </c>
      <c r="C62" s="5" t="s">
        <v>301</v>
      </c>
      <c r="D62" s="2" t="s">
        <v>214</v>
      </c>
      <c r="E62" s="2" t="s">
        <v>1161</v>
      </c>
      <c r="F62" s="8">
        <v>-143250</v>
      </c>
      <c r="G62" s="8">
        <v>-1153.6600000000001</v>
      </c>
      <c r="H62" s="8">
        <v>-4.34</v>
      </c>
    </row>
    <row r="63" spans="2:8">
      <c r="B63" s="2" t="s">
        <v>3420</v>
      </c>
      <c r="C63" s="5" t="s">
        <v>301</v>
      </c>
      <c r="D63" s="2" t="s">
        <v>214</v>
      </c>
      <c r="E63" s="2" t="s">
        <v>215</v>
      </c>
      <c r="F63" s="8">
        <v>-121000</v>
      </c>
      <c r="G63" s="8">
        <v>-1159.3</v>
      </c>
      <c r="H63" s="8">
        <v>-4.3600000000000003</v>
      </c>
    </row>
    <row r="64" spans="2:8">
      <c r="B64" s="2" t="s">
        <v>3507</v>
      </c>
      <c r="C64" s="5" t="s">
        <v>301</v>
      </c>
      <c r="D64" s="2" t="s">
        <v>216</v>
      </c>
      <c r="E64" s="2" t="s">
        <v>1166</v>
      </c>
      <c r="F64" s="8">
        <v>-44100</v>
      </c>
      <c r="G64" s="8">
        <v>-1180.03</v>
      </c>
      <c r="H64" s="8">
        <v>-4.4400000000000004</v>
      </c>
    </row>
    <row r="65" spans="2:8">
      <c r="B65" s="2" t="s">
        <v>3508</v>
      </c>
      <c r="C65" s="5" t="s">
        <v>301</v>
      </c>
      <c r="D65" s="2" t="s">
        <v>1152</v>
      </c>
      <c r="E65" s="2" t="s">
        <v>1153</v>
      </c>
      <c r="F65" s="8">
        <v>-69825</v>
      </c>
      <c r="G65" s="8">
        <v>-1326.33</v>
      </c>
      <c r="H65" s="8">
        <v>-4.99</v>
      </c>
    </row>
    <row r="66" spans="2:8">
      <c r="B66" s="2" t="s">
        <v>3395</v>
      </c>
      <c r="C66" s="5" t="s">
        <v>301</v>
      </c>
      <c r="D66" s="2" t="s">
        <v>251</v>
      </c>
      <c r="F66" s="8">
        <v>22480</v>
      </c>
      <c r="G66" s="8">
        <v>2.25</v>
      </c>
      <c r="H66" s="8">
        <v>0.01</v>
      </c>
    </row>
    <row r="67" spans="2:8" ht="13">
      <c r="B67" s="3" t="s">
        <v>254</v>
      </c>
      <c r="C67" s="7"/>
      <c r="D67" s="3"/>
      <c r="E67" s="3"/>
      <c r="F67" s="10"/>
      <c r="G67" s="10">
        <f>SUM(G12:G52)+G66</f>
        <v>17266.949999999997</v>
      </c>
      <c r="H67" s="10">
        <f>SUM(H12:H52)+H66</f>
        <v>64.999999999999957</v>
      </c>
    </row>
    <row r="68" spans="2:8" ht="13">
      <c r="B68" s="3" t="s">
        <v>257</v>
      </c>
    </row>
    <row r="69" spans="2:8">
      <c r="B69" s="2" t="s">
        <v>198</v>
      </c>
      <c r="C69" s="5" t="s">
        <v>301</v>
      </c>
      <c r="D69" s="2" t="s">
        <v>194</v>
      </c>
      <c r="E69" s="2" t="s">
        <v>1412</v>
      </c>
      <c r="F69" s="8">
        <v>16590.731</v>
      </c>
      <c r="G69" s="8">
        <v>808.59</v>
      </c>
      <c r="H69" s="8">
        <v>3.04</v>
      </c>
    </row>
    <row r="70" spans="2:8">
      <c r="B70" s="2" t="s">
        <v>256</v>
      </c>
      <c r="C70" s="5" t="s">
        <v>301</v>
      </c>
      <c r="D70" s="2" t="s">
        <v>194</v>
      </c>
      <c r="E70" s="2" t="s">
        <v>1805</v>
      </c>
      <c r="F70" s="8">
        <v>1055117.8970000001</v>
      </c>
      <c r="G70" s="8">
        <v>563.54999999999995</v>
      </c>
      <c r="H70" s="8">
        <v>2.12</v>
      </c>
    </row>
    <row r="71" spans="2:8" ht="13">
      <c r="B71" s="3" t="s">
        <v>2627</v>
      </c>
      <c r="C71" s="7"/>
      <c r="D71" s="3"/>
      <c r="E71" s="3"/>
      <c r="F71" s="10"/>
      <c r="G71" s="10">
        <f>SUM(G68:G70)</f>
        <v>1372.1399999999999</v>
      </c>
      <c r="H71" s="10">
        <f>SUM(H68:H70)</f>
        <v>5.16</v>
      </c>
    </row>
    <row r="72" spans="2:8" ht="13">
      <c r="B72" s="4" t="s">
        <v>681</v>
      </c>
      <c r="C72" s="6" t="s">
        <v>682</v>
      </c>
      <c r="D72" s="4" t="s">
        <v>683</v>
      </c>
      <c r="E72" s="4" t="s">
        <v>684</v>
      </c>
      <c r="F72" s="9" t="s">
        <v>685</v>
      </c>
      <c r="G72" s="9" t="s">
        <v>686</v>
      </c>
      <c r="H72" s="9" t="s">
        <v>687</v>
      </c>
    </row>
    <row r="73" spans="2:8" ht="13">
      <c r="B73" s="3" t="s">
        <v>688</v>
      </c>
    </row>
    <row r="74" spans="2:8" ht="13">
      <c r="B74" s="3" t="s">
        <v>689</v>
      </c>
    </row>
    <row r="75" spans="2:8" ht="13">
      <c r="B75" s="3" t="s">
        <v>690</v>
      </c>
    </row>
    <row r="76" spans="2:8">
      <c r="B76" s="2" t="s">
        <v>3066</v>
      </c>
      <c r="C76" s="5">
        <v>6.7</v>
      </c>
      <c r="D76" s="2" t="s">
        <v>692</v>
      </c>
      <c r="E76" s="2" t="s">
        <v>695</v>
      </c>
      <c r="F76" s="8">
        <v>3000000</v>
      </c>
      <c r="G76" s="8">
        <v>3078.01</v>
      </c>
      <c r="H76" s="8">
        <v>11.59</v>
      </c>
    </row>
    <row r="77" spans="2:8">
      <c r="B77" s="2" t="s">
        <v>3070</v>
      </c>
      <c r="C77" s="5">
        <v>5.85</v>
      </c>
      <c r="D77" s="2" t="s">
        <v>692</v>
      </c>
      <c r="E77" s="2" t="s">
        <v>210</v>
      </c>
      <c r="F77" s="8">
        <v>500000</v>
      </c>
      <c r="G77" s="8">
        <v>512.87</v>
      </c>
      <c r="H77" s="8">
        <v>1.93</v>
      </c>
    </row>
    <row r="78" spans="2:8">
      <c r="B78" s="2" t="s">
        <v>3063</v>
      </c>
      <c r="C78" s="5">
        <v>5.67</v>
      </c>
      <c r="D78" s="2" t="s">
        <v>692</v>
      </c>
      <c r="E78" s="2" t="s">
        <v>206</v>
      </c>
      <c r="F78" s="8">
        <v>500000</v>
      </c>
      <c r="G78" s="8">
        <v>500.34</v>
      </c>
      <c r="H78" s="8">
        <v>1.88</v>
      </c>
    </row>
    <row r="79" spans="2:8" ht="13">
      <c r="B79" s="3" t="s">
        <v>708</v>
      </c>
      <c r="C79" s="7"/>
      <c r="D79" s="3"/>
      <c r="E79" s="3"/>
      <c r="F79" s="10"/>
      <c r="G79" s="10">
        <f>SUM(G72:G78)</f>
        <v>4091.2200000000003</v>
      </c>
      <c r="H79" s="10">
        <f>SUM(H72:H78)</f>
        <v>15.399999999999999</v>
      </c>
    </row>
    <row r="80" spans="2:8" ht="13">
      <c r="B80" s="3" t="s">
        <v>289</v>
      </c>
      <c r="C80" s="7"/>
      <c r="D80" s="3"/>
      <c r="E80" s="3"/>
      <c r="F80" s="10"/>
      <c r="G80" s="10">
        <v>3212.18</v>
      </c>
      <c r="H80" s="10">
        <v>12.09</v>
      </c>
    </row>
    <row r="81" spans="2:8" ht="13">
      <c r="B81" s="3" t="s">
        <v>302</v>
      </c>
      <c r="C81" s="7"/>
      <c r="D81" s="3"/>
      <c r="E81" s="3"/>
      <c r="F81" s="10"/>
      <c r="G81" s="10">
        <f>G80+G79+G71+G67</f>
        <v>25942.489999999998</v>
      </c>
      <c r="H81" s="10">
        <f>H80+H79+H71+H67</f>
        <v>97.649999999999949</v>
      </c>
    </row>
    <row r="82" spans="2:8" ht="13">
      <c r="B82" s="3" t="s">
        <v>303</v>
      </c>
      <c r="C82" s="7"/>
      <c r="D82" s="3"/>
      <c r="E82" s="3"/>
      <c r="F82" s="10"/>
      <c r="G82" s="10">
        <f>G83-G81</f>
        <v>620.256229300001</v>
      </c>
      <c r="H82" s="10">
        <f>H83-H81</f>
        <v>2.3500000000000512</v>
      </c>
    </row>
    <row r="83" spans="2:8" ht="13">
      <c r="B83" s="3" t="s">
        <v>304</v>
      </c>
      <c r="C83" s="7"/>
      <c r="D83" s="3"/>
      <c r="E83" s="3"/>
      <c r="F83" s="10"/>
      <c r="G83" s="10">
        <v>26562.746229299999</v>
      </c>
      <c r="H83" s="10">
        <v>100</v>
      </c>
    </row>
    <row r="84" spans="2:8">
      <c r="B84" s="2" t="s">
        <v>305</v>
      </c>
    </row>
    <row r="85" spans="2:8" ht="13">
      <c r="B85" s="3" t="s">
        <v>306</v>
      </c>
    </row>
    <row r="86" spans="2:8" ht="13">
      <c r="B86" s="3" t="s">
        <v>307</v>
      </c>
      <c r="C86" s="5" t="s">
        <v>873</v>
      </c>
    </row>
    <row r="87" spans="2:8" ht="13">
      <c r="B87" s="3" t="s">
        <v>309</v>
      </c>
      <c r="C87" s="5" t="s">
        <v>308</v>
      </c>
    </row>
    <row r="88" spans="2:8" ht="13">
      <c r="B88" s="3" t="s">
        <v>1216</v>
      </c>
      <c r="C88" s="5" t="s">
        <v>308</v>
      </c>
    </row>
    <row r="89" spans="2:8" ht="13">
      <c r="B89" s="3" t="s">
        <v>310</v>
      </c>
      <c r="C89" s="5" t="s">
        <v>311</v>
      </c>
    </row>
    <row r="90" spans="2:8" ht="13">
      <c r="B90" s="3" t="s">
        <v>1806</v>
      </c>
      <c r="C90" s="7"/>
    </row>
    <row r="91" spans="2:8" ht="13">
      <c r="B91" s="3" t="s">
        <v>1807</v>
      </c>
      <c r="C91" s="7"/>
    </row>
    <row r="92" spans="2:8" ht="13">
      <c r="B92" s="3" t="s">
        <v>1808</v>
      </c>
      <c r="C92" s="7"/>
    </row>
    <row r="93" spans="2:8" ht="13">
      <c r="B93" s="3" t="s">
        <v>1809</v>
      </c>
      <c r="C93" s="7"/>
    </row>
    <row r="94" spans="2:8" ht="13">
      <c r="B94" s="3" t="s">
        <v>1810</v>
      </c>
      <c r="C94" s="7"/>
    </row>
    <row r="95" spans="2:8" ht="13">
      <c r="B95" s="3" t="s">
        <v>1811</v>
      </c>
      <c r="C95" s="7"/>
    </row>
    <row r="96" spans="2:8" ht="13">
      <c r="B96" s="3" t="s">
        <v>1812</v>
      </c>
      <c r="C96" s="7"/>
    </row>
    <row r="97" spans="2:3" ht="13">
      <c r="B97" s="3" t="s">
        <v>1813</v>
      </c>
      <c r="C97" s="7"/>
    </row>
    <row r="98" spans="2:3" ht="13">
      <c r="B98" s="3" t="s">
        <v>1814</v>
      </c>
      <c r="C98" s="7"/>
    </row>
    <row r="99" spans="2:3" ht="13">
      <c r="B99" s="3" t="s">
        <v>1815</v>
      </c>
      <c r="C99" s="7"/>
    </row>
    <row r="100" spans="2:3" ht="13">
      <c r="B100" s="3" t="s">
        <v>1816</v>
      </c>
      <c r="C100" s="7"/>
    </row>
    <row r="101" spans="2:3" ht="13">
      <c r="B101" s="3" t="s">
        <v>1817</v>
      </c>
      <c r="C101" s="7"/>
    </row>
    <row r="102" spans="2:3" ht="13">
      <c r="B102" s="3" t="s">
        <v>1818</v>
      </c>
      <c r="C102" s="7"/>
    </row>
    <row r="103" spans="2:3">
      <c r="B103" s="2" t="s">
        <v>4035</v>
      </c>
    </row>
    <row r="104" spans="2:3">
      <c r="B104" s="2" t="s">
        <v>2670</v>
      </c>
    </row>
    <row r="105" spans="2:3">
      <c r="B105" s="2" t="s">
        <v>1230</v>
      </c>
    </row>
    <row r="106" spans="2:3">
      <c r="B106" s="2" t="s">
        <v>3069</v>
      </c>
    </row>
    <row r="108" spans="2:3" ht="14.5">
      <c r="B108" s="24" t="s">
        <v>1231</v>
      </c>
      <c r="C108" s="64"/>
    </row>
    <row r="109" spans="2:3" ht="14.5">
      <c r="B109" s="24" t="s">
        <v>1232</v>
      </c>
      <c r="C109" s="65" t="s">
        <v>1233</v>
      </c>
    </row>
    <row r="110" spans="2:3" ht="14.5">
      <c r="B110" s="15" t="s">
        <v>1234</v>
      </c>
      <c r="C110" s="16">
        <v>208</v>
      </c>
    </row>
    <row r="111" spans="2:3" ht="14.5">
      <c r="B111" s="15" t="s">
        <v>1236</v>
      </c>
      <c r="C111" s="16">
        <v>0</v>
      </c>
    </row>
    <row r="112" spans="2:3" ht="14.5">
      <c r="B112" s="15" t="s">
        <v>1237</v>
      </c>
      <c r="C112" s="16">
        <v>3500</v>
      </c>
    </row>
    <row r="113" spans="2:7" ht="14.5">
      <c r="B113" s="15" t="s">
        <v>1238</v>
      </c>
      <c r="C113" s="16">
        <v>0</v>
      </c>
    </row>
    <row r="114" spans="2:7" ht="14.5">
      <c r="B114" s="15" t="s">
        <v>1239</v>
      </c>
      <c r="C114" s="16">
        <v>1372.0125432999998</v>
      </c>
    </row>
    <row r="115" spans="2:7" ht="14.5">
      <c r="B115" s="15" t="s">
        <v>1240</v>
      </c>
      <c r="C115" s="16">
        <v>0</v>
      </c>
    </row>
    <row r="116" spans="2:7" ht="14.5">
      <c r="B116" s="24" t="s">
        <v>1241</v>
      </c>
      <c r="C116" s="64">
        <v>5080.0125432999994</v>
      </c>
    </row>
    <row r="118" spans="2:7" ht="14.5">
      <c r="B118" s="15" t="s">
        <v>313</v>
      </c>
      <c r="C118" s="16"/>
      <c r="D118" s="15"/>
    </row>
    <row r="119" spans="2:7" ht="29">
      <c r="B119" s="18" t="s">
        <v>314</v>
      </c>
      <c r="C119" s="17" t="s">
        <v>315</v>
      </c>
      <c r="D119" s="18" t="s">
        <v>316</v>
      </c>
    </row>
    <row r="120" spans="2:7" ht="14.5">
      <c r="B120" s="15" t="s">
        <v>308</v>
      </c>
      <c r="C120" s="16" t="s">
        <v>308</v>
      </c>
      <c r="D120" s="15" t="s">
        <v>308</v>
      </c>
    </row>
    <row r="122" spans="2:7" ht="13">
      <c r="B122" s="3" t="s">
        <v>317</v>
      </c>
      <c r="C122" s="57">
        <v>45900</v>
      </c>
    </row>
    <row r="123" spans="2:7" ht="13">
      <c r="B123" s="20" t="s">
        <v>318</v>
      </c>
      <c r="C123" s="22" t="s">
        <v>319</v>
      </c>
      <c r="D123" s="20" t="s">
        <v>320</v>
      </c>
      <c r="E123" s="60" t="s">
        <v>321</v>
      </c>
      <c r="F123" s="62" t="s">
        <v>322</v>
      </c>
      <c r="G123" s="10"/>
    </row>
    <row r="124" spans="2:7">
      <c r="B124" s="13" t="s">
        <v>3509</v>
      </c>
      <c r="C124" s="14">
        <v>-76000</v>
      </c>
      <c r="D124" s="13">
        <v>1369.68</v>
      </c>
      <c r="E124" s="55">
        <v>1319.2</v>
      </c>
      <c r="F124" s="11">
        <f>C116</f>
        <v>5080.0125432999994</v>
      </c>
    </row>
    <row r="125" spans="2:7">
      <c r="B125" s="13" t="s">
        <v>3510</v>
      </c>
      <c r="C125" s="14">
        <v>-172200</v>
      </c>
      <c r="D125" s="13">
        <v>590.29</v>
      </c>
      <c r="E125" s="55">
        <v>565.29999999999995</v>
      </c>
      <c r="F125" s="66"/>
    </row>
    <row r="126" spans="2:7">
      <c r="B126" s="13" t="s">
        <v>3511</v>
      </c>
      <c r="C126" s="14">
        <v>-59400</v>
      </c>
      <c r="D126" s="13">
        <v>1056.55</v>
      </c>
      <c r="E126" s="55">
        <v>1034.5999999999999</v>
      </c>
      <c r="F126" s="66"/>
    </row>
    <row r="127" spans="2:7">
      <c r="B127" s="13" t="s">
        <v>3427</v>
      </c>
      <c r="C127" s="14">
        <v>-103125</v>
      </c>
      <c r="D127" s="13">
        <v>1088.98</v>
      </c>
      <c r="E127" s="55">
        <v>1052.0999999999999</v>
      </c>
      <c r="F127" s="66"/>
    </row>
    <row r="128" spans="2:7">
      <c r="B128" s="13" t="s">
        <v>3512</v>
      </c>
      <c r="C128" s="14">
        <v>-69825</v>
      </c>
      <c r="D128" s="13">
        <v>1945.72</v>
      </c>
      <c r="E128" s="55">
        <v>1899.5</v>
      </c>
      <c r="F128" s="66"/>
    </row>
    <row r="129" spans="2:6">
      <c r="B129" s="13" t="s">
        <v>3430</v>
      </c>
      <c r="C129" s="14">
        <v>-121000</v>
      </c>
      <c r="D129" s="13">
        <v>1003.96</v>
      </c>
      <c r="E129" s="55">
        <v>958.1</v>
      </c>
      <c r="F129" s="66"/>
    </row>
    <row r="130" spans="2:6">
      <c r="B130" s="13" t="s">
        <v>3513</v>
      </c>
      <c r="C130" s="14">
        <v>-44100</v>
      </c>
      <c r="D130" s="13">
        <v>2667.24</v>
      </c>
      <c r="E130" s="55">
        <v>2675.8</v>
      </c>
      <c r="F130" s="66"/>
    </row>
    <row r="131" spans="2:6">
      <c r="B131" s="13" t="s">
        <v>3434</v>
      </c>
      <c r="C131" s="14">
        <v>-28800</v>
      </c>
      <c r="D131" s="13">
        <v>1509.14</v>
      </c>
      <c r="E131" s="55">
        <v>1475.7</v>
      </c>
      <c r="F131" s="66"/>
    </row>
    <row r="132" spans="2:6">
      <c r="B132" s="13" t="s">
        <v>3514</v>
      </c>
      <c r="C132" s="14">
        <v>-27125</v>
      </c>
      <c r="D132" s="13">
        <v>3644.67</v>
      </c>
      <c r="E132" s="55">
        <v>3618.6</v>
      </c>
      <c r="F132" s="66"/>
    </row>
    <row r="133" spans="2:6">
      <c r="B133" s="13" t="s">
        <v>3515</v>
      </c>
      <c r="C133" s="14">
        <v>-294000</v>
      </c>
      <c r="D133" s="13">
        <v>336.76</v>
      </c>
      <c r="E133" s="55">
        <v>326.25</v>
      </c>
      <c r="F133" s="66"/>
    </row>
    <row r="134" spans="2:6">
      <c r="B134" s="13" t="s">
        <v>3516</v>
      </c>
      <c r="C134" s="14">
        <v>-52000</v>
      </c>
      <c r="D134" s="13">
        <v>1436.15</v>
      </c>
      <c r="E134" s="55">
        <v>1364.4</v>
      </c>
      <c r="F134" s="66"/>
    </row>
    <row r="135" spans="2:6">
      <c r="B135" s="13" t="s">
        <v>3517</v>
      </c>
      <c r="C135" s="14">
        <v>-31125</v>
      </c>
      <c r="D135" s="13">
        <v>1888.21</v>
      </c>
      <c r="E135" s="55">
        <v>1816.8</v>
      </c>
      <c r="F135" s="66"/>
    </row>
    <row r="136" spans="2:6">
      <c r="B136" s="13" t="s">
        <v>1470</v>
      </c>
      <c r="C136" s="14">
        <v>-143250</v>
      </c>
      <c r="D136" s="13">
        <v>834.43</v>
      </c>
      <c r="E136" s="55">
        <v>805.35</v>
      </c>
      <c r="F136" s="61"/>
    </row>
    <row r="139" spans="2:6" ht="13">
      <c r="B139" s="3" t="s">
        <v>323</v>
      </c>
      <c r="C139" s="164">
        <v>0.45660000000000001</v>
      </c>
    </row>
    <row r="140" spans="2:6" ht="13">
      <c r="B140" s="3"/>
    </row>
    <row r="141" spans="2:6" ht="13">
      <c r="B141" s="3" t="s">
        <v>891</v>
      </c>
    </row>
    <row r="142" spans="2:6" ht="13">
      <c r="B142" s="60" t="s">
        <v>324</v>
      </c>
      <c r="C142" s="22" t="s">
        <v>325</v>
      </c>
      <c r="D142" s="3"/>
    </row>
    <row r="143" spans="2:6">
      <c r="B143" s="55" t="s">
        <v>3518</v>
      </c>
      <c r="C143" s="14">
        <v>160</v>
      </c>
    </row>
    <row r="144" spans="2:6">
      <c r="B144" s="55" t="s">
        <v>3519</v>
      </c>
      <c r="C144" s="14">
        <v>164</v>
      </c>
    </row>
    <row r="145" spans="2:3">
      <c r="B145" s="55" t="s">
        <v>3520</v>
      </c>
      <c r="C145" s="14">
        <v>108</v>
      </c>
    </row>
    <row r="146" spans="2:3">
      <c r="B146" s="55" t="s">
        <v>3438</v>
      </c>
      <c r="C146" s="14">
        <v>165</v>
      </c>
    </row>
    <row r="147" spans="2:3">
      <c r="B147" s="55" t="s">
        <v>3440</v>
      </c>
      <c r="C147" s="14">
        <v>147</v>
      </c>
    </row>
    <row r="148" spans="2:3">
      <c r="B148" s="55" t="s">
        <v>3521</v>
      </c>
      <c r="C148" s="14">
        <v>55</v>
      </c>
    </row>
    <row r="149" spans="2:3">
      <c r="B149" s="55" t="s">
        <v>3522</v>
      </c>
      <c r="C149" s="14">
        <v>147</v>
      </c>
    </row>
    <row r="150" spans="2:3">
      <c r="B150" s="55" t="s">
        <v>3523</v>
      </c>
      <c r="C150" s="14">
        <v>72</v>
      </c>
    </row>
    <row r="151" spans="2:3">
      <c r="B151" s="55" t="s">
        <v>3524</v>
      </c>
      <c r="C151" s="14">
        <v>179</v>
      </c>
    </row>
    <row r="152" spans="2:3">
      <c r="B152" s="55" t="s">
        <v>3525</v>
      </c>
      <c r="C152" s="14">
        <v>196</v>
      </c>
    </row>
    <row r="153" spans="2:3">
      <c r="B153" s="55" t="s">
        <v>3526</v>
      </c>
      <c r="C153" s="14">
        <v>126</v>
      </c>
    </row>
    <row r="154" spans="2:3">
      <c r="B154" s="55" t="s">
        <v>3527</v>
      </c>
      <c r="C154" s="14">
        <v>83</v>
      </c>
    </row>
    <row r="155" spans="2:3">
      <c r="B155" s="55" t="s">
        <v>1486</v>
      </c>
      <c r="C155" s="14">
        <v>191</v>
      </c>
    </row>
    <row r="157" spans="2:3" ht="13">
      <c r="B157" s="60" t="s">
        <v>326</v>
      </c>
      <c r="C157" s="22" t="s">
        <v>325</v>
      </c>
    </row>
    <row r="158" spans="2:3">
      <c r="B158" s="55" t="s">
        <v>3518</v>
      </c>
      <c r="C158" s="14">
        <v>160</v>
      </c>
    </row>
    <row r="159" spans="2:3">
      <c r="B159" s="55" t="s">
        <v>3519</v>
      </c>
      <c r="C159" s="14">
        <v>164</v>
      </c>
    </row>
    <row r="160" spans="2:3">
      <c r="B160" s="55" t="s">
        <v>3520</v>
      </c>
      <c r="C160" s="14">
        <v>108</v>
      </c>
    </row>
    <row r="161" spans="2:3">
      <c r="B161" s="55" t="s">
        <v>3438</v>
      </c>
      <c r="C161" s="14">
        <v>165</v>
      </c>
    </row>
    <row r="162" spans="2:3">
      <c r="B162" s="55" t="s">
        <v>3440</v>
      </c>
      <c r="C162" s="14">
        <v>147</v>
      </c>
    </row>
    <row r="163" spans="2:3">
      <c r="B163" s="55" t="s">
        <v>3521</v>
      </c>
      <c r="C163" s="14">
        <v>55</v>
      </c>
    </row>
    <row r="164" spans="2:3">
      <c r="B164" s="55" t="s">
        <v>3522</v>
      </c>
      <c r="C164" s="14">
        <v>147</v>
      </c>
    </row>
    <row r="165" spans="2:3">
      <c r="B165" s="55" t="s">
        <v>3523</v>
      </c>
      <c r="C165" s="14">
        <v>72</v>
      </c>
    </row>
    <row r="166" spans="2:3">
      <c r="B166" s="55" t="s">
        <v>3524</v>
      </c>
      <c r="C166" s="14">
        <v>179</v>
      </c>
    </row>
    <row r="167" spans="2:3">
      <c r="B167" s="55" t="s">
        <v>3525</v>
      </c>
      <c r="C167" s="14">
        <v>196</v>
      </c>
    </row>
    <row r="168" spans="2:3">
      <c r="B168" s="55" t="s">
        <v>3526</v>
      </c>
      <c r="C168" s="14">
        <v>126</v>
      </c>
    </row>
    <row r="169" spans="2:3">
      <c r="B169" s="55" t="s">
        <v>3527</v>
      </c>
      <c r="C169" s="14">
        <v>83</v>
      </c>
    </row>
    <row r="170" spans="2:3">
      <c r="B170" s="55" t="s">
        <v>1486</v>
      </c>
      <c r="C170" s="14">
        <v>191</v>
      </c>
    </row>
    <row r="173" spans="2:3" ht="13">
      <c r="B173" s="60" t="s">
        <v>327</v>
      </c>
      <c r="C173" s="22" t="s">
        <v>328</v>
      </c>
    </row>
    <row r="174" spans="2:3">
      <c r="B174" s="55" t="s">
        <v>3518</v>
      </c>
      <c r="C174" s="14">
        <v>103505448.8</v>
      </c>
    </row>
    <row r="175" spans="2:3">
      <c r="B175" s="55" t="s">
        <v>3519</v>
      </c>
      <c r="C175" s="14">
        <v>101063129.58</v>
      </c>
    </row>
    <row r="176" spans="2:3">
      <c r="B176" s="55" t="s">
        <v>3520</v>
      </c>
      <c r="C176" s="14">
        <v>62402670</v>
      </c>
    </row>
    <row r="177" spans="2:3">
      <c r="B177" s="55" t="s">
        <v>3438</v>
      </c>
      <c r="C177" s="14">
        <v>111660687.19</v>
      </c>
    </row>
    <row r="178" spans="2:3">
      <c r="B178" s="55" t="s">
        <v>3440</v>
      </c>
      <c r="C178" s="14">
        <v>135075750.28999999</v>
      </c>
    </row>
    <row r="179" spans="2:3">
      <c r="B179" s="55" t="s">
        <v>3521</v>
      </c>
      <c r="C179" s="14">
        <v>120770813.90000001</v>
      </c>
    </row>
    <row r="180" spans="2:3">
      <c r="B180" s="55" t="s">
        <v>3522</v>
      </c>
      <c r="C180" s="14">
        <v>116954461.26000001</v>
      </c>
    </row>
    <row r="181" spans="2:3">
      <c r="B181" s="55" t="s">
        <v>3523</v>
      </c>
      <c r="C181" s="14">
        <v>43247399.039999999</v>
      </c>
    </row>
    <row r="182" spans="2:3">
      <c r="B182" s="55" t="s">
        <v>3524</v>
      </c>
      <c r="C182" s="14">
        <v>113607795.91</v>
      </c>
    </row>
    <row r="183" spans="2:3">
      <c r="B183" s="55" t="s">
        <v>3525</v>
      </c>
      <c r="C183" s="14">
        <v>99419098.799999997</v>
      </c>
    </row>
    <row r="184" spans="2:3">
      <c r="B184" s="55" t="s">
        <v>3526</v>
      </c>
      <c r="C184" s="14">
        <v>89873798.799999997</v>
      </c>
    </row>
    <row r="185" spans="2:3">
      <c r="B185" s="55" t="s">
        <v>3527</v>
      </c>
      <c r="C185" s="14">
        <v>58434937.159999996</v>
      </c>
    </row>
    <row r="186" spans="2:3">
      <c r="B186" s="55" t="s">
        <v>1486</v>
      </c>
      <c r="C186" s="14">
        <v>118858278.15000001</v>
      </c>
    </row>
    <row r="187" spans="2:3" ht="13">
      <c r="C187" s="22">
        <f>SUM(C173:C186)</f>
        <v>1274874268.8800001</v>
      </c>
    </row>
    <row r="189" spans="2:3" ht="13">
      <c r="B189" s="60" t="s">
        <v>329</v>
      </c>
      <c r="C189" s="22" t="s">
        <v>328</v>
      </c>
    </row>
    <row r="190" spans="2:3">
      <c r="B190" s="55" t="s">
        <v>3518</v>
      </c>
      <c r="C190" s="14">
        <v>107628632.87</v>
      </c>
    </row>
    <row r="191" spans="2:3">
      <c r="B191" s="55" t="s">
        <v>3519</v>
      </c>
      <c r="C191" s="14">
        <v>106111103.7</v>
      </c>
    </row>
    <row r="192" spans="2:3">
      <c r="B192" s="55" t="s">
        <v>3520</v>
      </c>
      <c r="C192" s="14">
        <v>67256860.280000001</v>
      </c>
    </row>
    <row r="193" spans="2:6">
      <c r="B193" s="55" t="s">
        <v>3438</v>
      </c>
      <c r="C193" s="14">
        <v>112185129.38</v>
      </c>
    </row>
    <row r="194" spans="2:6">
      <c r="B194" s="55" t="s">
        <v>3440</v>
      </c>
      <c r="C194" s="14">
        <v>136329988.83000001</v>
      </c>
    </row>
    <row r="195" spans="2:6">
      <c r="B195" s="55" t="s">
        <v>3521</v>
      </c>
      <c r="C195" s="14">
        <v>121988957.2</v>
      </c>
    </row>
    <row r="196" spans="2:6">
      <c r="B196" s="55" t="s">
        <v>3522</v>
      </c>
      <c r="C196" s="14">
        <v>107253418.23</v>
      </c>
    </row>
    <row r="197" spans="2:6">
      <c r="B197" s="55" t="s">
        <v>3523</v>
      </c>
      <c r="C197" s="14">
        <v>44219839.68</v>
      </c>
    </row>
    <row r="198" spans="2:6">
      <c r="B198" s="55" t="s">
        <v>3524</v>
      </c>
      <c r="C198" s="14">
        <v>109055976.44</v>
      </c>
    </row>
    <row r="199" spans="2:6">
      <c r="B199" s="55" t="s">
        <v>3525</v>
      </c>
      <c r="C199" s="14">
        <v>98017571.400000006</v>
      </c>
    </row>
    <row r="200" spans="2:6">
      <c r="B200" s="55" t="s">
        <v>3526</v>
      </c>
      <c r="C200" s="14">
        <v>88213797</v>
      </c>
    </row>
    <row r="201" spans="2:6">
      <c r="B201" s="55" t="s">
        <v>3527</v>
      </c>
      <c r="C201" s="14">
        <v>57450263.549999997</v>
      </c>
    </row>
    <row r="202" spans="2:6">
      <c r="B202" s="55" t="s">
        <v>1486</v>
      </c>
      <c r="C202" s="14">
        <v>116251121.18000001</v>
      </c>
    </row>
    <row r="203" spans="2:6" ht="13">
      <c r="C203" s="22">
        <f>SUM(C189:C202)</f>
        <v>1271962659.7400002</v>
      </c>
    </row>
    <row r="206" spans="2:6" ht="13">
      <c r="B206" s="20" t="s">
        <v>330</v>
      </c>
      <c r="C206" s="22">
        <f xml:space="preserve"> C203-C187</f>
        <v>-2911609.1399998665</v>
      </c>
    </row>
    <row r="208" spans="2:6" s="26" customFormat="1" ht="14.5">
      <c r="B208" s="165" t="s">
        <v>4052</v>
      </c>
      <c r="C208" s="166">
        <v>45900</v>
      </c>
      <c r="D208" s="167"/>
      <c r="E208" s="167"/>
      <c r="F208" s="168"/>
    </row>
    <row r="209" spans="2:8" s="26" customFormat="1" ht="14.5">
      <c r="B209" s="32" t="s">
        <v>318</v>
      </c>
      <c r="C209" s="169" t="s">
        <v>4053</v>
      </c>
      <c r="D209" s="170" t="s">
        <v>320</v>
      </c>
      <c r="E209" s="169" t="s">
        <v>4054</v>
      </c>
      <c r="F209" s="32" t="s">
        <v>322</v>
      </c>
    </row>
    <row r="210" spans="2:8" s="26" customFormat="1" ht="14.5">
      <c r="B210" s="15" t="s">
        <v>308</v>
      </c>
      <c r="C210" s="15" t="s">
        <v>308</v>
      </c>
      <c r="D210" s="15" t="s">
        <v>308</v>
      </c>
      <c r="E210" s="15" t="s">
        <v>308</v>
      </c>
      <c r="F210" s="171" t="s">
        <v>4055</v>
      </c>
    </row>
    <row r="211" spans="2:8" s="26" customFormat="1" ht="14.5">
      <c r="B211" s="172" t="s">
        <v>4066</v>
      </c>
      <c r="C211" s="173"/>
      <c r="D211" s="173"/>
      <c r="E211" s="173"/>
      <c r="F211" s="174"/>
    </row>
    <row r="212" spans="2:8" s="26" customFormat="1" ht="14.5">
      <c r="C212" s="31"/>
      <c r="F212" s="46"/>
      <c r="H212" s="46"/>
    </row>
    <row r="213" spans="2:8" s="26" customFormat="1" ht="14.5">
      <c r="B213" s="175" t="s">
        <v>4056</v>
      </c>
      <c r="C213" s="176"/>
      <c r="F213" s="46"/>
    </row>
    <row r="214" spans="2:8" s="26" customFormat="1" ht="14.5">
      <c r="B214" s="175"/>
      <c r="C214" s="177"/>
      <c r="F214" s="46"/>
    </row>
    <row r="215" spans="2:8" s="26" customFormat="1" ht="14.5">
      <c r="B215" s="167" t="s">
        <v>4057</v>
      </c>
      <c r="C215" s="166">
        <v>45900</v>
      </c>
      <c r="D215" s="178"/>
      <c r="E215" s="179"/>
      <c r="F215" s="168"/>
    </row>
    <row r="216" spans="2:8" s="26" customFormat="1" ht="14.5">
      <c r="B216" s="180" t="s">
        <v>318</v>
      </c>
      <c r="C216" s="180" t="s">
        <v>4058</v>
      </c>
      <c r="D216" s="181" t="s">
        <v>320</v>
      </c>
      <c r="E216" s="182" t="s">
        <v>4054</v>
      </c>
      <c r="F216" s="71" t="s">
        <v>322</v>
      </c>
    </row>
    <row r="217" spans="2:8" s="26" customFormat="1" ht="14.5">
      <c r="B217" s="15" t="s">
        <v>308</v>
      </c>
      <c r="C217" s="15" t="s">
        <v>308</v>
      </c>
      <c r="D217" s="15" t="s">
        <v>308</v>
      </c>
      <c r="E217" s="15" t="s">
        <v>308</v>
      </c>
      <c r="F217" s="183" t="s">
        <v>4055</v>
      </c>
    </row>
    <row r="218" spans="2:8" s="26" customFormat="1" ht="14.5">
      <c r="B218" s="172" t="s">
        <v>4065</v>
      </c>
      <c r="C218" s="173"/>
      <c r="D218" s="173"/>
      <c r="E218" s="173"/>
      <c r="F218" s="174"/>
    </row>
    <row r="219" spans="2:8" s="26" customFormat="1" ht="14.5">
      <c r="C219" s="31"/>
      <c r="F219" s="46"/>
    </row>
    <row r="220" spans="2:8" s="26" customFormat="1" ht="14.5">
      <c r="C220" s="31"/>
      <c r="F220" s="46"/>
    </row>
    <row r="221" spans="2:8" s="26" customFormat="1" ht="14.5">
      <c r="B221" s="184" t="s">
        <v>4059</v>
      </c>
      <c r="C221" s="185">
        <v>0</v>
      </c>
      <c r="F221" s="46"/>
    </row>
    <row r="222" spans="2:8" s="26" customFormat="1" ht="14.5">
      <c r="B222" s="175"/>
      <c r="C222" s="177"/>
      <c r="F222" s="46"/>
    </row>
    <row r="223" spans="2:8" s="26" customFormat="1" ht="14.5">
      <c r="B223" s="186" t="s">
        <v>4060</v>
      </c>
      <c r="C223" s="187" t="s">
        <v>4061</v>
      </c>
      <c r="F223" s="46"/>
    </row>
    <row r="224" spans="2:8" s="26" customFormat="1" ht="14.5">
      <c r="B224" s="188" t="s">
        <v>4067</v>
      </c>
      <c r="C224" s="189">
        <v>10</v>
      </c>
      <c r="F224" s="46"/>
    </row>
    <row r="225" spans="2:8" s="26" customFormat="1" ht="14.5">
      <c r="B225" s="188" t="s">
        <v>4068</v>
      </c>
      <c r="C225" s="189">
        <v>370</v>
      </c>
      <c r="F225" s="46"/>
    </row>
    <row r="226" spans="2:8" s="26" customFormat="1" ht="14.5">
      <c r="B226" s="69"/>
      <c r="C226" s="190"/>
    </row>
    <row r="227" spans="2:8" s="26" customFormat="1" ht="14.5">
      <c r="B227" s="186" t="s">
        <v>4062</v>
      </c>
      <c r="C227" s="187" t="s">
        <v>4061</v>
      </c>
    </row>
    <row r="228" spans="2:8" s="26" customFormat="1" ht="14.5">
      <c r="B228" s="188" t="s">
        <v>4067</v>
      </c>
      <c r="C228" s="189">
        <v>10</v>
      </c>
    </row>
    <row r="229" spans="2:8" s="26" customFormat="1" ht="14.5">
      <c r="B229" s="188" t="s">
        <v>4068</v>
      </c>
      <c r="C229" s="189">
        <v>370</v>
      </c>
    </row>
    <row r="230" spans="2:8" s="26" customFormat="1" ht="14.5">
      <c r="C230" s="31"/>
      <c r="F230" s="46"/>
      <c r="G230" s="46"/>
      <c r="H230" s="46"/>
    </row>
    <row r="231" spans="2:8" s="26" customFormat="1" ht="14.5">
      <c r="B231" s="186" t="s">
        <v>4063</v>
      </c>
      <c r="C231" s="187" t="s">
        <v>338</v>
      </c>
    </row>
    <row r="232" spans="2:8" s="26" customFormat="1" ht="14.5">
      <c r="B232" s="188" t="s">
        <v>4067</v>
      </c>
      <c r="C232" s="189">
        <v>22686250</v>
      </c>
    </row>
    <row r="233" spans="2:8" s="26" customFormat="1" ht="14.5">
      <c r="B233" s="188" t="s">
        <v>4068</v>
      </c>
      <c r="C233" s="189">
        <v>214622200</v>
      </c>
    </row>
    <row r="234" spans="2:8" s="26" customFormat="1" ht="14.5">
      <c r="C234" s="191">
        <f>SUM(C232:C233)</f>
        <v>237308450</v>
      </c>
    </row>
    <row r="235" spans="2:8" s="26" customFormat="1" ht="14.5">
      <c r="C235" s="31"/>
    </row>
    <row r="236" spans="2:8" s="26" customFormat="1" ht="14.5">
      <c r="B236" s="186" t="s">
        <v>4064</v>
      </c>
      <c r="C236" s="187" t="s">
        <v>338</v>
      </c>
    </row>
    <row r="237" spans="2:8" s="26" customFormat="1" ht="14.5">
      <c r="B237" s="188" t="s">
        <v>4067</v>
      </c>
      <c r="C237" s="192">
        <v>22414750</v>
      </c>
    </row>
    <row r="238" spans="2:8" s="26" customFormat="1" ht="14.5">
      <c r="B238" s="188" t="s">
        <v>4068</v>
      </c>
      <c r="C238" s="192">
        <v>196743859.94</v>
      </c>
    </row>
    <row r="239" spans="2:8" s="26" customFormat="1" ht="14.5">
      <c r="C239" s="191">
        <f>SUM(C237:C238)</f>
        <v>219158609.94</v>
      </c>
      <c r="F239" s="46"/>
    </row>
    <row r="240" spans="2:8" s="26" customFormat="1" ht="14.5">
      <c r="C240" s="31"/>
      <c r="F240" s="193"/>
    </row>
    <row r="241" spans="2:7" s="26" customFormat="1" ht="14.5">
      <c r="B241" s="194" t="s">
        <v>330</v>
      </c>
      <c r="C241" s="195">
        <f>C239-C234</f>
        <v>-18149840.060000002</v>
      </c>
      <c r="D241" s="196"/>
      <c r="E241" s="197"/>
      <c r="F241" s="198"/>
    </row>
    <row r="242" spans="2:7" s="26" customFormat="1" ht="14.5">
      <c r="C242" s="31"/>
      <c r="D242" s="196"/>
      <c r="E242" s="197"/>
      <c r="F242" s="198"/>
    </row>
    <row r="243" spans="2:7" ht="13">
      <c r="B243" s="20" t="s">
        <v>331</v>
      </c>
      <c r="C243" s="21">
        <v>45900</v>
      </c>
      <c r="D243" s="13"/>
      <c r="E243" s="55"/>
      <c r="F243" s="11"/>
    </row>
    <row r="244" spans="2:7" ht="13">
      <c r="B244" s="20" t="s">
        <v>318</v>
      </c>
      <c r="C244" s="22" t="s">
        <v>319</v>
      </c>
      <c r="D244" s="20" t="s">
        <v>320</v>
      </c>
      <c r="E244" s="60" t="s">
        <v>321</v>
      </c>
      <c r="F244" s="23" t="s">
        <v>322</v>
      </c>
      <c r="G244" s="10"/>
    </row>
    <row r="245" spans="2:7">
      <c r="B245" s="58" t="s">
        <v>308</v>
      </c>
      <c r="C245" s="59" t="s">
        <v>308</v>
      </c>
      <c r="D245" s="58" t="s">
        <v>308</v>
      </c>
      <c r="E245" s="56" t="s">
        <v>308</v>
      </c>
      <c r="F245" s="61" t="s">
        <v>308</v>
      </c>
    </row>
    <row r="246" spans="2:7" ht="13">
      <c r="B246" s="3" t="s">
        <v>323</v>
      </c>
    </row>
    <row r="247" spans="2:7" ht="13">
      <c r="B247" s="3"/>
    </row>
    <row r="248" spans="2:7" ht="13">
      <c r="B248" s="3" t="s">
        <v>891</v>
      </c>
    </row>
    <row r="249" spans="2:7" ht="13">
      <c r="B249" s="20" t="s">
        <v>324</v>
      </c>
      <c r="C249" s="22" t="s">
        <v>325</v>
      </c>
      <c r="D249" s="3"/>
    </row>
    <row r="250" spans="2:7">
      <c r="B250" s="13" t="s">
        <v>308</v>
      </c>
      <c r="C250" s="14" t="s">
        <v>308</v>
      </c>
    </row>
    <row r="252" spans="2:7" ht="13">
      <c r="B252" s="20" t="s">
        <v>326</v>
      </c>
      <c r="C252" s="22" t="s">
        <v>325</v>
      </c>
    </row>
    <row r="253" spans="2:7">
      <c r="B253" s="13" t="s">
        <v>308</v>
      </c>
      <c r="C253" s="14" t="s">
        <v>308</v>
      </c>
    </row>
    <row r="255" spans="2:7" ht="13">
      <c r="B255" s="20" t="s">
        <v>327</v>
      </c>
      <c r="C255" s="22" t="s">
        <v>328</v>
      </c>
    </row>
    <row r="256" spans="2:7">
      <c r="B256" s="13" t="s">
        <v>308</v>
      </c>
      <c r="C256" s="14" t="s">
        <v>308</v>
      </c>
    </row>
    <row r="258" spans="2:80" ht="13">
      <c r="B258" s="60" t="s">
        <v>329</v>
      </c>
      <c r="C258" s="22" t="s">
        <v>328</v>
      </c>
    </row>
    <row r="259" spans="2:80">
      <c r="B259" s="55" t="s">
        <v>308</v>
      </c>
      <c r="C259" s="14" t="s">
        <v>308</v>
      </c>
    </row>
    <row r="261" spans="2:80" ht="13">
      <c r="B261" s="20" t="s">
        <v>330</v>
      </c>
      <c r="C261" s="22" t="s">
        <v>308</v>
      </c>
    </row>
    <row r="264" spans="2:80" ht="13">
      <c r="B264" s="3" t="s">
        <v>892</v>
      </c>
    </row>
    <row r="266" spans="2:80" ht="13">
      <c r="B266" s="20" t="s">
        <v>318</v>
      </c>
      <c r="C266" s="22" t="s">
        <v>332</v>
      </c>
      <c r="D266" s="20" t="s">
        <v>333</v>
      </c>
      <c r="E266" s="20" t="s">
        <v>334</v>
      </c>
      <c r="F266" s="10"/>
    </row>
    <row r="267" spans="2:80">
      <c r="B267" s="13" t="s">
        <v>308</v>
      </c>
      <c r="C267" s="14" t="s">
        <v>308</v>
      </c>
      <c r="D267" s="13" t="s">
        <v>308</v>
      </c>
      <c r="E267" s="13" t="s">
        <v>308</v>
      </c>
    </row>
    <row r="270" spans="2:80" ht="13">
      <c r="B270" s="3" t="s">
        <v>335</v>
      </c>
      <c r="C270" s="7" t="s">
        <v>308</v>
      </c>
      <c r="D270" s="3"/>
      <c r="E270" s="3"/>
      <c r="F270" s="10"/>
      <c r="G270" s="10"/>
      <c r="H270" s="10"/>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row>
    <row r="272" spans="2:80" ht="13">
      <c r="B272" s="3" t="s">
        <v>893</v>
      </c>
    </row>
    <row r="274" spans="2:7" ht="13">
      <c r="B274" s="20" t="s">
        <v>336</v>
      </c>
      <c r="C274" s="22" t="s">
        <v>325</v>
      </c>
      <c r="D274" s="3"/>
    </row>
    <row r="275" spans="2:7">
      <c r="B275" s="13" t="s">
        <v>308</v>
      </c>
      <c r="C275" s="14" t="s">
        <v>308</v>
      </c>
    </row>
    <row r="278" spans="2:7" ht="13">
      <c r="B278" s="20" t="s">
        <v>337</v>
      </c>
      <c r="C278" s="22" t="s">
        <v>338</v>
      </c>
      <c r="D278" s="3"/>
    </row>
    <row r="279" spans="2:7">
      <c r="B279" s="13" t="s">
        <v>308</v>
      </c>
      <c r="C279" s="14" t="s">
        <v>308</v>
      </c>
    </row>
    <row r="282" spans="2:7" ht="13">
      <c r="B282" s="3" t="s">
        <v>339</v>
      </c>
    </row>
    <row r="285" spans="2:7" ht="13">
      <c r="B285" s="3" t="s">
        <v>894</v>
      </c>
    </row>
    <row r="287" spans="2:7" ht="13">
      <c r="B287" s="20" t="s">
        <v>318</v>
      </c>
      <c r="C287" s="22" t="s">
        <v>340</v>
      </c>
      <c r="D287" s="20" t="s">
        <v>332</v>
      </c>
      <c r="E287" s="20" t="s">
        <v>333</v>
      </c>
      <c r="F287" s="23" t="s">
        <v>334</v>
      </c>
      <c r="G287" s="10"/>
    </row>
    <row r="288" spans="2:7">
      <c r="B288" s="13" t="s">
        <v>308</v>
      </c>
      <c r="C288" s="14" t="s">
        <v>308</v>
      </c>
      <c r="D288" s="13" t="s">
        <v>308</v>
      </c>
      <c r="E288" s="13" t="s">
        <v>308</v>
      </c>
      <c r="F288" s="19" t="s">
        <v>308</v>
      </c>
    </row>
    <row r="291" spans="2:80" ht="13">
      <c r="B291" s="3" t="s">
        <v>335</v>
      </c>
      <c r="C291" s="7" t="s">
        <v>308</v>
      </c>
      <c r="D291" s="3"/>
      <c r="E291" s="3"/>
      <c r="F291" s="10"/>
      <c r="G291" s="10"/>
      <c r="H291" s="10"/>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row>
    <row r="293" spans="2:80" ht="13">
      <c r="B293" s="3" t="s">
        <v>893</v>
      </c>
    </row>
    <row r="295" spans="2:80" ht="13">
      <c r="B295" s="20" t="s">
        <v>336</v>
      </c>
      <c r="C295" s="22" t="s">
        <v>325</v>
      </c>
      <c r="D295" s="3"/>
    </row>
    <row r="296" spans="2:80">
      <c r="B296" s="13" t="s">
        <v>308</v>
      </c>
      <c r="C296" s="14" t="s">
        <v>308</v>
      </c>
    </row>
    <row r="299" spans="2:80" ht="13">
      <c r="B299" s="20" t="s">
        <v>337</v>
      </c>
      <c r="C299" s="22" t="s">
        <v>338</v>
      </c>
      <c r="D299" s="3"/>
    </row>
    <row r="300" spans="2:80">
      <c r="B300" s="13" t="s">
        <v>308</v>
      </c>
      <c r="C300" s="14" t="s">
        <v>308</v>
      </c>
    </row>
    <row r="303" spans="2:80" ht="13">
      <c r="B303" s="3" t="s">
        <v>339</v>
      </c>
    </row>
    <row r="306" spans="2:7" ht="13">
      <c r="B306" s="3" t="s">
        <v>895</v>
      </c>
    </row>
    <row r="307" spans="2:7" ht="13">
      <c r="B307" s="20" t="s">
        <v>318</v>
      </c>
      <c r="C307" s="22" t="s">
        <v>341</v>
      </c>
      <c r="D307" s="20" t="s">
        <v>342</v>
      </c>
      <c r="E307" s="20" t="s">
        <v>343</v>
      </c>
      <c r="F307" s="23" t="s">
        <v>344</v>
      </c>
      <c r="G307" s="10"/>
    </row>
    <row r="308" spans="2:7">
      <c r="B308" s="13" t="s">
        <v>308</v>
      </c>
      <c r="C308" s="14" t="s">
        <v>308</v>
      </c>
      <c r="D308" s="13" t="s">
        <v>308</v>
      </c>
      <c r="E308" s="13" t="s">
        <v>308</v>
      </c>
      <c r="F308" s="19" t="s">
        <v>308</v>
      </c>
    </row>
    <row r="309" spans="2:7">
      <c r="B309" s="2" t="s">
        <v>345</v>
      </c>
    </row>
  </sheetData>
  <mergeCells count="3">
    <mergeCell ref="B1:E1"/>
    <mergeCell ref="C3:C7"/>
    <mergeCell ref="D3:D7"/>
  </mergeCells>
  <conditionalFormatting sqref="B237:B238">
    <cfRule type="expression" dxfId="5" priority="2">
      <formula>#REF!="Total"</formula>
    </cfRule>
  </conditionalFormatting>
  <conditionalFormatting sqref="B224:C225">
    <cfRule type="expression" dxfId="4" priority="5">
      <formula>#REF!="Total"</formula>
    </cfRule>
  </conditionalFormatting>
  <conditionalFormatting sqref="B228:C229">
    <cfRule type="expression" dxfId="3" priority="4">
      <formula>#REF!="Total"</formula>
    </cfRule>
  </conditionalFormatting>
  <conditionalFormatting sqref="B232:C233">
    <cfRule type="expression" dxfId="2" priority="3">
      <formula>#REF!="Total"</formula>
    </cfRule>
  </conditionalFormatting>
  <conditionalFormatting sqref="B210:E210">
    <cfRule type="expression" dxfId="1" priority="1">
      <formula>#REF!="Total"</formula>
    </cfRule>
  </conditionalFormatting>
  <conditionalFormatting sqref="B217:E217">
    <cfRule type="expression" dxfId="0" priority="6">
      <formula>#REF!="Total"</formula>
    </cfRule>
  </conditionalFormatting>
  <hyperlinks>
    <hyperlink ref="A1" location="Index!A1" display="Index" xr:uid="{00000000-0004-0000-29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19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675</v>
      </c>
      <c r="B1" s="230" t="s">
        <v>1769</v>
      </c>
      <c r="C1" s="230"/>
      <c r="D1" s="230"/>
      <c r="E1" s="230"/>
    </row>
    <row r="3" spans="1:9" ht="14.5">
      <c r="B3" s="25" t="s">
        <v>1769</v>
      </c>
      <c r="C3" s="231"/>
      <c r="D3" s="232"/>
      <c r="E3" s="1"/>
    </row>
    <row r="4" spans="1:9" ht="14.5">
      <c r="B4" s="29" t="s">
        <v>1770</v>
      </c>
      <c r="C4" s="231"/>
      <c r="D4" s="232"/>
      <c r="E4" s="1"/>
    </row>
    <row r="5" spans="1:9" ht="14.5">
      <c r="B5" s="29" t="s">
        <v>677</v>
      </c>
      <c r="C5" s="231"/>
      <c r="D5" s="232"/>
      <c r="E5" s="1"/>
    </row>
    <row r="6" spans="1:9" ht="14.5">
      <c r="B6" s="29" t="s">
        <v>1601</v>
      </c>
      <c r="C6" s="231"/>
      <c r="D6" s="232"/>
      <c r="E6" s="1"/>
    </row>
    <row r="7" spans="1:9" ht="14.5">
      <c r="B7" s="29" t="s">
        <v>1771</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3450000</v>
      </c>
      <c r="G15" s="8">
        <v>32830.199999999997</v>
      </c>
      <c r="H15" s="8">
        <v>7.34</v>
      </c>
    </row>
    <row r="16" spans="1:9">
      <c r="B16" s="2" t="s">
        <v>2819</v>
      </c>
      <c r="C16" s="5" t="s">
        <v>301</v>
      </c>
      <c r="D16" s="2" t="s">
        <v>214</v>
      </c>
      <c r="E16" s="2" t="s">
        <v>232</v>
      </c>
      <c r="F16" s="8">
        <v>2125000</v>
      </c>
      <c r="G16" s="8">
        <v>29703.25</v>
      </c>
      <c r="H16" s="8">
        <v>6.64</v>
      </c>
    </row>
    <row r="17" spans="2:8">
      <c r="B17" s="2" t="s">
        <v>2808</v>
      </c>
      <c r="C17" s="5" t="s">
        <v>301</v>
      </c>
      <c r="D17" s="2" t="s">
        <v>226</v>
      </c>
      <c r="E17" s="2" t="s">
        <v>227</v>
      </c>
      <c r="F17" s="8">
        <v>1350000</v>
      </c>
      <c r="G17" s="8">
        <v>18322.2</v>
      </c>
      <c r="H17" s="8">
        <v>4.0999999999999996</v>
      </c>
    </row>
    <row r="18" spans="2:8">
      <c r="B18" s="2" t="s">
        <v>3193</v>
      </c>
      <c r="C18" s="5" t="s">
        <v>301</v>
      </c>
      <c r="D18" s="2" t="s">
        <v>1152</v>
      </c>
      <c r="E18" s="2" t="s">
        <v>1153</v>
      </c>
      <c r="F18" s="8">
        <v>940000</v>
      </c>
      <c r="G18" s="8">
        <v>17754.72</v>
      </c>
      <c r="H18" s="8">
        <v>3.97</v>
      </c>
    </row>
    <row r="19" spans="2:8">
      <c r="B19" s="2" t="s">
        <v>1160</v>
      </c>
      <c r="C19" s="5" t="s">
        <v>301</v>
      </c>
      <c r="D19" s="2" t="s">
        <v>214</v>
      </c>
      <c r="E19" s="2" t="s">
        <v>1161</v>
      </c>
      <c r="F19" s="8">
        <v>2175000</v>
      </c>
      <c r="G19" s="8">
        <v>17454.38</v>
      </c>
      <c r="H19" s="8">
        <v>3.9</v>
      </c>
    </row>
    <row r="20" spans="2:8">
      <c r="B20" s="2" t="s">
        <v>3087</v>
      </c>
      <c r="C20" s="5" t="s">
        <v>301</v>
      </c>
      <c r="D20" s="2" t="s">
        <v>218</v>
      </c>
      <c r="E20" s="2" t="s">
        <v>1158</v>
      </c>
      <c r="F20" s="8">
        <v>1160000</v>
      </c>
      <c r="G20" s="8">
        <v>17047.36</v>
      </c>
      <c r="H20" s="8">
        <v>3.81</v>
      </c>
    </row>
    <row r="21" spans="2:8">
      <c r="B21" s="2" t="s">
        <v>3292</v>
      </c>
      <c r="C21" s="5" t="s">
        <v>301</v>
      </c>
      <c r="D21" s="2" t="s">
        <v>214</v>
      </c>
      <c r="E21" s="2" t="s">
        <v>1167</v>
      </c>
      <c r="F21" s="8">
        <v>1300000</v>
      </c>
      <c r="G21" s="8">
        <v>13587.6</v>
      </c>
      <c r="H21" s="8">
        <v>3.04</v>
      </c>
    </row>
    <row r="22" spans="2:8">
      <c r="B22" s="2" t="s">
        <v>3194</v>
      </c>
      <c r="C22" s="5" t="s">
        <v>301</v>
      </c>
      <c r="D22" s="2" t="s">
        <v>1154</v>
      </c>
      <c r="E22" s="2" t="s">
        <v>1155</v>
      </c>
      <c r="F22" s="8">
        <v>352147</v>
      </c>
      <c r="G22" s="8">
        <v>12680.81</v>
      </c>
      <c r="H22" s="8">
        <v>2.84</v>
      </c>
    </row>
    <row r="23" spans="2:8">
      <c r="B23" s="2" t="s">
        <v>3083</v>
      </c>
      <c r="C23" s="5" t="s">
        <v>301</v>
      </c>
      <c r="D23" s="2" t="s">
        <v>1183</v>
      </c>
      <c r="E23" s="2" t="s">
        <v>1296</v>
      </c>
      <c r="F23" s="8">
        <v>3451000</v>
      </c>
      <c r="G23" s="8">
        <v>11303.75</v>
      </c>
      <c r="H23" s="8">
        <v>2.5299999999999998</v>
      </c>
    </row>
    <row r="24" spans="2:8">
      <c r="B24" s="2" t="s">
        <v>3393</v>
      </c>
      <c r="C24" s="5" t="s">
        <v>301</v>
      </c>
      <c r="D24" s="2" t="s">
        <v>247</v>
      </c>
      <c r="E24" s="2" t="s">
        <v>1188</v>
      </c>
      <c r="F24" s="8">
        <v>10200000</v>
      </c>
      <c r="G24" s="8">
        <v>9460.5</v>
      </c>
      <c r="H24" s="8">
        <v>2.12</v>
      </c>
    </row>
    <row r="25" spans="2:8">
      <c r="B25" s="2" t="s">
        <v>3283</v>
      </c>
      <c r="C25" s="5" t="s">
        <v>301</v>
      </c>
      <c r="D25" s="2" t="s">
        <v>245</v>
      </c>
      <c r="E25" s="2" t="s">
        <v>1262</v>
      </c>
      <c r="F25" s="8">
        <v>1070000</v>
      </c>
      <c r="G25" s="8">
        <v>9393</v>
      </c>
      <c r="H25" s="8">
        <v>2.1</v>
      </c>
    </row>
    <row r="26" spans="2:8">
      <c r="B26" s="2" t="s">
        <v>3156</v>
      </c>
      <c r="C26" s="5" t="s">
        <v>301</v>
      </c>
      <c r="D26" s="2" t="s">
        <v>247</v>
      </c>
      <c r="E26" s="2" t="s">
        <v>451</v>
      </c>
      <c r="F26" s="8">
        <v>1930297</v>
      </c>
      <c r="G26" s="8">
        <v>8876.4699999999993</v>
      </c>
      <c r="H26" s="8">
        <v>1.98</v>
      </c>
    </row>
    <row r="27" spans="2:8">
      <c r="B27" s="2" t="s">
        <v>3160</v>
      </c>
      <c r="C27" s="5" t="s">
        <v>301</v>
      </c>
      <c r="D27" s="2" t="s">
        <v>233</v>
      </c>
      <c r="E27" s="2" t="s">
        <v>1157</v>
      </c>
      <c r="F27" s="8">
        <v>70000</v>
      </c>
      <c r="G27" s="8">
        <v>8848</v>
      </c>
      <c r="H27" s="8">
        <v>1.98</v>
      </c>
    </row>
    <row r="28" spans="2:8">
      <c r="B28" s="2" t="s">
        <v>3197</v>
      </c>
      <c r="C28" s="5" t="s">
        <v>301</v>
      </c>
      <c r="D28" s="2" t="s">
        <v>239</v>
      </c>
      <c r="E28" s="2" t="s">
        <v>1179</v>
      </c>
      <c r="F28" s="8">
        <v>230000</v>
      </c>
      <c r="G28" s="8">
        <v>8800.26</v>
      </c>
      <c r="H28" s="8">
        <v>1.97</v>
      </c>
    </row>
    <row r="29" spans="2:8">
      <c r="B29" s="2" t="s">
        <v>3528</v>
      </c>
      <c r="C29" s="5" t="s">
        <v>301</v>
      </c>
      <c r="D29" s="2" t="s">
        <v>220</v>
      </c>
      <c r="E29" s="2" t="s">
        <v>1772</v>
      </c>
      <c r="F29" s="8">
        <v>1027468</v>
      </c>
      <c r="G29" s="8">
        <v>7629.98</v>
      </c>
      <c r="H29" s="8">
        <v>1.71</v>
      </c>
    </row>
    <row r="30" spans="2:8">
      <c r="B30" s="2" t="s">
        <v>3245</v>
      </c>
      <c r="C30" s="5" t="s">
        <v>301</v>
      </c>
      <c r="D30" s="2" t="s">
        <v>1168</v>
      </c>
      <c r="E30" s="2" t="s">
        <v>1376</v>
      </c>
      <c r="F30" s="8">
        <v>475000</v>
      </c>
      <c r="G30" s="8">
        <v>7573.88</v>
      </c>
      <c r="H30" s="8">
        <v>1.69</v>
      </c>
    </row>
    <row r="31" spans="2:8">
      <c r="B31" s="2" t="s">
        <v>2831</v>
      </c>
      <c r="C31" s="5" t="s">
        <v>301</v>
      </c>
      <c r="D31" s="2" t="s">
        <v>218</v>
      </c>
      <c r="E31" s="2" t="s">
        <v>243</v>
      </c>
      <c r="F31" s="8">
        <v>510000</v>
      </c>
      <c r="G31" s="8">
        <v>7419.48</v>
      </c>
      <c r="H31" s="8">
        <v>1.66</v>
      </c>
    </row>
    <row r="32" spans="2:8">
      <c r="B32" s="2" t="s">
        <v>3294</v>
      </c>
      <c r="C32" s="5" t="s">
        <v>301</v>
      </c>
      <c r="D32" s="2" t="s">
        <v>214</v>
      </c>
      <c r="E32" s="2" t="s">
        <v>1266</v>
      </c>
      <c r="F32" s="8">
        <v>3600000</v>
      </c>
      <c r="G32" s="8">
        <v>6901.56</v>
      </c>
      <c r="H32" s="8">
        <v>1.54</v>
      </c>
    </row>
    <row r="33" spans="2:8">
      <c r="B33" s="2" t="s">
        <v>3385</v>
      </c>
      <c r="C33" s="5" t="s">
        <v>301</v>
      </c>
      <c r="D33" s="2" t="s">
        <v>236</v>
      </c>
      <c r="E33" s="2" t="s">
        <v>252</v>
      </c>
      <c r="F33" s="8">
        <v>375000</v>
      </c>
      <c r="G33" s="8">
        <v>6898.5</v>
      </c>
      <c r="H33" s="8">
        <v>1.54</v>
      </c>
    </row>
    <row r="34" spans="2:8">
      <c r="B34" s="2" t="s">
        <v>2839</v>
      </c>
      <c r="C34" s="5" t="s">
        <v>301</v>
      </c>
      <c r="D34" s="2" t="s">
        <v>222</v>
      </c>
      <c r="E34" s="2" t="s">
        <v>447</v>
      </c>
      <c r="F34" s="8">
        <v>505000</v>
      </c>
      <c r="G34" s="8">
        <v>6506.93</v>
      </c>
      <c r="H34" s="8">
        <v>1.45</v>
      </c>
    </row>
    <row r="35" spans="2:8">
      <c r="B35" s="2" t="s">
        <v>3529</v>
      </c>
      <c r="C35" s="5" t="s">
        <v>301</v>
      </c>
      <c r="D35" s="2" t="s">
        <v>214</v>
      </c>
      <c r="E35" s="2" t="s">
        <v>1586</v>
      </c>
      <c r="F35" s="8">
        <v>3300000</v>
      </c>
      <c r="G35" s="8">
        <v>6469.65</v>
      </c>
      <c r="H35" s="8">
        <v>1.45</v>
      </c>
    </row>
    <row r="36" spans="2:8">
      <c r="B36" s="2" t="s">
        <v>3248</v>
      </c>
      <c r="C36" s="5" t="s">
        <v>301</v>
      </c>
      <c r="D36" s="2" t="s">
        <v>1168</v>
      </c>
      <c r="E36" s="2" t="s">
        <v>1337</v>
      </c>
      <c r="F36" s="8">
        <v>400000</v>
      </c>
      <c r="G36" s="8">
        <v>6357.6</v>
      </c>
      <c r="H36" s="8">
        <v>1.42</v>
      </c>
    </row>
    <row r="37" spans="2:8">
      <c r="B37" s="2" t="s">
        <v>3404</v>
      </c>
      <c r="C37" s="5" t="s">
        <v>301</v>
      </c>
      <c r="D37" s="2" t="s">
        <v>1299</v>
      </c>
      <c r="E37" s="2" t="s">
        <v>1658</v>
      </c>
      <c r="F37" s="8">
        <v>391273</v>
      </c>
      <c r="G37" s="8">
        <v>6337.45</v>
      </c>
      <c r="H37" s="8">
        <v>1.42</v>
      </c>
    </row>
    <row r="38" spans="2:8">
      <c r="B38" s="2" t="s">
        <v>3105</v>
      </c>
      <c r="C38" s="5" t="s">
        <v>301</v>
      </c>
      <c r="D38" s="2" t="s">
        <v>1303</v>
      </c>
      <c r="E38" s="2" t="s">
        <v>1329</v>
      </c>
      <c r="F38" s="8">
        <v>900000</v>
      </c>
      <c r="G38" s="8">
        <v>6335.55</v>
      </c>
      <c r="H38" s="8">
        <v>1.42</v>
      </c>
    </row>
    <row r="39" spans="2:8">
      <c r="B39" s="2" t="s">
        <v>3285</v>
      </c>
      <c r="C39" s="5" t="s">
        <v>301</v>
      </c>
      <c r="D39" s="2" t="s">
        <v>245</v>
      </c>
      <c r="E39" s="2" t="s">
        <v>1574</v>
      </c>
      <c r="F39" s="8">
        <v>787598</v>
      </c>
      <c r="G39" s="8">
        <v>6328.35</v>
      </c>
      <c r="H39" s="8">
        <v>1.41</v>
      </c>
    </row>
    <row r="40" spans="2:8">
      <c r="B40" s="2" t="s">
        <v>3479</v>
      </c>
      <c r="C40" s="5" t="s">
        <v>301</v>
      </c>
      <c r="D40" s="2" t="s">
        <v>1168</v>
      </c>
      <c r="E40" s="2" t="s">
        <v>1773</v>
      </c>
      <c r="F40" s="8">
        <v>434420</v>
      </c>
      <c r="G40" s="8">
        <v>6107.95</v>
      </c>
      <c r="H40" s="8">
        <v>1.37</v>
      </c>
    </row>
    <row r="41" spans="2:8">
      <c r="B41" s="2" t="s">
        <v>3530</v>
      </c>
      <c r="C41" s="5" t="s">
        <v>301</v>
      </c>
      <c r="D41" s="2" t="s">
        <v>1278</v>
      </c>
      <c r="E41" s="2" t="s">
        <v>1774</v>
      </c>
      <c r="F41" s="8">
        <v>803831</v>
      </c>
      <c r="G41" s="8">
        <v>5966.03</v>
      </c>
      <c r="H41" s="8">
        <v>1.33</v>
      </c>
    </row>
    <row r="42" spans="2:8">
      <c r="B42" s="2" t="s">
        <v>3323</v>
      </c>
      <c r="C42" s="5" t="s">
        <v>301</v>
      </c>
      <c r="D42" s="2" t="s">
        <v>247</v>
      </c>
      <c r="E42" s="2" t="s">
        <v>1746</v>
      </c>
      <c r="F42" s="8">
        <v>440714</v>
      </c>
      <c r="G42" s="8">
        <v>5636.73</v>
      </c>
      <c r="H42" s="8">
        <v>1.26</v>
      </c>
    </row>
    <row r="43" spans="2:8">
      <c r="B43" s="2" t="s">
        <v>3161</v>
      </c>
      <c r="C43" s="5" t="s">
        <v>301</v>
      </c>
      <c r="D43" s="2" t="s">
        <v>233</v>
      </c>
      <c r="E43" s="2" t="s">
        <v>1392</v>
      </c>
      <c r="F43" s="8">
        <v>1000000</v>
      </c>
      <c r="G43" s="8">
        <v>5632</v>
      </c>
      <c r="H43" s="8">
        <v>1.26</v>
      </c>
    </row>
    <row r="44" spans="2:8">
      <c r="B44" s="2" t="s">
        <v>3253</v>
      </c>
      <c r="C44" s="5" t="s">
        <v>301</v>
      </c>
      <c r="D44" s="2" t="s">
        <v>250</v>
      </c>
      <c r="E44" s="2" t="s">
        <v>1164</v>
      </c>
      <c r="F44" s="8">
        <v>150000</v>
      </c>
      <c r="G44" s="8">
        <v>5542.2</v>
      </c>
      <c r="H44" s="8">
        <v>1.24</v>
      </c>
    </row>
    <row r="45" spans="2:8">
      <c r="B45" s="2" t="s">
        <v>3403</v>
      </c>
      <c r="C45" s="5" t="s">
        <v>301</v>
      </c>
      <c r="D45" s="2" t="s">
        <v>247</v>
      </c>
      <c r="E45" s="2" t="s">
        <v>1775</v>
      </c>
      <c r="F45" s="8">
        <v>220000</v>
      </c>
      <c r="G45" s="8">
        <v>5527.72</v>
      </c>
      <c r="H45" s="8">
        <v>1.24</v>
      </c>
    </row>
    <row r="46" spans="2:8">
      <c r="B46" s="2" t="s">
        <v>3330</v>
      </c>
      <c r="C46" s="5" t="s">
        <v>301</v>
      </c>
      <c r="D46" s="2" t="s">
        <v>239</v>
      </c>
      <c r="E46" s="2" t="s">
        <v>1357</v>
      </c>
      <c r="F46" s="8">
        <v>144998</v>
      </c>
      <c r="G46" s="8">
        <v>5525.29</v>
      </c>
      <c r="H46" s="8">
        <v>1.24</v>
      </c>
    </row>
    <row r="47" spans="2:8">
      <c r="B47" s="2" t="s">
        <v>3082</v>
      </c>
      <c r="C47" s="5" t="s">
        <v>301</v>
      </c>
      <c r="D47" s="2" t="s">
        <v>1269</v>
      </c>
      <c r="E47" s="2" t="s">
        <v>1270</v>
      </c>
      <c r="F47" s="8">
        <v>1450000</v>
      </c>
      <c r="G47" s="8">
        <v>5434.6</v>
      </c>
      <c r="H47" s="8">
        <v>1.22</v>
      </c>
    </row>
    <row r="48" spans="2:8">
      <c r="B48" s="2" t="s">
        <v>3384</v>
      </c>
      <c r="C48" s="5" t="s">
        <v>301</v>
      </c>
      <c r="D48" s="2" t="s">
        <v>236</v>
      </c>
      <c r="E48" s="2" t="s">
        <v>1372</v>
      </c>
      <c r="F48" s="8">
        <v>300000</v>
      </c>
      <c r="G48" s="8">
        <v>5416.5</v>
      </c>
      <c r="H48" s="8">
        <v>1.21</v>
      </c>
    </row>
    <row r="49" spans="2:8">
      <c r="B49" s="2" t="s">
        <v>1776</v>
      </c>
      <c r="C49" s="5" t="s">
        <v>301</v>
      </c>
      <c r="D49" s="2" t="s">
        <v>434</v>
      </c>
      <c r="E49" s="2" t="s">
        <v>1777</v>
      </c>
      <c r="F49" s="8">
        <v>1732793</v>
      </c>
      <c r="G49" s="8">
        <v>5364.73</v>
      </c>
      <c r="H49" s="8">
        <v>1.2</v>
      </c>
    </row>
    <row r="50" spans="2:8">
      <c r="B50" s="2" t="s">
        <v>3247</v>
      </c>
      <c r="C50" s="5" t="s">
        <v>301</v>
      </c>
      <c r="D50" s="2" t="s">
        <v>1247</v>
      </c>
      <c r="E50" s="2" t="s">
        <v>1324</v>
      </c>
      <c r="F50" s="8">
        <v>1425000</v>
      </c>
      <c r="G50" s="8">
        <v>5263.95</v>
      </c>
      <c r="H50" s="8">
        <v>1.18</v>
      </c>
    </row>
    <row r="51" spans="2:8">
      <c r="B51" s="2" t="s">
        <v>3123</v>
      </c>
      <c r="C51" s="5" t="s">
        <v>301</v>
      </c>
      <c r="D51" s="2" t="s">
        <v>249</v>
      </c>
      <c r="E51" s="2" t="s">
        <v>1181</v>
      </c>
      <c r="F51" s="8">
        <v>1013513</v>
      </c>
      <c r="G51" s="8">
        <v>5233.2700000000004</v>
      </c>
      <c r="H51" s="8">
        <v>1.17</v>
      </c>
    </row>
    <row r="52" spans="2:8">
      <c r="B52" s="2" t="s">
        <v>2812</v>
      </c>
      <c r="C52" s="5" t="s">
        <v>301</v>
      </c>
      <c r="D52" s="2" t="s">
        <v>223</v>
      </c>
      <c r="E52" s="2" t="s">
        <v>433</v>
      </c>
      <c r="F52" s="8">
        <v>180000</v>
      </c>
      <c r="G52" s="8">
        <v>5134.5</v>
      </c>
      <c r="H52" s="8">
        <v>1.1499999999999999</v>
      </c>
    </row>
    <row r="53" spans="2:8">
      <c r="B53" s="2" t="s">
        <v>3246</v>
      </c>
      <c r="C53" s="5" t="s">
        <v>301</v>
      </c>
      <c r="D53" s="2" t="s">
        <v>251</v>
      </c>
      <c r="E53" s="2" t="s">
        <v>1257</v>
      </c>
      <c r="F53" s="8">
        <v>765000</v>
      </c>
      <c r="G53" s="8">
        <v>5117.8500000000004</v>
      </c>
      <c r="H53" s="8">
        <v>1.1399999999999999</v>
      </c>
    </row>
    <row r="54" spans="2:8">
      <c r="B54" s="2" t="s">
        <v>3122</v>
      </c>
      <c r="C54" s="5" t="s">
        <v>301</v>
      </c>
      <c r="D54" s="2" t="s">
        <v>239</v>
      </c>
      <c r="E54" s="2" t="s">
        <v>1778</v>
      </c>
      <c r="F54" s="8">
        <v>1000000</v>
      </c>
      <c r="G54" s="8">
        <v>5108</v>
      </c>
      <c r="H54" s="8">
        <v>1.1399999999999999</v>
      </c>
    </row>
    <row r="55" spans="2:8">
      <c r="B55" s="2" t="s">
        <v>3220</v>
      </c>
      <c r="C55" s="5" t="s">
        <v>301</v>
      </c>
      <c r="D55" s="2" t="s">
        <v>249</v>
      </c>
      <c r="E55" s="2" t="s">
        <v>1779</v>
      </c>
      <c r="F55" s="8">
        <v>526000</v>
      </c>
      <c r="G55" s="8">
        <v>4855.51</v>
      </c>
      <c r="H55" s="8">
        <v>1.0900000000000001</v>
      </c>
    </row>
    <row r="56" spans="2:8">
      <c r="B56" s="2" t="s">
        <v>3103</v>
      </c>
      <c r="C56" s="5" t="s">
        <v>301</v>
      </c>
      <c r="D56" s="2" t="s">
        <v>245</v>
      </c>
      <c r="E56" s="2" t="s">
        <v>1301</v>
      </c>
      <c r="F56" s="8">
        <v>1275000</v>
      </c>
      <c r="G56" s="8">
        <v>4841.18</v>
      </c>
      <c r="H56" s="8">
        <v>1.08</v>
      </c>
    </row>
    <row r="57" spans="2:8">
      <c r="B57" s="2" t="s">
        <v>1780</v>
      </c>
      <c r="C57" s="5" t="s">
        <v>301</v>
      </c>
      <c r="D57" s="2" t="s">
        <v>1283</v>
      </c>
      <c r="E57" s="2" t="s">
        <v>1781</v>
      </c>
      <c r="F57" s="8">
        <v>5983000</v>
      </c>
      <c r="G57" s="8">
        <v>4781.0200000000004</v>
      </c>
      <c r="H57" s="8">
        <v>1.07</v>
      </c>
    </row>
    <row r="58" spans="2:8">
      <c r="B58" s="2" t="s">
        <v>3284</v>
      </c>
      <c r="C58" s="5" t="s">
        <v>301</v>
      </c>
      <c r="D58" s="2" t="s">
        <v>1283</v>
      </c>
      <c r="E58" s="2" t="s">
        <v>1302</v>
      </c>
      <c r="F58" s="8">
        <v>725000</v>
      </c>
      <c r="G58" s="8">
        <v>4551.1899999999996</v>
      </c>
      <c r="H58" s="8">
        <v>1.02</v>
      </c>
    </row>
    <row r="59" spans="2:8">
      <c r="B59" s="2" t="s">
        <v>2841</v>
      </c>
      <c r="C59" s="5" t="s">
        <v>301</v>
      </c>
      <c r="D59" s="2" t="s">
        <v>239</v>
      </c>
      <c r="E59" s="2" t="s">
        <v>446</v>
      </c>
      <c r="F59" s="8">
        <v>343014</v>
      </c>
      <c r="G59" s="8">
        <v>4180.3100000000004</v>
      </c>
      <c r="H59" s="8">
        <v>0.93</v>
      </c>
    </row>
    <row r="60" spans="2:8">
      <c r="B60" s="2" t="s">
        <v>3386</v>
      </c>
      <c r="C60" s="5" t="s">
        <v>301</v>
      </c>
      <c r="D60" s="2" t="s">
        <v>245</v>
      </c>
      <c r="E60" s="2" t="s">
        <v>1258</v>
      </c>
      <c r="F60" s="8">
        <v>1155000</v>
      </c>
      <c r="G60" s="8">
        <v>4042.5</v>
      </c>
      <c r="H60" s="8">
        <v>0.9</v>
      </c>
    </row>
    <row r="61" spans="2:8">
      <c r="B61" s="2" t="s">
        <v>3252</v>
      </c>
      <c r="C61" s="5" t="s">
        <v>301</v>
      </c>
      <c r="D61" s="2" t="s">
        <v>228</v>
      </c>
      <c r="E61" s="2" t="s">
        <v>1628</v>
      </c>
      <c r="F61" s="8">
        <v>290000</v>
      </c>
      <c r="G61" s="8">
        <v>3984.6</v>
      </c>
      <c r="H61" s="8">
        <v>0.89</v>
      </c>
    </row>
    <row r="62" spans="2:8">
      <c r="B62" s="2" t="s">
        <v>1782</v>
      </c>
      <c r="C62" s="5" t="s">
        <v>301</v>
      </c>
      <c r="D62" s="2" t="s">
        <v>247</v>
      </c>
      <c r="E62" s="2" t="s">
        <v>1783</v>
      </c>
      <c r="F62" s="8">
        <v>740000</v>
      </c>
      <c r="G62" s="8">
        <v>3954.19</v>
      </c>
      <c r="H62" s="8">
        <v>0.88</v>
      </c>
    </row>
    <row r="63" spans="2:8">
      <c r="B63" s="2" t="s">
        <v>3375</v>
      </c>
      <c r="C63" s="5" t="s">
        <v>301</v>
      </c>
      <c r="D63" s="2" t="s">
        <v>218</v>
      </c>
      <c r="E63" s="2" t="s">
        <v>1365</v>
      </c>
      <c r="F63" s="8">
        <v>260000</v>
      </c>
      <c r="G63" s="8">
        <v>3851.64</v>
      </c>
      <c r="H63" s="8">
        <v>0.86</v>
      </c>
    </row>
    <row r="64" spans="2:8">
      <c r="B64" s="2" t="s">
        <v>3396</v>
      </c>
      <c r="C64" s="5" t="s">
        <v>301</v>
      </c>
      <c r="D64" s="2" t="s">
        <v>216</v>
      </c>
      <c r="E64" s="2" t="s">
        <v>1166</v>
      </c>
      <c r="F64" s="8">
        <v>125000</v>
      </c>
      <c r="G64" s="8">
        <v>3324.75</v>
      </c>
      <c r="H64" s="8">
        <v>0.74</v>
      </c>
    </row>
    <row r="65" spans="2:9">
      <c r="B65" s="2" t="s">
        <v>3413</v>
      </c>
      <c r="C65" s="5" t="s">
        <v>301</v>
      </c>
      <c r="D65" s="2" t="s">
        <v>1154</v>
      </c>
      <c r="E65" s="2" t="s">
        <v>1784</v>
      </c>
      <c r="F65" s="8">
        <v>291520</v>
      </c>
      <c r="G65" s="8">
        <v>2831.53</v>
      </c>
      <c r="H65" s="8">
        <v>0.63</v>
      </c>
    </row>
    <row r="66" spans="2:9">
      <c r="B66" s="2" t="s">
        <v>3402</v>
      </c>
      <c r="C66" s="5" t="s">
        <v>301</v>
      </c>
      <c r="D66" s="2" t="s">
        <v>1604</v>
      </c>
      <c r="E66" s="2" t="s">
        <v>1785</v>
      </c>
      <c r="F66" s="8">
        <v>197119</v>
      </c>
      <c r="G66" s="8">
        <v>2431.46</v>
      </c>
      <c r="H66" s="8">
        <v>0.54</v>
      </c>
    </row>
    <row r="67" spans="2:9">
      <c r="B67" s="2" t="s">
        <v>3409</v>
      </c>
      <c r="C67" s="5" t="s">
        <v>301</v>
      </c>
      <c r="D67" s="2" t="s">
        <v>1154</v>
      </c>
      <c r="E67" s="2" t="s">
        <v>1758</v>
      </c>
      <c r="F67" s="8">
        <v>1000000</v>
      </c>
      <c r="G67" s="8">
        <v>1908.8</v>
      </c>
      <c r="H67" s="8">
        <v>0.43</v>
      </c>
    </row>
    <row r="68" spans="2:9">
      <c r="B68" s="2" t="s">
        <v>3075</v>
      </c>
      <c r="C68" s="5" t="s">
        <v>301</v>
      </c>
      <c r="D68" s="2" t="s">
        <v>1283</v>
      </c>
      <c r="E68" s="2" t="s">
        <v>1786</v>
      </c>
      <c r="F68" s="8">
        <v>700000</v>
      </c>
      <c r="G68" s="8">
        <v>1878.1</v>
      </c>
      <c r="H68" s="8">
        <v>0.42</v>
      </c>
    </row>
    <row r="69" spans="2:9">
      <c r="B69" s="2" t="s">
        <v>3459</v>
      </c>
      <c r="C69" s="5" t="s">
        <v>301</v>
      </c>
      <c r="D69" s="2" t="s">
        <v>1152</v>
      </c>
      <c r="E69" s="2" t="s">
        <v>1254</v>
      </c>
      <c r="F69" s="8">
        <v>96428</v>
      </c>
      <c r="G69" s="8">
        <v>1393.34</v>
      </c>
      <c r="H69" s="8">
        <v>0.31</v>
      </c>
    </row>
    <row r="70" spans="2:9">
      <c r="B70" s="2" t="s">
        <v>3074</v>
      </c>
      <c r="C70" s="5" t="s">
        <v>301</v>
      </c>
      <c r="D70" s="2" t="s">
        <v>1787</v>
      </c>
      <c r="E70" s="2" t="s">
        <v>1788</v>
      </c>
      <c r="F70" s="8">
        <v>280401</v>
      </c>
      <c r="G70" s="8">
        <v>956.87</v>
      </c>
      <c r="H70" s="8">
        <v>0.21</v>
      </c>
    </row>
    <row r="71" spans="2:9">
      <c r="B71" s="2" t="s">
        <v>3228</v>
      </c>
      <c r="C71" s="5" t="s">
        <v>301</v>
      </c>
      <c r="D71" s="2" t="s">
        <v>230</v>
      </c>
      <c r="E71" s="2" t="s">
        <v>1187</v>
      </c>
      <c r="F71" s="8">
        <v>20</v>
      </c>
      <c r="G71" s="8">
        <v>0.06</v>
      </c>
      <c r="H71" s="8">
        <v>0</v>
      </c>
      <c r="I71" s="2" t="s">
        <v>1389</v>
      </c>
    </row>
    <row r="72" spans="2:9" ht="13">
      <c r="B72" s="3" t="s">
        <v>254</v>
      </c>
      <c r="C72" s="7"/>
      <c r="D72" s="3"/>
      <c r="E72" s="3"/>
      <c r="F72" s="10"/>
      <c r="G72" s="10">
        <f>SUM(G12:G71)</f>
        <v>426599.8</v>
      </c>
      <c r="H72" s="10">
        <f>SUM(H12:H71)</f>
        <v>95.38000000000001</v>
      </c>
    </row>
    <row r="73" spans="2:9" ht="13">
      <c r="B73" s="3" t="s">
        <v>1589</v>
      </c>
      <c r="C73" s="7"/>
      <c r="D73" s="3"/>
      <c r="E73" s="3"/>
      <c r="F73" s="10"/>
      <c r="G73" s="10">
        <v>10471.31</v>
      </c>
      <c r="H73" s="10">
        <v>2.34</v>
      </c>
    </row>
    <row r="74" spans="2:9" ht="13">
      <c r="B74" s="3" t="s">
        <v>302</v>
      </c>
      <c r="C74" s="7"/>
      <c r="D74" s="3"/>
      <c r="E74" s="3"/>
      <c r="F74" s="10"/>
      <c r="G74" s="10">
        <v>437071.11</v>
      </c>
      <c r="H74" s="10">
        <v>97.72</v>
      </c>
    </row>
    <row r="75" spans="2:9" ht="13">
      <c r="B75" s="3" t="s">
        <v>303</v>
      </c>
      <c r="C75" s="7"/>
      <c r="D75" s="3"/>
      <c r="E75" s="3"/>
      <c r="F75" s="10"/>
      <c r="G75" s="10">
        <v>10172.867628090024</v>
      </c>
      <c r="H75" s="10">
        <v>2.2800000000000011</v>
      </c>
    </row>
    <row r="76" spans="2:9" ht="13">
      <c r="B76" s="3" t="s">
        <v>304</v>
      </c>
      <c r="C76" s="7"/>
      <c r="D76" s="3"/>
      <c r="E76" s="3"/>
      <c r="F76" s="10"/>
      <c r="G76" s="10">
        <v>447243.97762809001</v>
      </c>
      <c r="H76" s="10">
        <v>100</v>
      </c>
    </row>
    <row r="77" spans="2:9">
      <c r="B77" s="2" t="s">
        <v>305</v>
      </c>
    </row>
    <row r="78" spans="2:9" ht="13">
      <c r="B78" s="3" t="s">
        <v>306</v>
      </c>
    </row>
    <row r="79" spans="2:9" ht="13">
      <c r="B79" s="3" t="s">
        <v>307</v>
      </c>
      <c r="C79" s="5" t="s">
        <v>873</v>
      </c>
    </row>
    <row r="80" spans="2:9" ht="13">
      <c r="B80" s="3" t="s">
        <v>309</v>
      </c>
      <c r="C80" s="5" t="s">
        <v>308</v>
      </c>
    </row>
    <row r="81" spans="2:3" ht="13">
      <c r="B81" s="3" t="s">
        <v>1216</v>
      </c>
      <c r="C81" s="5" t="s">
        <v>308</v>
      </c>
    </row>
    <row r="82" spans="2:3" ht="13">
      <c r="B82" s="3" t="s">
        <v>310</v>
      </c>
      <c r="C82" s="5" t="s">
        <v>311</v>
      </c>
    </row>
    <row r="83" spans="2:3" ht="13">
      <c r="B83" s="3" t="s">
        <v>1789</v>
      </c>
      <c r="C83" s="7"/>
    </row>
    <row r="84" spans="2:3" ht="13">
      <c r="B84" s="3" t="s">
        <v>1790</v>
      </c>
      <c r="C84" s="7"/>
    </row>
    <row r="85" spans="2:3" ht="13">
      <c r="B85" s="3" t="s">
        <v>1791</v>
      </c>
      <c r="C85" s="7"/>
    </row>
    <row r="86" spans="2:3" ht="13">
      <c r="B86" s="3" t="s">
        <v>1792</v>
      </c>
      <c r="C86" s="7"/>
    </row>
    <row r="87" spans="2:3" ht="13">
      <c r="B87" s="3" t="s">
        <v>1793</v>
      </c>
      <c r="C87" s="7"/>
    </row>
    <row r="88" spans="2:3" ht="13">
      <c r="B88" s="3" t="s">
        <v>1794</v>
      </c>
      <c r="C88" s="7"/>
    </row>
    <row r="89" spans="2:3" ht="13">
      <c r="B89" s="3" t="s">
        <v>1795</v>
      </c>
      <c r="C89" s="7"/>
    </row>
    <row r="90" spans="2:3" ht="13">
      <c r="B90" s="3" t="s">
        <v>1796</v>
      </c>
      <c r="C90" s="7"/>
    </row>
    <row r="91" spans="2:3" ht="13">
      <c r="B91" s="3" t="s">
        <v>4033</v>
      </c>
      <c r="C91" s="7"/>
    </row>
    <row r="92" spans="2:3">
      <c r="B92" s="2" t="s">
        <v>312</v>
      </c>
    </row>
    <row r="93" spans="2:3">
      <c r="B93" s="2" t="s">
        <v>1230</v>
      </c>
    </row>
    <row r="96" spans="2:3" ht="14.5">
      <c r="B96" s="24" t="s">
        <v>1231</v>
      </c>
      <c r="C96" s="64"/>
    </row>
    <row r="97" spans="2:7" ht="14.5">
      <c r="B97" s="24" t="s">
        <v>1232</v>
      </c>
      <c r="C97" s="65" t="s">
        <v>1233</v>
      </c>
    </row>
    <row r="98" spans="2:7" ht="14.5">
      <c r="B98" s="15" t="s">
        <v>1234</v>
      </c>
      <c r="C98" s="16" t="s">
        <v>1235</v>
      </c>
    </row>
    <row r="99" spans="2:7" ht="14.5">
      <c r="B99" s="15" t="s">
        <v>1236</v>
      </c>
      <c r="C99" s="16" t="s">
        <v>1235</v>
      </c>
    </row>
    <row r="100" spans="2:7" ht="14.5">
      <c r="B100" s="15" t="s">
        <v>1237</v>
      </c>
      <c r="C100" s="16" t="s">
        <v>1235</v>
      </c>
    </row>
    <row r="101" spans="2:7" ht="14.5">
      <c r="B101" s="15" t="s">
        <v>1238</v>
      </c>
      <c r="C101" s="16" t="s">
        <v>1235</v>
      </c>
    </row>
    <row r="102" spans="2:7" ht="14.5">
      <c r="B102" s="15" t="s">
        <v>1239</v>
      </c>
      <c r="C102" s="16" t="s">
        <v>1235</v>
      </c>
    </row>
    <row r="103" spans="2:7" ht="14.5">
      <c r="B103" s="15" t="s">
        <v>1240</v>
      </c>
      <c r="C103" s="16" t="s">
        <v>1235</v>
      </c>
    </row>
    <row r="104" spans="2:7" ht="14.5">
      <c r="B104" s="24" t="s">
        <v>1241</v>
      </c>
      <c r="C104" s="64" t="s">
        <v>1235</v>
      </c>
    </row>
    <row r="106" spans="2:7" ht="14.5">
      <c r="B106" s="15" t="s">
        <v>313</v>
      </c>
      <c r="C106" s="16"/>
      <c r="D106" s="15"/>
    </row>
    <row r="107" spans="2:7" ht="29">
      <c r="B107" s="18" t="s">
        <v>314</v>
      </c>
      <c r="C107" s="17" t="s">
        <v>315</v>
      </c>
      <c r="D107" s="18" t="s">
        <v>316</v>
      </c>
    </row>
    <row r="108" spans="2:7" ht="14.5">
      <c r="B108" s="15" t="s">
        <v>308</v>
      </c>
      <c r="C108" s="16" t="s">
        <v>308</v>
      </c>
      <c r="D108" s="15" t="s">
        <v>308</v>
      </c>
    </row>
    <row r="110" spans="2:7" ht="13">
      <c r="B110" s="20" t="s">
        <v>317</v>
      </c>
      <c r="C110" s="21">
        <v>45900</v>
      </c>
      <c r="D110" s="13"/>
      <c r="E110" s="55"/>
      <c r="F110" s="11"/>
    </row>
    <row r="111" spans="2:7" ht="13">
      <c r="B111" s="20" t="s">
        <v>318</v>
      </c>
      <c r="C111" s="22" t="s">
        <v>319</v>
      </c>
      <c r="D111" s="20" t="s">
        <v>320</v>
      </c>
      <c r="E111" s="60" t="s">
        <v>321</v>
      </c>
      <c r="F111" s="23" t="s">
        <v>322</v>
      </c>
      <c r="G111" s="10"/>
    </row>
    <row r="112" spans="2:7">
      <c r="B112" s="58" t="s">
        <v>308</v>
      </c>
      <c r="C112" s="59" t="s">
        <v>308</v>
      </c>
      <c r="D112" s="58" t="s">
        <v>308</v>
      </c>
      <c r="E112" s="56" t="s">
        <v>308</v>
      </c>
      <c r="F112" s="61" t="s">
        <v>308</v>
      </c>
    </row>
    <row r="115" spans="2:4" ht="13">
      <c r="B115" s="3" t="s">
        <v>323</v>
      </c>
    </row>
    <row r="116" spans="2:4" ht="13">
      <c r="B116" s="3"/>
    </row>
    <row r="117" spans="2:4" ht="13">
      <c r="B117" s="3" t="s">
        <v>891</v>
      </c>
    </row>
    <row r="118" spans="2:4" ht="13">
      <c r="B118" s="20" t="s">
        <v>324</v>
      </c>
      <c r="C118" s="22" t="s">
        <v>325</v>
      </c>
      <c r="D118" s="3"/>
    </row>
    <row r="119" spans="2:4">
      <c r="B119" s="13" t="s">
        <v>308</v>
      </c>
      <c r="C119" s="14" t="s">
        <v>308</v>
      </c>
    </row>
    <row r="121" spans="2:4" ht="13">
      <c r="B121" s="20" t="s">
        <v>326</v>
      </c>
      <c r="C121" s="22" t="s">
        <v>325</v>
      </c>
    </row>
    <row r="122" spans="2:4">
      <c r="B122" s="13" t="s">
        <v>308</v>
      </c>
      <c r="C122" s="14" t="s">
        <v>308</v>
      </c>
    </row>
    <row r="124" spans="2:4" ht="13">
      <c r="B124" s="20" t="s">
        <v>327</v>
      </c>
      <c r="C124" s="22" t="s">
        <v>328</v>
      </c>
    </row>
    <row r="125" spans="2:4">
      <c r="B125" s="13" t="s">
        <v>308</v>
      </c>
      <c r="C125" s="14" t="s">
        <v>308</v>
      </c>
    </row>
    <row r="127" spans="2:4" ht="13">
      <c r="B127" s="60" t="s">
        <v>329</v>
      </c>
      <c r="C127" s="22" t="s">
        <v>328</v>
      </c>
    </row>
    <row r="128" spans="2:4">
      <c r="B128" s="55" t="s">
        <v>308</v>
      </c>
      <c r="C128" s="14" t="s">
        <v>308</v>
      </c>
    </row>
    <row r="130" spans="2:7" ht="13">
      <c r="B130" s="20" t="s">
        <v>330</v>
      </c>
      <c r="C130" s="22" t="s">
        <v>308</v>
      </c>
    </row>
    <row r="132" spans="2:7" ht="13">
      <c r="B132" s="20" t="s">
        <v>331</v>
      </c>
      <c r="C132" s="21">
        <v>45900</v>
      </c>
      <c r="D132" s="13"/>
      <c r="E132" s="55"/>
      <c r="F132" s="11"/>
    </row>
    <row r="133" spans="2:7" ht="13">
      <c r="B133" s="20" t="s">
        <v>318</v>
      </c>
      <c r="C133" s="22" t="s">
        <v>319</v>
      </c>
      <c r="D133" s="20" t="s">
        <v>320</v>
      </c>
      <c r="E133" s="60" t="s">
        <v>321</v>
      </c>
      <c r="F133" s="23" t="s">
        <v>322</v>
      </c>
      <c r="G133" s="10"/>
    </row>
    <row r="134" spans="2:7">
      <c r="B134" s="58" t="s">
        <v>308</v>
      </c>
      <c r="C134" s="59" t="s">
        <v>308</v>
      </c>
      <c r="D134" s="58" t="s">
        <v>308</v>
      </c>
      <c r="E134" s="56" t="s">
        <v>308</v>
      </c>
      <c r="F134" s="61" t="s">
        <v>308</v>
      </c>
    </row>
    <row r="135" spans="2:7" ht="13">
      <c r="B135" s="3" t="s">
        <v>323</v>
      </c>
    </row>
    <row r="136" spans="2:7" ht="13">
      <c r="B136" s="3"/>
    </row>
    <row r="137" spans="2:7" ht="13">
      <c r="B137" s="3" t="s">
        <v>891</v>
      </c>
    </row>
    <row r="138" spans="2:7" ht="13">
      <c r="B138" s="20" t="s">
        <v>324</v>
      </c>
      <c r="C138" s="22" t="s">
        <v>325</v>
      </c>
      <c r="D138" s="3"/>
    </row>
    <row r="139" spans="2:7">
      <c r="B139" s="13" t="s">
        <v>308</v>
      </c>
      <c r="C139" s="14" t="s">
        <v>308</v>
      </c>
    </row>
    <row r="141" spans="2:7" ht="13">
      <c r="B141" s="20" t="s">
        <v>326</v>
      </c>
      <c r="C141" s="22" t="s">
        <v>325</v>
      </c>
    </row>
    <row r="142" spans="2:7">
      <c r="B142" s="13" t="s">
        <v>308</v>
      </c>
      <c r="C142" s="14" t="s">
        <v>308</v>
      </c>
    </row>
    <row r="144" spans="2:7" ht="13">
      <c r="B144" s="20" t="s">
        <v>327</v>
      </c>
      <c r="C144" s="22" t="s">
        <v>328</v>
      </c>
    </row>
    <row r="145" spans="2:80">
      <c r="B145" s="13" t="s">
        <v>308</v>
      </c>
      <c r="C145" s="14" t="s">
        <v>308</v>
      </c>
    </row>
    <row r="147" spans="2:80" ht="13">
      <c r="B147" s="60" t="s">
        <v>329</v>
      </c>
      <c r="C147" s="22" t="s">
        <v>328</v>
      </c>
    </row>
    <row r="148" spans="2:80">
      <c r="B148" s="55" t="s">
        <v>308</v>
      </c>
      <c r="C148" s="14" t="s">
        <v>308</v>
      </c>
    </row>
    <row r="150" spans="2:80" ht="13">
      <c r="B150" s="20" t="s">
        <v>330</v>
      </c>
      <c r="C150" s="22" t="s">
        <v>308</v>
      </c>
    </row>
    <row r="153" spans="2:80" ht="13">
      <c r="B153" s="3" t="s">
        <v>892</v>
      </c>
    </row>
    <row r="155" spans="2:80" ht="13">
      <c r="B155" s="20" t="s">
        <v>318</v>
      </c>
      <c r="C155" s="22" t="s">
        <v>332</v>
      </c>
      <c r="D155" s="20" t="s">
        <v>333</v>
      </c>
      <c r="E155" s="20" t="s">
        <v>334</v>
      </c>
      <c r="F155" s="10"/>
    </row>
    <row r="156" spans="2:80">
      <c r="B156" s="13" t="s">
        <v>308</v>
      </c>
      <c r="C156" s="14" t="s">
        <v>308</v>
      </c>
      <c r="D156" s="13" t="s">
        <v>308</v>
      </c>
      <c r="E156" s="13" t="s">
        <v>308</v>
      </c>
    </row>
    <row r="159" spans="2:80" ht="13">
      <c r="B159" s="3" t="s">
        <v>335</v>
      </c>
      <c r="C159" s="7" t="s">
        <v>308</v>
      </c>
      <c r="D159" s="3"/>
      <c r="E159" s="3"/>
      <c r="F159" s="10"/>
      <c r="G159" s="10"/>
      <c r="H159" s="1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893</v>
      </c>
    </row>
    <row r="163" spans="2:7" ht="13">
      <c r="B163" s="20" t="s">
        <v>336</v>
      </c>
      <c r="C163" s="22" t="s">
        <v>325</v>
      </c>
      <c r="D163" s="3"/>
    </row>
    <row r="164" spans="2:7">
      <c r="B164" s="13" t="s">
        <v>308</v>
      </c>
      <c r="C164" s="14" t="s">
        <v>308</v>
      </c>
    </row>
    <row r="167" spans="2:7" ht="13">
      <c r="B167" s="20" t="s">
        <v>337</v>
      </c>
      <c r="C167" s="22" t="s">
        <v>338</v>
      </c>
      <c r="D167" s="3"/>
    </row>
    <row r="168" spans="2:7">
      <c r="B168" s="13" t="s">
        <v>308</v>
      </c>
      <c r="C168" s="14" t="s">
        <v>308</v>
      </c>
    </row>
    <row r="171" spans="2:7" ht="13">
      <c r="B171" s="3" t="s">
        <v>339</v>
      </c>
    </row>
    <row r="174" spans="2:7" ht="13">
      <c r="B174" s="3" t="s">
        <v>894</v>
      </c>
    </row>
    <row r="176" spans="2:7" ht="13">
      <c r="B176" s="20" t="s">
        <v>318</v>
      </c>
      <c r="C176" s="22" t="s">
        <v>340</v>
      </c>
      <c r="D176" s="20" t="s">
        <v>332</v>
      </c>
      <c r="E176" s="20" t="s">
        <v>333</v>
      </c>
      <c r="F176" s="23" t="s">
        <v>334</v>
      </c>
      <c r="G176" s="10"/>
    </row>
    <row r="177" spans="2:80">
      <c r="B177" s="13" t="s">
        <v>308</v>
      </c>
      <c r="C177" s="14" t="s">
        <v>308</v>
      </c>
      <c r="D177" s="13" t="s">
        <v>308</v>
      </c>
      <c r="E177" s="13" t="s">
        <v>308</v>
      </c>
      <c r="F177" s="19" t="s">
        <v>308</v>
      </c>
    </row>
    <row r="180" spans="2:80" ht="13">
      <c r="B180" s="3" t="s">
        <v>335</v>
      </c>
      <c r="C180" s="7" t="s">
        <v>308</v>
      </c>
      <c r="D180" s="3"/>
      <c r="E180" s="3"/>
      <c r="F180" s="10"/>
      <c r="G180" s="10"/>
      <c r="H180" s="1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ht="13">
      <c r="B182" s="3" t="s">
        <v>893</v>
      </c>
    </row>
    <row r="184" spans="2:80" ht="13">
      <c r="B184" s="20" t="s">
        <v>336</v>
      </c>
      <c r="C184" s="22" t="s">
        <v>325</v>
      </c>
      <c r="D184" s="3"/>
    </row>
    <row r="185" spans="2:80">
      <c r="B185" s="13" t="s">
        <v>308</v>
      </c>
      <c r="C185" s="14" t="s">
        <v>308</v>
      </c>
    </row>
    <row r="188" spans="2:80" ht="13">
      <c r="B188" s="20" t="s">
        <v>337</v>
      </c>
      <c r="C188" s="22" t="s">
        <v>338</v>
      </c>
      <c r="D188" s="3"/>
    </row>
    <row r="189" spans="2:80">
      <c r="B189" s="13" t="s">
        <v>308</v>
      </c>
      <c r="C189" s="14" t="s">
        <v>308</v>
      </c>
    </row>
    <row r="192" spans="2:80" ht="13">
      <c r="B192" s="3" t="s">
        <v>339</v>
      </c>
    </row>
    <row r="195" spans="2:7" ht="13">
      <c r="B195" s="3" t="s">
        <v>895</v>
      </c>
    </row>
    <row r="196" spans="2:7" ht="13">
      <c r="B196" s="20" t="s">
        <v>318</v>
      </c>
      <c r="C196" s="22" t="s">
        <v>341</v>
      </c>
      <c r="D196" s="20" t="s">
        <v>342</v>
      </c>
      <c r="E196" s="20" t="s">
        <v>343</v>
      </c>
      <c r="F196" s="23" t="s">
        <v>344</v>
      </c>
      <c r="G196" s="10"/>
    </row>
    <row r="197" spans="2:7">
      <c r="B197" s="13" t="s">
        <v>308</v>
      </c>
      <c r="C197" s="14" t="s">
        <v>308</v>
      </c>
      <c r="D197" s="13" t="s">
        <v>308</v>
      </c>
      <c r="E197" s="13" t="s">
        <v>308</v>
      </c>
      <c r="F197" s="19" t="s">
        <v>308</v>
      </c>
    </row>
    <row r="198" spans="2:7">
      <c r="B198" s="2" t="s">
        <v>345</v>
      </c>
    </row>
  </sheetData>
  <mergeCells count="3">
    <mergeCell ref="B1:E1"/>
    <mergeCell ref="C3:C7"/>
    <mergeCell ref="D3:D7"/>
  </mergeCells>
  <hyperlinks>
    <hyperlink ref="A1" location="Index!A1" display="Index" xr:uid="{00000000-0004-0000-2A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1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1742</v>
      </c>
      <c r="C1" s="230"/>
      <c r="D1" s="230"/>
      <c r="E1" s="230"/>
    </row>
    <row r="3" spans="1:9" ht="14.5">
      <c r="B3" s="25" t="s">
        <v>1742</v>
      </c>
      <c r="C3" s="231"/>
      <c r="D3" s="232"/>
      <c r="E3" s="1"/>
    </row>
    <row r="4" spans="1:9" ht="14.5">
      <c r="B4" s="53" t="s">
        <v>1743</v>
      </c>
      <c r="C4" s="231"/>
      <c r="D4" s="232"/>
      <c r="E4" s="68"/>
    </row>
    <row r="5" spans="1:9" ht="14.5">
      <c r="B5" s="29" t="s">
        <v>677</v>
      </c>
      <c r="C5" s="231"/>
      <c r="D5" s="232"/>
      <c r="E5" s="1"/>
    </row>
    <row r="6" spans="1:9" ht="14.5">
      <c r="B6" s="29" t="s">
        <v>1601</v>
      </c>
      <c r="C6" s="231"/>
      <c r="D6" s="232"/>
      <c r="E6" s="1"/>
    </row>
    <row r="7" spans="1:9" ht="29">
      <c r="B7" s="29" t="s">
        <v>1744</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435496</v>
      </c>
      <c r="G15" s="8">
        <v>4144.18</v>
      </c>
      <c r="H15" s="8">
        <v>4.4000000000000004</v>
      </c>
    </row>
    <row r="16" spans="1:9">
      <c r="B16" s="2" t="s">
        <v>2819</v>
      </c>
      <c r="C16" s="5" t="s">
        <v>301</v>
      </c>
      <c r="D16" s="2" t="s">
        <v>214</v>
      </c>
      <c r="E16" s="2" t="s">
        <v>232</v>
      </c>
      <c r="F16" s="8">
        <v>286930</v>
      </c>
      <c r="G16" s="8">
        <v>4010.71</v>
      </c>
      <c r="H16" s="8">
        <v>4.26</v>
      </c>
    </row>
    <row r="17" spans="2:8">
      <c r="B17" s="2" t="s">
        <v>3194</v>
      </c>
      <c r="C17" s="5" t="s">
        <v>301</v>
      </c>
      <c r="D17" s="2" t="s">
        <v>1154</v>
      </c>
      <c r="E17" s="2" t="s">
        <v>1155</v>
      </c>
      <c r="F17" s="8">
        <v>76389</v>
      </c>
      <c r="G17" s="8">
        <v>2750.77</v>
      </c>
      <c r="H17" s="8">
        <v>2.92</v>
      </c>
    </row>
    <row r="18" spans="2:8">
      <c r="B18" s="2" t="s">
        <v>3247</v>
      </c>
      <c r="C18" s="5" t="s">
        <v>301</v>
      </c>
      <c r="D18" s="2" t="s">
        <v>1247</v>
      </c>
      <c r="E18" s="2" t="s">
        <v>1324</v>
      </c>
      <c r="F18" s="8">
        <v>713400</v>
      </c>
      <c r="G18" s="8">
        <v>2635.3</v>
      </c>
      <c r="H18" s="8">
        <v>2.8</v>
      </c>
    </row>
    <row r="19" spans="2:8">
      <c r="B19" s="2" t="s">
        <v>2828</v>
      </c>
      <c r="C19" s="5" t="s">
        <v>301</v>
      </c>
      <c r="D19" s="2" t="s">
        <v>239</v>
      </c>
      <c r="E19" s="2" t="s">
        <v>240</v>
      </c>
      <c r="F19" s="8">
        <v>36499</v>
      </c>
      <c r="G19" s="8">
        <v>2588.14</v>
      </c>
      <c r="H19" s="8">
        <v>2.75</v>
      </c>
    </row>
    <row r="20" spans="2:8">
      <c r="B20" s="2" t="s">
        <v>2812</v>
      </c>
      <c r="C20" s="5" t="s">
        <v>301</v>
      </c>
      <c r="D20" s="2" t="s">
        <v>223</v>
      </c>
      <c r="E20" s="2" t="s">
        <v>433</v>
      </c>
      <c r="F20" s="8">
        <v>88690</v>
      </c>
      <c r="G20" s="8">
        <v>2529.88</v>
      </c>
      <c r="H20" s="8">
        <v>2.69</v>
      </c>
    </row>
    <row r="21" spans="2:8">
      <c r="B21" s="2" t="s">
        <v>3087</v>
      </c>
      <c r="C21" s="5" t="s">
        <v>301</v>
      </c>
      <c r="D21" s="2" t="s">
        <v>218</v>
      </c>
      <c r="E21" s="2" t="s">
        <v>1158</v>
      </c>
      <c r="F21" s="8">
        <v>157700</v>
      </c>
      <c r="G21" s="8">
        <v>2317.56</v>
      </c>
      <c r="H21" s="8">
        <v>2.46</v>
      </c>
    </row>
    <row r="22" spans="2:8">
      <c r="B22" s="2" t="s">
        <v>3088</v>
      </c>
      <c r="C22" s="5" t="s">
        <v>301</v>
      </c>
      <c r="D22" s="2" t="s">
        <v>1183</v>
      </c>
      <c r="E22" s="2" t="s">
        <v>1306</v>
      </c>
      <c r="F22" s="8">
        <v>789969</v>
      </c>
      <c r="G22" s="8">
        <v>2174.39</v>
      </c>
      <c r="H22" s="8">
        <v>2.31</v>
      </c>
    </row>
    <row r="23" spans="2:8">
      <c r="B23" s="2" t="s">
        <v>3312</v>
      </c>
      <c r="C23" s="5" t="s">
        <v>301</v>
      </c>
      <c r="D23" s="2" t="s">
        <v>222</v>
      </c>
      <c r="E23" s="2" t="s">
        <v>1387</v>
      </c>
      <c r="F23" s="8">
        <v>37801</v>
      </c>
      <c r="G23" s="8">
        <v>2065.0700000000002</v>
      </c>
      <c r="H23" s="8">
        <v>2.19</v>
      </c>
    </row>
    <row r="24" spans="2:8">
      <c r="B24" s="2" t="s">
        <v>3089</v>
      </c>
      <c r="C24" s="5" t="s">
        <v>301</v>
      </c>
      <c r="D24" s="2" t="s">
        <v>245</v>
      </c>
      <c r="E24" s="2" t="s">
        <v>1295</v>
      </c>
      <c r="F24" s="8">
        <v>262933</v>
      </c>
      <c r="G24" s="8">
        <v>1981.46</v>
      </c>
      <c r="H24" s="8">
        <v>2.1</v>
      </c>
    </row>
    <row r="25" spans="2:8">
      <c r="B25" s="2" t="s">
        <v>2808</v>
      </c>
      <c r="C25" s="5" t="s">
        <v>301</v>
      </c>
      <c r="D25" s="2" t="s">
        <v>226</v>
      </c>
      <c r="E25" s="2" t="s">
        <v>227</v>
      </c>
      <c r="F25" s="8">
        <v>144000</v>
      </c>
      <c r="G25" s="8">
        <v>1954.37</v>
      </c>
      <c r="H25" s="8">
        <v>2.08</v>
      </c>
    </row>
    <row r="26" spans="2:8">
      <c r="B26" s="2" t="s">
        <v>3316</v>
      </c>
      <c r="C26" s="5" t="s">
        <v>301</v>
      </c>
      <c r="D26" s="2" t="s">
        <v>214</v>
      </c>
      <c r="E26" s="2" t="s">
        <v>1573</v>
      </c>
      <c r="F26" s="8">
        <v>267752</v>
      </c>
      <c r="G26" s="8">
        <v>1922.59</v>
      </c>
      <c r="H26" s="8">
        <v>2.04</v>
      </c>
    </row>
    <row r="27" spans="2:8">
      <c r="B27" s="2" t="s">
        <v>3296</v>
      </c>
      <c r="C27" s="5" t="s">
        <v>301</v>
      </c>
      <c r="D27" s="2" t="s">
        <v>214</v>
      </c>
      <c r="E27" s="2" t="s">
        <v>1156</v>
      </c>
      <c r="F27" s="8">
        <v>731665</v>
      </c>
      <c r="G27" s="8">
        <v>1910.01</v>
      </c>
      <c r="H27" s="8">
        <v>2.0299999999999998</v>
      </c>
    </row>
    <row r="28" spans="2:8">
      <c r="B28" s="2" t="s">
        <v>1160</v>
      </c>
      <c r="C28" s="5" t="s">
        <v>301</v>
      </c>
      <c r="D28" s="2" t="s">
        <v>214</v>
      </c>
      <c r="E28" s="2" t="s">
        <v>1161</v>
      </c>
      <c r="F28" s="8">
        <v>237025</v>
      </c>
      <c r="G28" s="8">
        <v>1902.13</v>
      </c>
      <c r="H28" s="8">
        <v>2.02</v>
      </c>
    </row>
    <row r="29" spans="2:8">
      <c r="B29" s="2" t="s">
        <v>3392</v>
      </c>
      <c r="C29" s="5" t="s">
        <v>301</v>
      </c>
      <c r="D29" s="2" t="s">
        <v>251</v>
      </c>
      <c r="E29" s="2" t="s">
        <v>1334</v>
      </c>
      <c r="F29" s="8">
        <v>57600</v>
      </c>
      <c r="G29" s="8">
        <v>1887.32</v>
      </c>
      <c r="H29" s="8">
        <v>2</v>
      </c>
    </row>
    <row r="30" spans="2:8">
      <c r="B30" s="2" t="s">
        <v>2811</v>
      </c>
      <c r="C30" s="5" t="s">
        <v>301</v>
      </c>
      <c r="D30" s="2" t="s">
        <v>218</v>
      </c>
      <c r="E30" s="2" t="s">
        <v>219</v>
      </c>
      <c r="F30" s="8">
        <v>61081</v>
      </c>
      <c r="G30" s="8">
        <v>1884.17</v>
      </c>
      <c r="H30" s="8">
        <v>2</v>
      </c>
    </row>
    <row r="31" spans="2:8">
      <c r="B31" s="2" t="s">
        <v>3164</v>
      </c>
      <c r="C31" s="5" t="s">
        <v>301</v>
      </c>
      <c r="D31" s="2" t="s">
        <v>224</v>
      </c>
      <c r="E31" s="2" t="s">
        <v>1745</v>
      </c>
      <c r="F31" s="8">
        <v>38524</v>
      </c>
      <c r="G31" s="8">
        <v>1805.81</v>
      </c>
      <c r="H31" s="8">
        <v>1.92</v>
      </c>
    </row>
    <row r="32" spans="2:8">
      <c r="B32" s="2" t="s">
        <v>3105</v>
      </c>
      <c r="C32" s="5" t="s">
        <v>301</v>
      </c>
      <c r="D32" s="2" t="s">
        <v>1303</v>
      </c>
      <c r="E32" s="2" t="s">
        <v>1329</v>
      </c>
      <c r="F32" s="8">
        <v>254592</v>
      </c>
      <c r="G32" s="8">
        <v>1792.2</v>
      </c>
      <c r="H32" s="8">
        <v>1.9</v>
      </c>
    </row>
    <row r="33" spans="2:8">
      <c r="B33" s="2" t="s">
        <v>3083</v>
      </c>
      <c r="C33" s="5" t="s">
        <v>301</v>
      </c>
      <c r="D33" s="2" t="s">
        <v>1183</v>
      </c>
      <c r="E33" s="2" t="s">
        <v>1296</v>
      </c>
      <c r="F33" s="8">
        <v>530200</v>
      </c>
      <c r="G33" s="8">
        <v>1736.67</v>
      </c>
      <c r="H33" s="8">
        <v>1.84</v>
      </c>
    </row>
    <row r="34" spans="2:8">
      <c r="B34" s="2" t="s">
        <v>3396</v>
      </c>
      <c r="C34" s="5" t="s">
        <v>301</v>
      </c>
      <c r="D34" s="2" t="s">
        <v>216</v>
      </c>
      <c r="E34" s="2" t="s">
        <v>1166</v>
      </c>
      <c r="F34" s="8">
        <v>62539</v>
      </c>
      <c r="G34" s="8">
        <v>1663.41</v>
      </c>
      <c r="H34" s="8">
        <v>1.77</v>
      </c>
    </row>
    <row r="35" spans="2:8">
      <c r="B35" s="2" t="s">
        <v>3323</v>
      </c>
      <c r="C35" s="5" t="s">
        <v>301</v>
      </c>
      <c r="D35" s="2" t="s">
        <v>247</v>
      </c>
      <c r="E35" s="2" t="s">
        <v>1746</v>
      </c>
      <c r="F35" s="8">
        <v>127100</v>
      </c>
      <c r="G35" s="8">
        <v>1625.61</v>
      </c>
      <c r="H35" s="8">
        <v>1.73</v>
      </c>
    </row>
    <row r="36" spans="2:8">
      <c r="B36" s="2" t="s">
        <v>3531</v>
      </c>
      <c r="C36" s="5" t="s">
        <v>301</v>
      </c>
      <c r="D36" s="2" t="s">
        <v>245</v>
      </c>
      <c r="E36" s="2" t="s">
        <v>1747</v>
      </c>
      <c r="F36" s="8">
        <v>108000</v>
      </c>
      <c r="G36" s="8">
        <v>1511.89</v>
      </c>
      <c r="H36" s="8">
        <v>1.61</v>
      </c>
    </row>
    <row r="37" spans="2:8">
      <c r="B37" s="2" t="s">
        <v>1748</v>
      </c>
      <c r="C37" s="5" t="s">
        <v>301</v>
      </c>
      <c r="D37" s="2" t="s">
        <v>214</v>
      </c>
      <c r="E37" s="2" t="s">
        <v>1749</v>
      </c>
      <c r="F37" s="8">
        <v>226200</v>
      </c>
      <c r="G37" s="8">
        <v>1477.31</v>
      </c>
      <c r="H37" s="8">
        <v>1.57</v>
      </c>
    </row>
    <row r="38" spans="2:8">
      <c r="B38" s="2" t="s">
        <v>3086</v>
      </c>
      <c r="C38" s="5" t="s">
        <v>301</v>
      </c>
      <c r="D38" s="2" t="s">
        <v>1247</v>
      </c>
      <c r="E38" s="2" t="s">
        <v>1248</v>
      </c>
      <c r="F38" s="8">
        <v>34000</v>
      </c>
      <c r="G38" s="8">
        <v>1473.08</v>
      </c>
      <c r="H38" s="8">
        <v>1.56</v>
      </c>
    </row>
    <row r="39" spans="2:8">
      <c r="B39" s="2" t="s">
        <v>2810</v>
      </c>
      <c r="C39" s="5" t="s">
        <v>301</v>
      </c>
      <c r="D39" s="2" t="s">
        <v>216</v>
      </c>
      <c r="E39" s="2" t="s">
        <v>217</v>
      </c>
      <c r="F39" s="8">
        <v>354281</v>
      </c>
      <c r="G39" s="8">
        <v>1451.67</v>
      </c>
      <c r="H39" s="8">
        <v>1.54</v>
      </c>
    </row>
    <row r="40" spans="2:8">
      <c r="B40" s="2" t="s">
        <v>1750</v>
      </c>
      <c r="C40" s="5" t="s">
        <v>301</v>
      </c>
      <c r="D40" s="2" t="s">
        <v>231</v>
      </c>
      <c r="E40" s="2" t="s">
        <v>1751</v>
      </c>
      <c r="F40" s="8">
        <v>181100</v>
      </c>
      <c r="G40" s="8">
        <v>1364.14</v>
      </c>
      <c r="H40" s="8">
        <v>1.45</v>
      </c>
    </row>
    <row r="41" spans="2:8">
      <c r="B41" s="2" t="s">
        <v>3282</v>
      </c>
      <c r="C41" s="5" t="s">
        <v>301</v>
      </c>
      <c r="D41" s="2" t="s">
        <v>218</v>
      </c>
      <c r="E41" s="2" t="s">
        <v>1388</v>
      </c>
      <c r="F41" s="8">
        <v>25410</v>
      </c>
      <c r="G41" s="8">
        <v>1348.13</v>
      </c>
      <c r="H41" s="8">
        <v>1.43</v>
      </c>
    </row>
    <row r="42" spans="2:8">
      <c r="B42" s="2" t="s">
        <v>2826</v>
      </c>
      <c r="C42" s="5" t="s">
        <v>301</v>
      </c>
      <c r="D42" s="2" t="s">
        <v>234</v>
      </c>
      <c r="E42" s="2" t="s">
        <v>235</v>
      </c>
      <c r="F42" s="8">
        <v>97350</v>
      </c>
      <c r="G42" s="8">
        <v>1278.01</v>
      </c>
      <c r="H42" s="8">
        <v>1.36</v>
      </c>
    </row>
    <row r="43" spans="2:8">
      <c r="B43" s="2" t="s">
        <v>3236</v>
      </c>
      <c r="C43" s="5" t="s">
        <v>301</v>
      </c>
      <c r="D43" s="2" t="s">
        <v>231</v>
      </c>
      <c r="E43" s="2" t="s">
        <v>1752</v>
      </c>
      <c r="F43" s="8">
        <v>137994</v>
      </c>
      <c r="G43" s="8">
        <v>1257.4000000000001</v>
      </c>
      <c r="H43" s="8">
        <v>1.34</v>
      </c>
    </row>
    <row r="44" spans="2:8">
      <c r="B44" s="2" t="s">
        <v>3094</v>
      </c>
      <c r="C44" s="5" t="s">
        <v>301</v>
      </c>
      <c r="D44" s="2" t="s">
        <v>233</v>
      </c>
      <c r="E44" s="2" t="s">
        <v>1507</v>
      </c>
      <c r="F44" s="8">
        <v>68816</v>
      </c>
      <c r="G44" s="8">
        <v>1239.93</v>
      </c>
      <c r="H44" s="8">
        <v>1.32</v>
      </c>
    </row>
    <row r="45" spans="2:8">
      <c r="B45" s="2" t="s">
        <v>3252</v>
      </c>
      <c r="C45" s="5" t="s">
        <v>301</v>
      </c>
      <c r="D45" s="2" t="s">
        <v>228</v>
      </c>
      <c r="E45" s="2" t="s">
        <v>1628</v>
      </c>
      <c r="F45" s="8">
        <v>89000</v>
      </c>
      <c r="G45" s="8">
        <v>1222.8599999999999</v>
      </c>
      <c r="H45" s="8">
        <v>1.3</v>
      </c>
    </row>
    <row r="46" spans="2:8">
      <c r="B46" s="2" t="s">
        <v>3303</v>
      </c>
      <c r="C46" s="5" t="s">
        <v>301</v>
      </c>
      <c r="D46" s="2" t="s">
        <v>1046</v>
      </c>
      <c r="E46" s="2" t="s">
        <v>1493</v>
      </c>
      <c r="F46" s="8">
        <v>36750</v>
      </c>
      <c r="G46" s="8">
        <v>1216.02</v>
      </c>
      <c r="H46" s="8">
        <v>1.29</v>
      </c>
    </row>
    <row r="47" spans="2:8">
      <c r="B47" s="2" t="s">
        <v>3348</v>
      </c>
      <c r="C47" s="5" t="s">
        <v>301</v>
      </c>
      <c r="D47" s="2" t="s">
        <v>1278</v>
      </c>
      <c r="E47" s="2" t="s">
        <v>1753</v>
      </c>
      <c r="F47" s="8">
        <v>37180</v>
      </c>
      <c r="G47" s="8">
        <v>1192.5899999999999</v>
      </c>
      <c r="H47" s="8">
        <v>1.27</v>
      </c>
    </row>
    <row r="48" spans="2:8">
      <c r="B48" s="2" t="s">
        <v>3168</v>
      </c>
      <c r="C48" s="5" t="s">
        <v>301</v>
      </c>
      <c r="D48" s="2" t="s">
        <v>1183</v>
      </c>
      <c r="E48" s="2" t="s">
        <v>1346</v>
      </c>
      <c r="F48" s="8">
        <v>1506215</v>
      </c>
      <c r="G48" s="8">
        <v>1163.25</v>
      </c>
      <c r="H48" s="8">
        <v>1.24</v>
      </c>
    </row>
    <row r="49" spans="2:8">
      <c r="B49" s="2" t="s">
        <v>1754</v>
      </c>
      <c r="C49" s="5" t="s">
        <v>301</v>
      </c>
      <c r="D49" s="2" t="s">
        <v>231</v>
      </c>
      <c r="E49" s="2" t="s">
        <v>1755</v>
      </c>
      <c r="F49" s="8">
        <v>138690</v>
      </c>
      <c r="G49" s="8">
        <v>1144.8900000000001</v>
      </c>
      <c r="H49" s="8">
        <v>1.22</v>
      </c>
    </row>
    <row r="50" spans="2:8">
      <c r="B50" s="2" t="s">
        <v>3081</v>
      </c>
      <c r="C50" s="5" t="s">
        <v>301</v>
      </c>
      <c r="D50" s="2" t="s">
        <v>245</v>
      </c>
      <c r="E50" s="2" t="s">
        <v>1252</v>
      </c>
      <c r="F50" s="8">
        <v>196770</v>
      </c>
      <c r="G50" s="8">
        <v>1141.76</v>
      </c>
      <c r="H50" s="8">
        <v>1.21</v>
      </c>
    </row>
    <row r="51" spans="2:8">
      <c r="B51" s="2" t="s">
        <v>2824</v>
      </c>
      <c r="C51" s="5" t="s">
        <v>301</v>
      </c>
      <c r="D51" s="2" t="s">
        <v>245</v>
      </c>
      <c r="E51" s="2" t="s">
        <v>246</v>
      </c>
      <c r="F51" s="8">
        <v>41100</v>
      </c>
      <c r="G51" s="8">
        <v>1084.1400000000001</v>
      </c>
      <c r="H51" s="8">
        <v>1.1499999999999999</v>
      </c>
    </row>
    <row r="52" spans="2:8">
      <c r="B52" s="2" t="s">
        <v>3292</v>
      </c>
      <c r="C52" s="5" t="s">
        <v>301</v>
      </c>
      <c r="D52" s="2" t="s">
        <v>214</v>
      </c>
      <c r="E52" s="2" t="s">
        <v>1167</v>
      </c>
      <c r="F52" s="8">
        <v>103400</v>
      </c>
      <c r="G52" s="8">
        <v>1080.74</v>
      </c>
      <c r="H52" s="8">
        <v>1.1499999999999999</v>
      </c>
    </row>
    <row r="53" spans="2:8">
      <c r="B53" s="2" t="s">
        <v>3293</v>
      </c>
      <c r="C53" s="5" t="s">
        <v>301</v>
      </c>
      <c r="D53" s="2" t="s">
        <v>214</v>
      </c>
      <c r="E53" s="2" t="s">
        <v>1253</v>
      </c>
      <c r="F53" s="8">
        <v>142078</v>
      </c>
      <c r="G53" s="8">
        <v>1050.67</v>
      </c>
      <c r="H53" s="8">
        <v>1.1200000000000001</v>
      </c>
    </row>
    <row r="54" spans="2:8">
      <c r="B54" s="2" t="s">
        <v>3169</v>
      </c>
      <c r="C54" s="5" t="s">
        <v>301</v>
      </c>
      <c r="D54" s="2" t="s">
        <v>1183</v>
      </c>
      <c r="E54" s="2" t="s">
        <v>1626</v>
      </c>
      <c r="F54" s="8">
        <v>172200</v>
      </c>
      <c r="G54" s="8">
        <v>1034.32</v>
      </c>
      <c r="H54" s="8">
        <v>1.1000000000000001</v>
      </c>
    </row>
    <row r="55" spans="2:8">
      <c r="B55" s="2" t="s">
        <v>3096</v>
      </c>
      <c r="C55" s="5" t="s">
        <v>301</v>
      </c>
      <c r="D55" s="2" t="s">
        <v>251</v>
      </c>
      <c r="E55" s="2" t="s">
        <v>1385</v>
      </c>
      <c r="F55" s="8">
        <v>11800</v>
      </c>
      <c r="G55" s="8">
        <v>1018.52</v>
      </c>
      <c r="H55" s="8">
        <v>1.08</v>
      </c>
    </row>
    <row r="56" spans="2:8">
      <c r="B56" s="2" t="s">
        <v>3457</v>
      </c>
      <c r="C56" s="5" t="s">
        <v>301</v>
      </c>
      <c r="D56" s="2" t="s">
        <v>223</v>
      </c>
      <c r="E56" s="2" t="s">
        <v>1163</v>
      </c>
      <c r="F56" s="8">
        <v>205000</v>
      </c>
      <c r="G56" s="8">
        <v>998.66</v>
      </c>
      <c r="H56" s="8">
        <v>1.06</v>
      </c>
    </row>
    <row r="57" spans="2:8">
      <c r="B57" s="2" t="s">
        <v>3253</v>
      </c>
      <c r="C57" s="5" t="s">
        <v>301</v>
      </c>
      <c r="D57" s="2" t="s">
        <v>250</v>
      </c>
      <c r="E57" s="2" t="s">
        <v>1164</v>
      </c>
      <c r="F57" s="8">
        <v>25710</v>
      </c>
      <c r="G57" s="8">
        <v>949.93</v>
      </c>
      <c r="H57" s="8">
        <v>1.01</v>
      </c>
    </row>
    <row r="58" spans="2:8">
      <c r="B58" s="2" t="s">
        <v>3290</v>
      </c>
      <c r="C58" s="5" t="s">
        <v>301</v>
      </c>
      <c r="D58" s="2" t="s">
        <v>249</v>
      </c>
      <c r="E58" s="2" t="s">
        <v>1756</v>
      </c>
      <c r="F58" s="8">
        <v>65959</v>
      </c>
      <c r="G58" s="8">
        <v>943.21</v>
      </c>
      <c r="H58" s="8">
        <v>1</v>
      </c>
    </row>
    <row r="59" spans="2:8">
      <c r="B59" s="2" t="s">
        <v>3280</v>
      </c>
      <c r="C59" s="5" t="s">
        <v>301</v>
      </c>
      <c r="D59" s="2" t="s">
        <v>1168</v>
      </c>
      <c r="E59" s="2" t="s">
        <v>1305</v>
      </c>
      <c r="F59" s="8">
        <v>15300</v>
      </c>
      <c r="G59" s="8">
        <v>938.12</v>
      </c>
      <c r="H59" s="8">
        <v>1</v>
      </c>
    </row>
    <row r="60" spans="2:8">
      <c r="B60" s="2" t="s">
        <v>3082</v>
      </c>
      <c r="C60" s="5" t="s">
        <v>301</v>
      </c>
      <c r="D60" s="2" t="s">
        <v>1269</v>
      </c>
      <c r="E60" s="2" t="s">
        <v>1270</v>
      </c>
      <c r="F60" s="8">
        <v>250000</v>
      </c>
      <c r="G60" s="8">
        <v>937</v>
      </c>
      <c r="H60" s="8">
        <v>0.99</v>
      </c>
    </row>
    <row r="61" spans="2:8">
      <c r="B61" s="2" t="s">
        <v>3393</v>
      </c>
      <c r="C61" s="5" t="s">
        <v>301</v>
      </c>
      <c r="D61" s="2" t="s">
        <v>247</v>
      </c>
      <c r="E61" s="2" t="s">
        <v>1188</v>
      </c>
      <c r="F61" s="8">
        <v>975000</v>
      </c>
      <c r="G61" s="8">
        <v>904.31</v>
      </c>
      <c r="H61" s="8">
        <v>0.96</v>
      </c>
    </row>
    <row r="62" spans="2:8">
      <c r="B62" s="2" t="s">
        <v>3175</v>
      </c>
      <c r="C62" s="5" t="s">
        <v>301</v>
      </c>
      <c r="D62" s="2" t="s">
        <v>1183</v>
      </c>
      <c r="E62" s="2" t="s">
        <v>1285</v>
      </c>
      <c r="F62" s="8">
        <v>236979</v>
      </c>
      <c r="G62" s="8">
        <v>886.66</v>
      </c>
      <c r="H62" s="8">
        <v>0.94</v>
      </c>
    </row>
    <row r="63" spans="2:8">
      <c r="B63" s="2" t="s">
        <v>2827</v>
      </c>
      <c r="C63" s="5" t="s">
        <v>301</v>
      </c>
      <c r="D63" s="2" t="s">
        <v>222</v>
      </c>
      <c r="E63" s="2" t="s">
        <v>441</v>
      </c>
      <c r="F63" s="8">
        <v>86034</v>
      </c>
      <c r="G63" s="8">
        <v>875.91</v>
      </c>
      <c r="H63" s="8">
        <v>0.93</v>
      </c>
    </row>
    <row r="64" spans="2:8">
      <c r="B64" s="2" t="s">
        <v>2847</v>
      </c>
      <c r="C64" s="5" t="s">
        <v>301</v>
      </c>
      <c r="D64" s="2" t="s">
        <v>225</v>
      </c>
      <c r="E64" s="2" t="s">
        <v>443</v>
      </c>
      <c r="F64" s="8">
        <v>75400</v>
      </c>
      <c r="G64" s="8">
        <v>871.77</v>
      </c>
      <c r="H64" s="8">
        <v>0.93</v>
      </c>
    </row>
    <row r="65" spans="2:8">
      <c r="B65" s="2" t="s">
        <v>3385</v>
      </c>
      <c r="C65" s="5" t="s">
        <v>301</v>
      </c>
      <c r="D65" s="2" t="s">
        <v>236</v>
      </c>
      <c r="E65" s="2" t="s">
        <v>252</v>
      </c>
      <c r="F65" s="8">
        <v>47163</v>
      </c>
      <c r="G65" s="8">
        <v>867.61</v>
      </c>
      <c r="H65" s="8">
        <v>0.92</v>
      </c>
    </row>
    <row r="66" spans="2:8">
      <c r="B66" s="2" t="s">
        <v>3092</v>
      </c>
      <c r="C66" s="5" t="s">
        <v>301</v>
      </c>
      <c r="D66" s="2" t="s">
        <v>222</v>
      </c>
      <c r="E66" s="2" t="s">
        <v>1757</v>
      </c>
      <c r="F66" s="8">
        <v>39000</v>
      </c>
      <c r="G66" s="8">
        <v>861.82</v>
      </c>
      <c r="H66" s="8">
        <v>0.92</v>
      </c>
    </row>
    <row r="67" spans="2:8">
      <c r="B67" s="2" t="s">
        <v>3211</v>
      </c>
      <c r="C67" s="5" t="s">
        <v>301</v>
      </c>
      <c r="D67" s="2" t="s">
        <v>230</v>
      </c>
      <c r="E67" s="2" t="s">
        <v>1313</v>
      </c>
      <c r="F67" s="8">
        <v>314000</v>
      </c>
      <c r="G67" s="8">
        <v>846.23</v>
      </c>
      <c r="H67" s="8">
        <v>0.9</v>
      </c>
    </row>
    <row r="68" spans="2:8">
      <c r="B68" s="2" t="s">
        <v>2829</v>
      </c>
      <c r="C68" s="5" t="s">
        <v>301</v>
      </c>
      <c r="D68" s="2" t="s">
        <v>230</v>
      </c>
      <c r="E68" s="2" t="s">
        <v>293</v>
      </c>
      <c r="F68" s="8">
        <v>488000</v>
      </c>
      <c r="G68" s="8">
        <v>844.58</v>
      </c>
      <c r="H68" s="8">
        <v>0.9</v>
      </c>
    </row>
    <row r="69" spans="2:8">
      <c r="B69" s="2" t="s">
        <v>3181</v>
      </c>
      <c r="C69" s="5" t="s">
        <v>301</v>
      </c>
      <c r="D69" s="2" t="s">
        <v>1183</v>
      </c>
      <c r="E69" s="2" t="s">
        <v>1688</v>
      </c>
      <c r="F69" s="8">
        <v>525000</v>
      </c>
      <c r="G69" s="8">
        <v>799</v>
      </c>
      <c r="H69" s="8">
        <v>0.85</v>
      </c>
    </row>
    <row r="70" spans="2:8">
      <c r="B70" s="2" t="s">
        <v>3283</v>
      </c>
      <c r="C70" s="5" t="s">
        <v>301</v>
      </c>
      <c r="D70" s="2" t="s">
        <v>245</v>
      </c>
      <c r="E70" s="2" t="s">
        <v>1262</v>
      </c>
      <c r="F70" s="8">
        <v>91000</v>
      </c>
      <c r="G70" s="8">
        <v>798.84</v>
      </c>
      <c r="H70" s="8">
        <v>0.85</v>
      </c>
    </row>
    <row r="71" spans="2:8">
      <c r="B71" s="2" t="s">
        <v>3196</v>
      </c>
      <c r="C71" s="5" t="s">
        <v>301</v>
      </c>
      <c r="D71" s="2" t="s">
        <v>1350</v>
      </c>
      <c r="E71" s="2" t="s">
        <v>1351</v>
      </c>
      <c r="F71" s="8">
        <v>14000</v>
      </c>
      <c r="G71" s="8">
        <v>790.44</v>
      </c>
      <c r="H71" s="8">
        <v>0.84</v>
      </c>
    </row>
    <row r="72" spans="2:8">
      <c r="B72" s="2" t="s">
        <v>3108</v>
      </c>
      <c r="C72" s="5" t="s">
        <v>301</v>
      </c>
      <c r="D72" s="2" t="s">
        <v>214</v>
      </c>
      <c r="E72" s="2" t="s">
        <v>1177</v>
      </c>
      <c r="F72" s="8">
        <v>1150000</v>
      </c>
      <c r="G72" s="8">
        <v>781.89</v>
      </c>
      <c r="H72" s="8">
        <v>0.83</v>
      </c>
    </row>
    <row r="73" spans="2:8">
      <c r="B73" s="2" t="s">
        <v>3404</v>
      </c>
      <c r="C73" s="5" t="s">
        <v>301</v>
      </c>
      <c r="D73" s="2" t="s">
        <v>1299</v>
      </c>
      <c r="E73" s="2" t="s">
        <v>1658</v>
      </c>
      <c r="F73" s="8">
        <v>47705</v>
      </c>
      <c r="G73" s="8">
        <v>772.68</v>
      </c>
      <c r="H73" s="8">
        <v>0.82</v>
      </c>
    </row>
    <row r="74" spans="2:8">
      <c r="B74" s="2" t="s">
        <v>3334</v>
      </c>
      <c r="C74" s="5" t="s">
        <v>301</v>
      </c>
      <c r="D74" s="2" t="s">
        <v>218</v>
      </c>
      <c r="E74" s="2" t="s">
        <v>1730</v>
      </c>
      <c r="F74" s="8">
        <v>64000</v>
      </c>
      <c r="G74" s="8">
        <v>761.92</v>
      </c>
      <c r="H74" s="8">
        <v>0.81</v>
      </c>
    </row>
    <row r="75" spans="2:8">
      <c r="B75" s="2" t="s">
        <v>3463</v>
      </c>
      <c r="C75" s="5" t="s">
        <v>301</v>
      </c>
      <c r="D75" s="2" t="s">
        <v>1278</v>
      </c>
      <c r="E75" s="2" t="s">
        <v>1330</v>
      </c>
      <c r="F75" s="8">
        <v>14764</v>
      </c>
      <c r="G75" s="8">
        <v>738.05</v>
      </c>
      <c r="H75" s="8">
        <v>0.78</v>
      </c>
    </row>
    <row r="76" spans="2:8">
      <c r="B76" s="2" t="s">
        <v>2831</v>
      </c>
      <c r="C76" s="5" t="s">
        <v>301</v>
      </c>
      <c r="D76" s="2" t="s">
        <v>218</v>
      </c>
      <c r="E76" s="2" t="s">
        <v>243</v>
      </c>
      <c r="F76" s="8">
        <v>50000</v>
      </c>
      <c r="G76" s="8">
        <v>727.4</v>
      </c>
      <c r="H76" s="8">
        <v>0.77</v>
      </c>
    </row>
    <row r="77" spans="2:8">
      <c r="B77" s="2" t="s">
        <v>3177</v>
      </c>
      <c r="C77" s="5" t="s">
        <v>301</v>
      </c>
      <c r="D77" s="2" t="s">
        <v>1183</v>
      </c>
      <c r="E77" s="2" t="s">
        <v>1184</v>
      </c>
      <c r="F77" s="8">
        <v>92213</v>
      </c>
      <c r="G77" s="8">
        <v>704.65</v>
      </c>
      <c r="H77" s="8">
        <v>0.75</v>
      </c>
    </row>
    <row r="78" spans="2:8">
      <c r="B78" s="2" t="s">
        <v>3386</v>
      </c>
      <c r="C78" s="5" t="s">
        <v>301</v>
      </c>
      <c r="D78" s="2" t="s">
        <v>245</v>
      </c>
      <c r="E78" s="2" t="s">
        <v>1258</v>
      </c>
      <c r="F78" s="8">
        <v>189000</v>
      </c>
      <c r="G78" s="8">
        <v>661.5</v>
      </c>
      <c r="H78" s="8">
        <v>0.7</v>
      </c>
    </row>
    <row r="79" spans="2:8">
      <c r="B79" s="2" t="s">
        <v>3409</v>
      </c>
      <c r="C79" s="5" t="s">
        <v>301</v>
      </c>
      <c r="D79" s="2" t="s">
        <v>1154</v>
      </c>
      <c r="E79" s="2" t="s">
        <v>1758</v>
      </c>
      <c r="F79" s="8">
        <v>332333</v>
      </c>
      <c r="G79" s="8">
        <v>634.36</v>
      </c>
      <c r="H79" s="8">
        <v>0.67</v>
      </c>
    </row>
    <row r="80" spans="2:8">
      <c r="B80" s="2" t="s">
        <v>1759</v>
      </c>
      <c r="C80" s="5" t="s">
        <v>301</v>
      </c>
      <c r="D80" s="2" t="s">
        <v>1154</v>
      </c>
      <c r="E80" s="2" t="s">
        <v>1760</v>
      </c>
      <c r="F80" s="8">
        <v>186190</v>
      </c>
      <c r="G80" s="8">
        <v>456.61</v>
      </c>
      <c r="H80" s="8">
        <v>0.48</v>
      </c>
    </row>
    <row r="81" spans="2:9">
      <c r="B81" s="2" t="s">
        <v>2830</v>
      </c>
      <c r="C81" s="5" t="s">
        <v>301</v>
      </c>
      <c r="D81" s="2" t="s">
        <v>228</v>
      </c>
      <c r="E81" s="2" t="s">
        <v>295</v>
      </c>
      <c r="F81" s="8">
        <v>1783</v>
      </c>
      <c r="G81" s="8">
        <v>64.7</v>
      </c>
      <c r="H81" s="8">
        <v>7.0000000000000007E-2</v>
      </c>
    </row>
    <row r="82" spans="2:9" ht="13">
      <c r="B82" s="4" t="s">
        <v>681</v>
      </c>
      <c r="C82" s="6" t="s">
        <v>682</v>
      </c>
      <c r="D82" s="4" t="s">
        <v>211</v>
      </c>
      <c r="E82" s="4" t="s">
        <v>684</v>
      </c>
      <c r="F82" s="9" t="s">
        <v>685</v>
      </c>
      <c r="G82" s="9" t="s">
        <v>686</v>
      </c>
      <c r="H82" s="9" t="s">
        <v>687</v>
      </c>
      <c r="I82" s="3" t="s">
        <v>212</v>
      </c>
    </row>
    <row r="83" spans="2:9" ht="13">
      <c r="B83" s="3" t="s">
        <v>213</v>
      </c>
    </row>
    <row r="84" spans="2:9" ht="13">
      <c r="B84" s="3" t="s">
        <v>1509</v>
      </c>
    </row>
    <row r="85" spans="2:9">
      <c r="B85" s="2" t="s">
        <v>3395</v>
      </c>
      <c r="C85" s="5" t="s">
        <v>301</v>
      </c>
      <c r="D85" s="2" t="s">
        <v>251</v>
      </c>
      <c r="F85" s="8">
        <v>230400</v>
      </c>
      <c r="G85" s="8">
        <v>23.04</v>
      </c>
      <c r="H85" s="8">
        <v>0.02</v>
      </c>
    </row>
    <row r="86" spans="2:9" ht="13">
      <c r="B86" s="3" t="s">
        <v>254</v>
      </c>
      <c r="C86" s="7"/>
      <c r="D86" s="3"/>
      <c r="E86" s="3"/>
      <c r="F86" s="10"/>
      <c r="G86" s="10">
        <f>SUM(G12:G84)</f>
        <v>92450.919999999984</v>
      </c>
      <c r="H86" s="10">
        <f>SUM(H12:H84)</f>
        <v>98.200000000000017</v>
      </c>
    </row>
    <row r="87" spans="2:9" ht="13">
      <c r="B87" s="3" t="s">
        <v>257</v>
      </c>
    </row>
    <row r="88" spans="2:9">
      <c r="B88" s="2" t="s">
        <v>198</v>
      </c>
      <c r="C88" s="5" t="s">
        <v>301</v>
      </c>
      <c r="D88" s="2" t="s">
        <v>194</v>
      </c>
      <c r="E88" s="2" t="s">
        <v>1412</v>
      </c>
      <c r="F88" s="8">
        <v>7311.7740000000003</v>
      </c>
      <c r="G88" s="8">
        <v>356.36</v>
      </c>
      <c r="H88" s="8">
        <v>0.38</v>
      </c>
    </row>
    <row r="89" spans="2:9" ht="13">
      <c r="B89" s="3" t="s">
        <v>254</v>
      </c>
      <c r="C89" s="7"/>
      <c r="D89" s="3"/>
      <c r="E89" s="3"/>
      <c r="F89" s="10"/>
      <c r="G89" s="10">
        <f>SUM(G87:G88)</f>
        <v>356.36</v>
      </c>
      <c r="H89" s="10">
        <f>SUM(H87:H88)</f>
        <v>0.38</v>
      </c>
    </row>
    <row r="90" spans="2:9" ht="13">
      <c r="B90" s="3" t="s">
        <v>1589</v>
      </c>
      <c r="C90" s="7"/>
      <c r="D90" s="3"/>
      <c r="E90" s="3"/>
      <c r="F90" s="10"/>
      <c r="G90" s="10">
        <v>652.58000000000004</v>
      </c>
      <c r="H90" s="10">
        <v>0.69</v>
      </c>
    </row>
    <row r="91" spans="2:9" ht="13">
      <c r="B91" s="3" t="s">
        <v>302</v>
      </c>
      <c r="C91" s="7"/>
      <c r="D91" s="3"/>
      <c r="E91" s="3"/>
      <c r="F91" s="10"/>
      <c r="G91" s="10">
        <v>93482.900000000009</v>
      </c>
      <c r="H91" s="10">
        <v>99.29</v>
      </c>
    </row>
    <row r="92" spans="2:9" ht="13">
      <c r="B92" s="3" t="s">
        <v>303</v>
      </c>
      <c r="C92" s="7"/>
      <c r="D92" s="3"/>
      <c r="E92" s="3"/>
      <c r="F92" s="10"/>
      <c r="G92" s="10">
        <v>698.97869790998982</v>
      </c>
      <c r="H92" s="10">
        <v>0.70999999999999375</v>
      </c>
    </row>
    <row r="93" spans="2:9" ht="13">
      <c r="B93" s="3" t="s">
        <v>304</v>
      </c>
      <c r="C93" s="7"/>
      <c r="D93" s="3"/>
      <c r="E93" s="3"/>
      <c r="F93" s="10"/>
      <c r="G93" s="10">
        <v>94181.878697909997</v>
      </c>
      <c r="H93" s="10">
        <v>100</v>
      </c>
    </row>
    <row r="94" spans="2:9">
      <c r="B94" s="2" t="s">
        <v>305</v>
      </c>
    </row>
    <row r="95" spans="2:9" ht="13">
      <c r="B95" s="3" t="s">
        <v>306</v>
      </c>
    </row>
    <row r="96" spans="2:9" ht="13">
      <c r="B96" s="3" t="s">
        <v>307</v>
      </c>
      <c r="C96" s="5" t="s">
        <v>873</v>
      </c>
    </row>
    <row r="97" spans="2:3" ht="13">
      <c r="B97" s="3" t="s">
        <v>309</v>
      </c>
      <c r="C97" s="5" t="s">
        <v>308</v>
      </c>
    </row>
    <row r="98" spans="2:3" ht="13">
      <c r="B98" s="3" t="s">
        <v>1216</v>
      </c>
      <c r="C98" s="5" t="s">
        <v>308</v>
      </c>
    </row>
    <row r="99" spans="2:3" ht="13">
      <c r="B99" s="3" t="s">
        <v>310</v>
      </c>
      <c r="C99" s="5" t="s">
        <v>311</v>
      </c>
    </row>
    <row r="100" spans="2:3" ht="13">
      <c r="B100" s="3" t="s">
        <v>1761</v>
      </c>
      <c r="C100" s="7"/>
    </row>
    <row r="101" spans="2:3" ht="13">
      <c r="B101" s="3" t="s">
        <v>1762</v>
      </c>
      <c r="C101" s="7"/>
    </row>
    <row r="102" spans="2:3" ht="13">
      <c r="B102" s="3" t="s">
        <v>1763</v>
      </c>
      <c r="C102" s="7"/>
    </row>
    <row r="103" spans="2:3" ht="13">
      <c r="B103" s="3" t="s">
        <v>1764</v>
      </c>
      <c r="C103" s="7"/>
    </row>
    <row r="104" spans="2:3" ht="13">
      <c r="B104" s="3" t="s">
        <v>1765</v>
      </c>
      <c r="C104" s="7"/>
    </row>
    <row r="105" spans="2:3" ht="13">
      <c r="B105" s="3" t="s">
        <v>1766</v>
      </c>
      <c r="C105" s="7"/>
    </row>
    <row r="106" spans="2:3" ht="13">
      <c r="B106" s="3" t="s">
        <v>1767</v>
      </c>
      <c r="C106" s="7"/>
    </row>
    <row r="107" spans="2:3" ht="13">
      <c r="B107" s="3" t="s">
        <v>1768</v>
      </c>
      <c r="C107" s="7"/>
    </row>
    <row r="108" spans="2:3" ht="13">
      <c r="B108" s="3" t="s">
        <v>4034</v>
      </c>
      <c r="C108" s="7"/>
    </row>
    <row r="109" spans="2:3">
      <c r="B109" s="2" t="s">
        <v>312</v>
      </c>
    </row>
    <row r="110" spans="2:3">
      <c r="B110" s="2" t="s">
        <v>1230</v>
      </c>
    </row>
    <row r="113" spans="2:7" ht="14.5">
      <c r="B113" s="24" t="s">
        <v>1231</v>
      </c>
      <c r="C113" s="64"/>
    </row>
    <row r="114" spans="2:7" ht="14.5">
      <c r="B114" s="24" t="s">
        <v>1232</v>
      </c>
      <c r="C114" s="65" t="s">
        <v>1233</v>
      </c>
    </row>
    <row r="115" spans="2:7" ht="14.5">
      <c r="B115" s="15" t="s">
        <v>1234</v>
      </c>
      <c r="C115" s="16">
        <v>0</v>
      </c>
    </row>
    <row r="116" spans="2:7" ht="14.5">
      <c r="B116" s="15" t="s">
        <v>1236</v>
      </c>
      <c r="C116" s="16">
        <v>0</v>
      </c>
    </row>
    <row r="117" spans="2:7" ht="14.5">
      <c r="B117" s="15" t="s">
        <v>1237</v>
      </c>
      <c r="C117" s="16">
        <v>0</v>
      </c>
    </row>
    <row r="118" spans="2:7" ht="14.5">
      <c r="B118" s="15" t="s">
        <v>1238</v>
      </c>
      <c r="C118" s="16">
        <v>0</v>
      </c>
    </row>
    <row r="119" spans="2:7" ht="14.5">
      <c r="B119" s="15" t="s">
        <v>1239</v>
      </c>
      <c r="C119" s="16">
        <v>356.16633150000001</v>
      </c>
    </row>
    <row r="120" spans="2:7" ht="14.5">
      <c r="B120" s="15" t="s">
        <v>1240</v>
      </c>
      <c r="C120" s="16">
        <v>0</v>
      </c>
    </row>
    <row r="121" spans="2:7" ht="14.5">
      <c r="B121" s="24" t="s">
        <v>1241</v>
      </c>
      <c r="C121" s="64">
        <v>356.16633150000001</v>
      </c>
    </row>
    <row r="123" spans="2:7" ht="14.5">
      <c r="B123" s="15" t="s">
        <v>313</v>
      </c>
      <c r="C123" s="16"/>
      <c r="D123" s="15"/>
    </row>
    <row r="124" spans="2:7" ht="29">
      <c r="B124" s="18" t="s">
        <v>314</v>
      </c>
      <c r="C124" s="17" t="s">
        <v>315</v>
      </c>
      <c r="D124" s="18" t="s">
        <v>316</v>
      </c>
    </row>
    <row r="125" spans="2:7" ht="14.5">
      <c r="B125" s="15" t="s">
        <v>308</v>
      </c>
      <c r="C125" s="16" t="s">
        <v>308</v>
      </c>
      <c r="D125" s="15" t="s">
        <v>308</v>
      </c>
    </row>
    <row r="127" spans="2:7" ht="13">
      <c r="B127" s="20" t="s">
        <v>317</v>
      </c>
      <c r="C127" s="21">
        <v>45900</v>
      </c>
      <c r="D127" s="13"/>
      <c r="E127" s="55"/>
      <c r="F127" s="11"/>
    </row>
    <row r="128" spans="2:7" ht="13">
      <c r="B128" s="20" t="s">
        <v>318</v>
      </c>
      <c r="C128" s="22" t="s">
        <v>319</v>
      </c>
      <c r="D128" s="20" t="s">
        <v>320</v>
      </c>
      <c r="E128" s="60" t="s">
        <v>321</v>
      </c>
      <c r="F128" s="23" t="s">
        <v>322</v>
      </c>
      <c r="G128" s="10"/>
    </row>
    <row r="129" spans="2:6">
      <c r="B129" s="58" t="s">
        <v>308</v>
      </c>
      <c r="C129" s="59" t="s">
        <v>308</v>
      </c>
      <c r="D129" s="58" t="s">
        <v>308</v>
      </c>
      <c r="E129" s="56" t="s">
        <v>308</v>
      </c>
      <c r="F129" s="61" t="s">
        <v>308</v>
      </c>
    </row>
    <row r="132" spans="2:6" ht="13">
      <c r="B132" s="3" t="s">
        <v>323</v>
      </c>
    </row>
    <row r="133" spans="2:6" ht="13">
      <c r="B133" s="3"/>
    </row>
    <row r="134" spans="2:6" ht="13">
      <c r="B134" s="3" t="s">
        <v>891</v>
      </c>
    </row>
    <row r="135" spans="2:6" ht="13">
      <c r="B135" s="20" t="s">
        <v>324</v>
      </c>
      <c r="C135" s="22" t="s">
        <v>325</v>
      </c>
      <c r="D135" s="3"/>
    </row>
    <row r="136" spans="2:6">
      <c r="B136" s="13" t="s">
        <v>308</v>
      </c>
      <c r="C136" s="14" t="s">
        <v>308</v>
      </c>
    </row>
    <row r="138" spans="2:6" ht="13">
      <c r="B138" s="20" t="s">
        <v>326</v>
      </c>
      <c r="C138" s="22" t="s">
        <v>325</v>
      </c>
    </row>
    <row r="139" spans="2:6">
      <c r="B139" s="13" t="s">
        <v>308</v>
      </c>
      <c r="C139" s="14" t="s">
        <v>308</v>
      </c>
    </row>
    <row r="141" spans="2:6" ht="13">
      <c r="B141" s="20" t="s">
        <v>327</v>
      </c>
      <c r="C141" s="22" t="s">
        <v>328</v>
      </c>
    </row>
    <row r="142" spans="2:6">
      <c r="B142" s="13" t="s">
        <v>308</v>
      </c>
      <c r="C142" s="14" t="s">
        <v>308</v>
      </c>
    </row>
    <row r="144" spans="2:6" ht="13">
      <c r="B144" s="60" t="s">
        <v>329</v>
      </c>
      <c r="C144" s="22" t="s">
        <v>328</v>
      </c>
    </row>
    <row r="145" spans="2:7">
      <c r="B145" s="55" t="s">
        <v>308</v>
      </c>
      <c r="C145" s="14" t="s">
        <v>308</v>
      </c>
    </row>
    <row r="147" spans="2:7" ht="13">
      <c r="B147" s="20" t="s">
        <v>330</v>
      </c>
      <c r="C147" s="22" t="s">
        <v>308</v>
      </c>
    </row>
    <row r="149" spans="2:7" ht="13">
      <c r="B149" s="20" t="s">
        <v>331</v>
      </c>
      <c r="C149" s="21">
        <v>45900</v>
      </c>
      <c r="D149" s="13"/>
      <c r="E149" s="55"/>
      <c r="F149" s="11"/>
    </row>
    <row r="150" spans="2:7" ht="13">
      <c r="B150" s="20" t="s">
        <v>318</v>
      </c>
      <c r="C150" s="22" t="s">
        <v>319</v>
      </c>
      <c r="D150" s="20" t="s">
        <v>320</v>
      </c>
      <c r="E150" s="60" t="s">
        <v>321</v>
      </c>
      <c r="F150" s="23" t="s">
        <v>322</v>
      </c>
      <c r="G150" s="10"/>
    </row>
    <row r="151" spans="2:7">
      <c r="B151" s="58" t="s">
        <v>308</v>
      </c>
      <c r="C151" s="59" t="s">
        <v>308</v>
      </c>
      <c r="D151" s="58" t="s">
        <v>308</v>
      </c>
      <c r="E151" s="56" t="s">
        <v>308</v>
      </c>
      <c r="F151" s="61" t="s">
        <v>308</v>
      </c>
    </row>
    <row r="152" spans="2:7" ht="13">
      <c r="B152" s="3" t="s">
        <v>323</v>
      </c>
    </row>
    <row r="153" spans="2:7" ht="13">
      <c r="B153" s="3"/>
    </row>
    <row r="154" spans="2:7" ht="13">
      <c r="B154" s="3" t="s">
        <v>891</v>
      </c>
    </row>
    <row r="155" spans="2:7" ht="13">
      <c r="B155" s="20" t="s">
        <v>324</v>
      </c>
      <c r="C155" s="22" t="s">
        <v>325</v>
      </c>
      <c r="D155" s="3"/>
    </row>
    <row r="156" spans="2:7">
      <c r="B156" s="13" t="s">
        <v>308</v>
      </c>
      <c r="C156" s="14" t="s">
        <v>308</v>
      </c>
    </row>
    <row r="158" spans="2:7" ht="13">
      <c r="B158" s="20" t="s">
        <v>326</v>
      </c>
      <c r="C158" s="22" t="s">
        <v>325</v>
      </c>
    </row>
    <row r="159" spans="2:7">
      <c r="B159" s="13" t="s">
        <v>308</v>
      </c>
      <c r="C159" s="14" t="s">
        <v>308</v>
      </c>
    </row>
    <row r="161" spans="2:80" ht="13">
      <c r="B161" s="20" t="s">
        <v>327</v>
      </c>
      <c r="C161" s="22" t="s">
        <v>328</v>
      </c>
    </row>
    <row r="162" spans="2:80">
      <c r="B162" s="13" t="s">
        <v>308</v>
      </c>
      <c r="C162" s="14" t="s">
        <v>308</v>
      </c>
    </row>
    <row r="164" spans="2:80" ht="13">
      <c r="B164" s="60" t="s">
        <v>329</v>
      </c>
      <c r="C164" s="22" t="s">
        <v>328</v>
      </c>
    </row>
    <row r="165" spans="2:80">
      <c r="B165" s="55" t="s">
        <v>308</v>
      </c>
      <c r="C165" s="14" t="s">
        <v>308</v>
      </c>
    </row>
    <row r="167" spans="2:80" ht="13">
      <c r="B167" s="20" t="s">
        <v>330</v>
      </c>
      <c r="C167" s="22" t="s">
        <v>308</v>
      </c>
    </row>
    <row r="170" spans="2:80" ht="13">
      <c r="B170" s="3" t="s">
        <v>892</v>
      </c>
    </row>
    <row r="172" spans="2:80" ht="13">
      <c r="B172" s="20" t="s">
        <v>318</v>
      </c>
      <c r="C172" s="22" t="s">
        <v>332</v>
      </c>
      <c r="D172" s="20" t="s">
        <v>333</v>
      </c>
      <c r="E172" s="20" t="s">
        <v>334</v>
      </c>
      <c r="F172" s="10"/>
    </row>
    <row r="173" spans="2:80">
      <c r="B173" s="13" t="s">
        <v>308</v>
      </c>
      <c r="C173" s="14" t="s">
        <v>308</v>
      </c>
      <c r="D173" s="13" t="s">
        <v>308</v>
      </c>
      <c r="E173" s="13" t="s">
        <v>308</v>
      </c>
    </row>
    <row r="176" spans="2:80" ht="13">
      <c r="B176" s="3" t="s">
        <v>335</v>
      </c>
      <c r="C176" s="7" t="s">
        <v>308</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4" ht="13">
      <c r="B178" s="3" t="s">
        <v>893</v>
      </c>
    </row>
    <row r="180" spans="2:4" ht="13">
      <c r="B180" s="20" t="s">
        <v>336</v>
      </c>
      <c r="C180" s="22" t="s">
        <v>325</v>
      </c>
      <c r="D180" s="3"/>
    </row>
    <row r="181" spans="2:4">
      <c r="B181" s="13" t="s">
        <v>308</v>
      </c>
      <c r="C181" s="14" t="s">
        <v>308</v>
      </c>
    </row>
    <row r="184" spans="2:4" ht="13">
      <c r="B184" s="20" t="s">
        <v>337</v>
      </c>
      <c r="C184" s="22" t="s">
        <v>338</v>
      </c>
      <c r="D184" s="3"/>
    </row>
    <row r="185" spans="2:4">
      <c r="B185" s="13" t="s">
        <v>308</v>
      </c>
      <c r="C185" s="14" t="s">
        <v>308</v>
      </c>
    </row>
    <row r="188" spans="2:4" ht="13">
      <c r="B188" s="3" t="s">
        <v>339</v>
      </c>
    </row>
    <row r="191" spans="2:4" ht="13">
      <c r="B191" s="3" t="s">
        <v>894</v>
      </c>
    </row>
    <row r="193" spans="2:80" ht="13">
      <c r="B193" s="20" t="s">
        <v>318</v>
      </c>
      <c r="C193" s="22" t="s">
        <v>340</v>
      </c>
      <c r="D193" s="20" t="s">
        <v>332</v>
      </c>
      <c r="E193" s="20" t="s">
        <v>333</v>
      </c>
      <c r="F193" s="23" t="s">
        <v>334</v>
      </c>
      <c r="G193" s="10"/>
    </row>
    <row r="194" spans="2:80">
      <c r="B194" s="13" t="s">
        <v>308</v>
      </c>
      <c r="C194" s="14" t="s">
        <v>308</v>
      </c>
      <c r="D194" s="13" t="s">
        <v>308</v>
      </c>
      <c r="E194" s="13" t="s">
        <v>308</v>
      </c>
      <c r="F194" s="19" t="s">
        <v>308</v>
      </c>
    </row>
    <row r="197" spans="2:80" ht="13">
      <c r="B197" s="3" t="s">
        <v>335</v>
      </c>
      <c r="C197" s="7" t="s">
        <v>308</v>
      </c>
      <c r="D197" s="3"/>
      <c r="E197" s="3"/>
      <c r="F197" s="10"/>
      <c r="G197" s="10"/>
      <c r="H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ht="13">
      <c r="B199" s="3" t="s">
        <v>893</v>
      </c>
    </row>
    <row r="201" spans="2:80" ht="13">
      <c r="B201" s="20" t="s">
        <v>336</v>
      </c>
      <c r="C201" s="22" t="s">
        <v>325</v>
      </c>
      <c r="D201" s="3"/>
    </row>
    <row r="202" spans="2:80">
      <c r="B202" s="13" t="s">
        <v>308</v>
      </c>
      <c r="C202" s="14" t="s">
        <v>308</v>
      </c>
    </row>
    <row r="205" spans="2:80" ht="13">
      <c r="B205" s="20" t="s">
        <v>337</v>
      </c>
      <c r="C205" s="22" t="s">
        <v>338</v>
      </c>
      <c r="D205" s="3"/>
    </row>
    <row r="206" spans="2:80">
      <c r="B206" s="13" t="s">
        <v>308</v>
      </c>
      <c r="C206" s="14" t="s">
        <v>308</v>
      </c>
    </row>
    <row r="209" spans="2:7" ht="13">
      <c r="B209" s="3" t="s">
        <v>339</v>
      </c>
    </row>
    <row r="212" spans="2:7" ht="13">
      <c r="B212" s="3" t="s">
        <v>895</v>
      </c>
    </row>
    <row r="213" spans="2:7" ht="13">
      <c r="B213" s="20" t="s">
        <v>318</v>
      </c>
      <c r="C213" s="22" t="s">
        <v>341</v>
      </c>
      <c r="D213" s="20" t="s">
        <v>342</v>
      </c>
      <c r="E213" s="20" t="s">
        <v>343</v>
      </c>
      <c r="F213" s="23" t="s">
        <v>344</v>
      </c>
      <c r="G213" s="10"/>
    </row>
    <row r="214" spans="2:7">
      <c r="B214" s="13" t="s">
        <v>308</v>
      </c>
      <c r="C214" s="14" t="s">
        <v>308</v>
      </c>
      <c r="D214" s="13" t="s">
        <v>308</v>
      </c>
      <c r="E214" s="13" t="s">
        <v>308</v>
      </c>
      <c r="F214" s="19" t="s">
        <v>308</v>
      </c>
    </row>
    <row r="215" spans="2:7">
      <c r="B215" s="2" t="s">
        <v>345</v>
      </c>
    </row>
  </sheetData>
  <mergeCells count="3">
    <mergeCell ref="B1:E1"/>
    <mergeCell ref="C3:C7"/>
    <mergeCell ref="D3:D7"/>
  </mergeCells>
  <hyperlinks>
    <hyperlink ref="A1" location="Index!A1" display="Index" xr:uid="{00000000-0004-0000-2B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17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1707</v>
      </c>
      <c r="C1" s="230"/>
      <c r="D1" s="230"/>
      <c r="E1" s="230"/>
    </row>
    <row r="3" spans="1:9" ht="14.5">
      <c r="B3" s="25" t="s">
        <v>1708</v>
      </c>
      <c r="C3" s="231"/>
      <c r="D3" s="232"/>
      <c r="E3" s="1"/>
    </row>
    <row r="4" spans="1:9" ht="14.5">
      <c r="B4" s="29" t="s">
        <v>1709</v>
      </c>
      <c r="C4" s="231"/>
      <c r="D4" s="232"/>
      <c r="E4" s="1"/>
    </row>
    <row r="5" spans="1:9" ht="14.5">
      <c r="B5" s="29" t="s">
        <v>677</v>
      </c>
      <c r="C5" s="231"/>
      <c r="D5" s="232"/>
      <c r="E5" s="1"/>
    </row>
    <row r="6" spans="1:9" ht="14.5">
      <c r="B6" s="29" t="s">
        <v>1150</v>
      </c>
      <c r="C6" s="231"/>
      <c r="D6" s="232"/>
      <c r="E6" s="1"/>
    </row>
    <row r="7" spans="1:9" ht="14.5">
      <c r="B7" s="29" t="s">
        <v>1710</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3087</v>
      </c>
      <c r="C15" s="5" t="s">
        <v>301</v>
      </c>
      <c r="D15" s="2" t="s">
        <v>218</v>
      </c>
      <c r="E15" s="2" t="s">
        <v>1158</v>
      </c>
      <c r="F15" s="8">
        <v>14647773</v>
      </c>
      <c r="G15" s="8">
        <v>215263.67</v>
      </c>
      <c r="H15" s="8">
        <v>18.690000000000001</v>
      </c>
    </row>
    <row r="16" spans="1:9">
      <c r="B16" s="2" t="s">
        <v>2811</v>
      </c>
      <c r="C16" s="5" t="s">
        <v>301</v>
      </c>
      <c r="D16" s="2" t="s">
        <v>218</v>
      </c>
      <c r="E16" s="2" t="s">
        <v>219</v>
      </c>
      <c r="F16" s="8">
        <v>4498591</v>
      </c>
      <c r="G16" s="8">
        <v>138768.04</v>
      </c>
      <c r="H16" s="8">
        <v>12.05</v>
      </c>
    </row>
    <row r="17" spans="2:8">
      <c r="B17" s="2" t="s">
        <v>3375</v>
      </c>
      <c r="C17" s="5" t="s">
        <v>301</v>
      </c>
      <c r="D17" s="2" t="s">
        <v>218</v>
      </c>
      <c r="E17" s="2" t="s">
        <v>1365</v>
      </c>
      <c r="F17" s="8">
        <v>7145933</v>
      </c>
      <c r="G17" s="8">
        <v>105859.85</v>
      </c>
      <c r="H17" s="8">
        <v>9.19</v>
      </c>
    </row>
    <row r="18" spans="2:8">
      <c r="B18" s="2" t="s">
        <v>3080</v>
      </c>
      <c r="C18" s="5" t="s">
        <v>301</v>
      </c>
      <c r="D18" s="2" t="s">
        <v>218</v>
      </c>
      <c r="E18" s="2" t="s">
        <v>1711</v>
      </c>
      <c r="F18" s="8">
        <v>32787324</v>
      </c>
      <c r="G18" s="8">
        <v>81774.86</v>
      </c>
      <c r="H18" s="8">
        <v>7.1</v>
      </c>
    </row>
    <row r="19" spans="2:8">
      <c r="B19" s="2" t="s">
        <v>2809</v>
      </c>
      <c r="C19" s="5" t="s">
        <v>301</v>
      </c>
      <c r="D19" s="2" t="s">
        <v>220</v>
      </c>
      <c r="E19" s="2" t="s">
        <v>221</v>
      </c>
      <c r="F19" s="8">
        <v>25965000</v>
      </c>
      <c r="G19" s="8">
        <v>81517.119999999995</v>
      </c>
      <c r="H19" s="8">
        <v>7.08</v>
      </c>
    </row>
    <row r="20" spans="2:8">
      <c r="B20" s="2" t="s">
        <v>2831</v>
      </c>
      <c r="C20" s="5" t="s">
        <v>301</v>
      </c>
      <c r="D20" s="2" t="s">
        <v>218</v>
      </c>
      <c r="E20" s="2" t="s">
        <v>243</v>
      </c>
      <c r="F20" s="8">
        <v>4983886</v>
      </c>
      <c r="G20" s="8">
        <v>72505.570000000007</v>
      </c>
      <c r="H20" s="8">
        <v>6.29</v>
      </c>
    </row>
    <row r="21" spans="2:8">
      <c r="B21" s="2" t="s">
        <v>3376</v>
      </c>
      <c r="C21" s="5" t="s">
        <v>301</v>
      </c>
      <c r="D21" s="2" t="s">
        <v>218</v>
      </c>
      <c r="E21" s="2" t="s">
        <v>1625</v>
      </c>
      <c r="F21" s="8">
        <v>988062</v>
      </c>
      <c r="G21" s="8">
        <v>50722.16</v>
      </c>
      <c r="H21" s="8">
        <v>4.4000000000000004</v>
      </c>
    </row>
    <row r="22" spans="2:8">
      <c r="B22" s="2" t="s">
        <v>3282</v>
      </c>
      <c r="C22" s="5" t="s">
        <v>301</v>
      </c>
      <c r="D22" s="2" t="s">
        <v>218</v>
      </c>
      <c r="E22" s="2" t="s">
        <v>1388</v>
      </c>
      <c r="F22" s="8">
        <v>759192</v>
      </c>
      <c r="G22" s="8">
        <v>40278.93</v>
      </c>
      <c r="H22" s="8">
        <v>3.5</v>
      </c>
    </row>
    <row r="23" spans="2:8">
      <c r="B23" s="2" t="s">
        <v>3399</v>
      </c>
      <c r="C23" s="5" t="s">
        <v>301</v>
      </c>
      <c r="D23" s="2" t="s">
        <v>1656</v>
      </c>
      <c r="E23" s="2" t="s">
        <v>1712</v>
      </c>
      <c r="F23" s="8">
        <v>10123112</v>
      </c>
      <c r="G23" s="8">
        <v>35532.120000000003</v>
      </c>
      <c r="H23" s="8">
        <v>3.08</v>
      </c>
    </row>
    <row r="24" spans="2:8">
      <c r="B24" s="2" t="s">
        <v>3193</v>
      </c>
      <c r="C24" s="5" t="s">
        <v>301</v>
      </c>
      <c r="D24" s="2" t="s">
        <v>1152</v>
      </c>
      <c r="E24" s="2" t="s">
        <v>1153</v>
      </c>
      <c r="F24" s="8">
        <v>1469200</v>
      </c>
      <c r="G24" s="8">
        <v>27750.25</v>
      </c>
      <c r="H24" s="8">
        <v>2.41</v>
      </c>
    </row>
    <row r="25" spans="2:8">
      <c r="B25" s="2" t="s">
        <v>3095</v>
      </c>
      <c r="C25" s="5" t="s">
        <v>301</v>
      </c>
      <c r="D25" s="2" t="s">
        <v>1249</v>
      </c>
      <c r="E25" s="2" t="s">
        <v>1261</v>
      </c>
      <c r="F25" s="8">
        <v>1399524</v>
      </c>
      <c r="G25" s="8">
        <v>24782.77</v>
      </c>
      <c r="H25" s="8">
        <v>2.15</v>
      </c>
    </row>
    <row r="26" spans="2:8">
      <c r="B26" s="2" t="s">
        <v>3380</v>
      </c>
      <c r="C26" s="5" t="s">
        <v>301</v>
      </c>
      <c r="D26" s="2" t="s">
        <v>1361</v>
      </c>
      <c r="E26" s="2" t="s">
        <v>1382</v>
      </c>
      <c r="F26" s="8">
        <v>1855043</v>
      </c>
      <c r="G26" s="8">
        <v>21666.9</v>
      </c>
      <c r="H26" s="8">
        <v>1.88</v>
      </c>
    </row>
    <row r="27" spans="2:8">
      <c r="B27" s="2" t="s">
        <v>3382</v>
      </c>
      <c r="C27" s="5" t="s">
        <v>301</v>
      </c>
      <c r="D27" s="2" t="s">
        <v>218</v>
      </c>
      <c r="E27" s="2" t="s">
        <v>1713</v>
      </c>
      <c r="F27" s="8">
        <v>5225514</v>
      </c>
      <c r="G27" s="8">
        <v>18333.72</v>
      </c>
      <c r="H27" s="8">
        <v>1.59</v>
      </c>
    </row>
    <row r="28" spans="2:8">
      <c r="B28" s="2" t="s">
        <v>3481</v>
      </c>
      <c r="C28" s="5" t="s">
        <v>301</v>
      </c>
      <c r="D28" s="2" t="s">
        <v>218</v>
      </c>
      <c r="E28" s="2" t="s">
        <v>1714</v>
      </c>
      <c r="F28" s="8">
        <v>1546917</v>
      </c>
      <c r="G28" s="8">
        <v>13662.37</v>
      </c>
      <c r="H28" s="8">
        <v>1.19</v>
      </c>
    </row>
    <row r="29" spans="2:8">
      <c r="B29" s="2" t="s">
        <v>2848</v>
      </c>
      <c r="C29" s="5" t="s">
        <v>301</v>
      </c>
      <c r="D29" s="2" t="s">
        <v>218</v>
      </c>
      <c r="E29" s="2" t="s">
        <v>456</v>
      </c>
      <c r="F29" s="8">
        <v>555871</v>
      </c>
      <c r="G29" s="8">
        <v>13492.66</v>
      </c>
      <c r="H29" s="8">
        <v>1.17</v>
      </c>
    </row>
    <row r="30" spans="2:8">
      <c r="B30" s="2" t="s">
        <v>3097</v>
      </c>
      <c r="C30" s="5" t="s">
        <v>301</v>
      </c>
      <c r="D30" s="2" t="s">
        <v>220</v>
      </c>
      <c r="E30" s="2" t="s">
        <v>1715</v>
      </c>
      <c r="F30" s="8">
        <v>520070</v>
      </c>
      <c r="G30" s="8">
        <v>12471.28</v>
      </c>
      <c r="H30" s="8">
        <v>1.08</v>
      </c>
    </row>
    <row r="31" spans="2:8">
      <c r="B31" s="2" t="s">
        <v>2840</v>
      </c>
      <c r="C31" s="5" t="s">
        <v>301</v>
      </c>
      <c r="D31" s="2" t="s">
        <v>218</v>
      </c>
      <c r="E31" s="2" t="s">
        <v>445</v>
      </c>
      <c r="F31" s="8">
        <v>1601303</v>
      </c>
      <c r="G31" s="8">
        <v>12299.61</v>
      </c>
      <c r="H31" s="8">
        <v>1.07</v>
      </c>
    </row>
    <row r="32" spans="2:8">
      <c r="B32" s="2" t="s">
        <v>3383</v>
      </c>
      <c r="C32" s="5" t="s">
        <v>301</v>
      </c>
      <c r="D32" s="2" t="s">
        <v>218</v>
      </c>
      <c r="E32" s="2" t="s">
        <v>1716</v>
      </c>
      <c r="F32" s="8">
        <v>3227364</v>
      </c>
      <c r="G32" s="8">
        <v>11879.93</v>
      </c>
      <c r="H32" s="8">
        <v>1.03</v>
      </c>
    </row>
    <row r="33" spans="2:8">
      <c r="B33" s="2" t="s">
        <v>3287</v>
      </c>
      <c r="C33" s="5" t="s">
        <v>301</v>
      </c>
      <c r="D33" s="2" t="s">
        <v>220</v>
      </c>
      <c r="E33" s="2" t="s">
        <v>1265</v>
      </c>
      <c r="F33" s="8">
        <v>849150</v>
      </c>
      <c r="G33" s="8">
        <v>11532.31</v>
      </c>
      <c r="H33" s="8">
        <v>1</v>
      </c>
    </row>
    <row r="34" spans="2:8">
      <c r="B34" s="2" t="s">
        <v>3379</v>
      </c>
      <c r="C34" s="5" t="s">
        <v>301</v>
      </c>
      <c r="D34" s="2" t="s">
        <v>1361</v>
      </c>
      <c r="E34" s="2" t="s">
        <v>1717</v>
      </c>
      <c r="F34" s="8">
        <v>565974</v>
      </c>
      <c r="G34" s="8">
        <v>10796.52</v>
      </c>
      <c r="H34" s="8">
        <v>0.94</v>
      </c>
    </row>
    <row r="35" spans="2:8">
      <c r="B35" s="2" t="s">
        <v>3463</v>
      </c>
      <c r="C35" s="5" t="s">
        <v>301</v>
      </c>
      <c r="D35" s="2" t="s">
        <v>1278</v>
      </c>
      <c r="E35" s="2" t="s">
        <v>1330</v>
      </c>
      <c r="F35" s="8">
        <v>205572</v>
      </c>
      <c r="G35" s="8">
        <v>10276.540000000001</v>
      </c>
      <c r="H35" s="8">
        <v>0.89</v>
      </c>
    </row>
    <row r="36" spans="2:8">
      <c r="B36" s="2" t="s">
        <v>3478</v>
      </c>
      <c r="C36" s="5" t="s">
        <v>301</v>
      </c>
      <c r="D36" s="2" t="s">
        <v>1656</v>
      </c>
      <c r="E36" s="2" t="s">
        <v>1718</v>
      </c>
      <c r="F36" s="8">
        <v>241318</v>
      </c>
      <c r="G36" s="8">
        <v>10186.76</v>
      </c>
      <c r="H36" s="8">
        <v>0.88</v>
      </c>
    </row>
    <row r="37" spans="2:8">
      <c r="B37" s="2" t="s">
        <v>3217</v>
      </c>
      <c r="C37" s="5" t="s">
        <v>301</v>
      </c>
      <c r="D37" s="2" t="s">
        <v>1152</v>
      </c>
      <c r="E37" s="2" t="s">
        <v>1190</v>
      </c>
      <c r="F37" s="8">
        <v>601700</v>
      </c>
      <c r="G37" s="8">
        <v>9317.93</v>
      </c>
      <c r="H37" s="8">
        <v>0.81</v>
      </c>
    </row>
    <row r="38" spans="2:8">
      <c r="B38" s="2" t="s">
        <v>3200</v>
      </c>
      <c r="C38" s="5" t="s">
        <v>301</v>
      </c>
      <c r="D38" s="2" t="s">
        <v>1350</v>
      </c>
      <c r="E38" s="2" t="s">
        <v>1497</v>
      </c>
      <c r="F38" s="8">
        <v>1700000</v>
      </c>
      <c r="G38" s="8">
        <v>7956.85</v>
      </c>
      <c r="H38" s="8">
        <v>0.69</v>
      </c>
    </row>
    <row r="39" spans="2:8">
      <c r="B39" s="2" t="s">
        <v>1719</v>
      </c>
      <c r="C39" s="5" t="s">
        <v>301</v>
      </c>
      <c r="D39" s="2" t="s">
        <v>1283</v>
      </c>
      <c r="E39" s="2" t="s">
        <v>1720</v>
      </c>
      <c r="F39" s="8">
        <v>2688172</v>
      </c>
      <c r="G39" s="8">
        <v>7268.28</v>
      </c>
      <c r="H39" s="8">
        <v>0.63</v>
      </c>
    </row>
    <row r="40" spans="2:8">
      <c r="B40" s="2" t="s">
        <v>3073</v>
      </c>
      <c r="C40" s="5" t="s">
        <v>301</v>
      </c>
      <c r="D40" s="2" t="s">
        <v>1278</v>
      </c>
      <c r="E40" s="2" t="s">
        <v>1721</v>
      </c>
      <c r="F40" s="8">
        <v>205694</v>
      </c>
      <c r="G40" s="8">
        <v>6941.97</v>
      </c>
      <c r="H40" s="8">
        <v>0.6</v>
      </c>
    </row>
    <row r="41" spans="2:8">
      <c r="B41" s="2" t="s">
        <v>3454</v>
      </c>
      <c r="C41" s="5" t="s">
        <v>301</v>
      </c>
      <c r="D41" s="2" t="s">
        <v>1278</v>
      </c>
      <c r="E41" s="2" t="s">
        <v>1722</v>
      </c>
      <c r="F41" s="8">
        <v>205694</v>
      </c>
      <c r="G41" s="8">
        <v>6301.85</v>
      </c>
      <c r="H41" s="8">
        <v>0.55000000000000004</v>
      </c>
    </row>
    <row r="42" spans="2:8">
      <c r="B42" s="2" t="s">
        <v>3377</v>
      </c>
      <c r="C42" s="5" t="s">
        <v>301</v>
      </c>
      <c r="D42" s="2" t="s">
        <v>220</v>
      </c>
      <c r="E42" s="2" t="s">
        <v>1723</v>
      </c>
      <c r="F42" s="8">
        <v>1509930</v>
      </c>
      <c r="G42" s="8">
        <v>6186.94</v>
      </c>
      <c r="H42" s="8">
        <v>0.54</v>
      </c>
    </row>
    <row r="43" spans="2:8">
      <c r="B43" s="2" t="s">
        <v>1724</v>
      </c>
      <c r="C43" s="5" t="s">
        <v>301</v>
      </c>
      <c r="D43" s="2" t="s">
        <v>1361</v>
      </c>
      <c r="E43" s="2" t="s">
        <v>1725</v>
      </c>
      <c r="F43" s="8">
        <v>268803</v>
      </c>
      <c r="G43" s="8">
        <v>5934.1</v>
      </c>
      <c r="H43" s="8">
        <v>0.52</v>
      </c>
    </row>
    <row r="44" spans="2:8">
      <c r="B44" s="2" t="s">
        <v>3373</v>
      </c>
      <c r="C44" s="5" t="s">
        <v>301</v>
      </c>
      <c r="D44" s="2" t="s">
        <v>1283</v>
      </c>
      <c r="E44" s="2" t="s">
        <v>1726</v>
      </c>
      <c r="F44" s="8">
        <v>403949</v>
      </c>
      <c r="G44" s="8">
        <v>5280.83</v>
      </c>
      <c r="H44" s="8">
        <v>0.46</v>
      </c>
    </row>
    <row r="45" spans="2:8">
      <c r="B45" s="2" t="s">
        <v>3532</v>
      </c>
      <c r="C45" s="5" t="s">
        <v>301</v>
      </c>
      <c r="D45" s="2" t="s">
        <v>218</v>
      </c>
      <c r="E45" s="2" t="s">
        <v>1727</v>
      </c>
      <c r="F45" s="8">
        <v>992598</v>
      </c>
      <c r="G45" s="8">
        <v>5080.12</v>
      </c>
      <c r="H45" s="8">
        <v>0.44</v>
      </c>
    </row>
    <row r="46" spans="2:8">
      <c r="B46" s="2" t="s">
        <v>3448</v>
      </c>
      <c r="C46" s="5" t="s">
        <v>301</v>
      </c>
      <c r="D46" s="2" t="s">
        <v>218</v>
      </c>
      <c r="E46" s="2" t="s">
        <v>1728</v>
      </c>
      <c r="F46" s="8">
        <v>644240</v>
      </c>
      <c r="G46" s="8">
        <v>4881.7299999999996</v>
      </c>
      <c r="H46" s="8">
        <v>0.42</v>
      </c>
    </row>
    <row r="47" spans="2:8">
      <c r="B47" s="2" t="s">
        <v>3351</v>
      </c>
      <c r="C47" s="5" t="s">
        <v>301</v>
      </c>
      <c r="D47" s="2" t="s">
        <v>1361</v>
      </c>
      <c r="E47" s="2" t="s">
        <v>1729</v>
      </c>
      <c r="F47" s="8">
        <v>105154</v>
      </c>
      <c r="G47" s="8">
        <v>4441.18</v>
      </c>
      <c r="H47" s="8">
        <v>0.39</v>
      </c>
    </row>
    <row r="48" spans="2:8">
      <c r="B48" s="2" t="s">
        <v>3334</v>
      </c>
      <c r="C48" s="5" t="s">
        <v>301</v>
      </c>
      <c r="D48" s="2" t="s">
        <v>218</v>
      </c>
      <c r="E48" s="2" t="s">
        <v>1730</v>
      </c>
      <c r="F48" s="8">
        <v>331400</v>
      </c>
      <c r="G48" s="8">
        <v>3945.32</v>
      </c>
      <c r="H48" s="8">
        <v>0.34</v>
      </c>
    </row>
    <row r="49" spans="2:8">
      <c r="B49" s="2" t="s">
        <v>3127</v>
      </c>
      <c r="C49" s="5" t="s">
        <v>301</v>
      </c>
      <c r="D49" s="2" t="s">
        <v>1656</v>
      </c>
      <c r="E49" s="2" t="s">
        <v>1731</v>
      </c>
      <c r="F49" s="8">
        <v>1383040</v>
      </c>
      <c r="G49" s="8">
        <v>3331.05</v>
      </c>
      <c r="H49" s="8">
        <v>0.28999999999999998</v>
      </c>
    </row>
    <row r="50" spans="2:8">
      <c r="B50" s="2" t="s">
        <v>1505</v>
      </c>
      <c r="C50" s="5" t="s">
        <v>301</v>
      </c>
      <c r="D50" s="2" t="s">
        <v>1283</v>
      </c>
      <c r="E50" s="2" t="s">
        <v>1506</v>
      </c>
      <c r="F50" s="8">
        <v>2000000</v>
      </c>
      <c r="G50" s="8">
        <v>3025.2</v>
      </c>
      <c r="H50" s="8">
        <v>0.26</v>
      </c>
    </row>
    <row r="51" spans="2:8">
      <c r="B51" s="2" t="s">
        <v>3327</v>
      </c>
      <c r="C51" s="5" t="s">
        <v>301</v>
      </c>
      <c r="D51" s="2" t="s">
        <v>218</v>
      </c>
      <c r="E51" s="2" t="s">
        <v>1386</v>
      </c>
      <c r="F51" s="8">
        <v>78730</v>
      </c>
      <c r="G51" s="8">
        <v>2194.9899999999998</v>
      </c>
      <c r="H51" s="8">
        <v>0.19</v>
      </c>
    </row>
    <row r="52" spans="2:8">
      <c r="B52" s="2" t="s">
        <v>3484</v>
      </c>
      <c r="C52" s="5" t="s">
        <v>301</v>
      </c>
      <c r="D52" s="2" t="s">
        <v>218</v>
      </c>
      <c r="E52" s="2" t="s">
        <v>1732</v>
      </c>
      <c r="F52" s="8">
        <v>425000</v>
      </c>
      <c r="G52" s="8">
        <v>1229.0999999999999</v>
      </c>
      <c r="H52" s="8">
        <v>0.11</v>
      </c>
    </row>
    <row r="53" spans="2:8" ht="13">
      <c r="B53" s="3" t="s">
        <v>254</v>
      </c>
      <c r="C53" s="7"/>
      <c r="D53" s="3"/>
      <c r="E53" s="3"/>
      <c r="F53" s="10"/>
      <c r="G53" s="10">
        <f>SUM(G12:G52)</f>
        <v>1104671.3800000008</v>
      </c>
      <c r="H53" s="10">
        <f>SUM(H12:H52)</f>
        <v>95.899999999999977</v>
      </c>
    </row>
    <row r="54" spans="2:8" ht="13">
      <c r="B54" s="3" t="s">
        <v>1589</v>
      </c>
      <c r="C54" s="7"/>
      <c r="D54" s="3"/>
      <c r="E54" s="3"/>
      <c r="F54" s="10"/>
      <c r="G54" s="10">
        <v>29024.87</v>
      </c>
      <c r="H54" s="10">
        <v>2.52</v>
      </c>
    </row>
    <row r="55" spans="2:8" ht="13">
      <c r="B55" s="3" t="s">
        <v>302</v>
      </c>
      <c r="C55" s="7"/>
      <c r="D55" s="3"/>
      <c r="E55" s="3"/>
      <c r="F55" s="10"/>
      <c r="G55" s="10">
        <v>1133696.25</v>
      </c>
      <c r="H55" s="10">
        <v>98.42</v>
      </c>
    </row>
    <row r="56" spans="2:8" ht="13">
      <c r="B56" s="3" t="s">
        <v>303</v>
      </c>
      <c r="C56" s="7"/>
      <c r="D56" s="3"/>
      <c r="E56" s="3"/>
      <c r="F56" s="10"/>
      <c r="G56" s="10">
        <v>18292.200399400081</v>
      </c>
      <c r="H56" s="10">
        <v>1.5799999999999983</v>
      </c>
    </row>
    <row r="57" spans="2:8" ht="13">
      <c r="B57" s="3" t="s">
        <v>304</v>
      </c>
      <c r="C57" s="7"/>
      <c r="D57" s="3"/>
      <c r="E57" s="3"/>
      <c r="F57" s="10"/>
      <c r="G57" s="10">
        <v>1151988.4503994</v>
      </c>
      <c r="H57" s="10">
        <v>100</v>
      </c>
    </row>
    <row r="58" spans="2:8">
      <c r="B58" s="2" t="s">
        <v>305</v>
      </c>
    </row>
    <row r="59" spans="2:8" ht="13">
      <c r="B59" s="3" t="s">
        <v>306</v>
      </c>
    </row>
    <row r="60" spans="2:8" ht="13">
      <c r="B60" s="3" t="s">
        <v>307</v>
      </c>
      <c r="C60" s="5" t="s">
        <v>873</v>
      </c>
    </row>
    <row r="61" spans="2:8" ht="13">
      <c r="B61" s="3" t="s">
        <v>309</v>
      </c>
      <c r="C61" s="5" t="s">
        <v>308</v>
      </c>
    </row>
    <row r="62" spans="2:8" ht="13">
      <c r="B62" s="3" t="s">
        <v>1216</v>
      </c>
      <c r="C62" s="5" t="s">
        <v>308</v>
      </c>
    </row>
    <row r="63" spans="2:8" ht="13">
      <c r="B63" s="3" t="s">
        <v>310</v>
      </c>
      <c r="C63" s="5" t="s">
        <v>311</v>
      </c>
    </row>
    <row r="64" spans="2:8" ht="13">
      <c r="B64" s="3" t="s">
        <v>1733</v>
      </c>
      <c r="C64" s="7"/>
    </row>
    <row r="65" spans="2:3" ht="13">
      <c r="B65" s="3" t="s">
        <v>1734</v>
      </c>
      <c r="C65" s="7"/>
    </row>
    <row r="66" spans="2:3" ht="13">
      <c r="B66" s="3" t="s">
        <v>1735</v>
      </c>
      <c r="C66" s="7"/>
    </row>
    <row r="67" spans="2:3" ht="13">
      <c r="B67" s="3" t="s">
        <v>1736</v>
      </c>
      <c r="C67" s="7"/>
    </row>
    <row r="68" spans="2:3" ht="13">
      <c r="B68" s="3" t="s">
        <v>1737</v>
      </c>
      <c r="C68" s="7"/>
    </row>
    <row r="69" spans="2:3" ht="13">
      <c r="B69" s="3" t="s">
        <v>1738</v>
      </c>
      <c r="C69" s="7"/>
    </row>
    <row r="70" spans="2:3" ht="13">
      <c r="B70" s="3" t="s">
        <v>1739</v>
      </c>
      <c r="C70" s="7"/>
    </row>
    <row r="71" spans="2:3" ht="13">
      <c r="B71" s="3" t="s">
        <v>1740</v>
      </c>
      <c r="C71" s="7"/>
    </row>
    <row r="72" spans="2:3" ht="13">
      <c r="B72" s="3" t="s">
        <v>4033</v>
      </c>
      <c r="C72" s="7"/>
    </row>
    <row r="73" spans="2:3">
      <c r="B73" s="2" t="s">
        <v>312</v>
      </c>
    </row>
    <row r="74" spans="2:3">
      <c r="B74" s="2" t="s">
        <v>1230</v>
      </c>
    </row>
    <row r="77" spans="2:3" ht="14.5">
      <c r="B77" s="24" t="s">
        <v>1231</v>
      </c>
      <c r="C77" s="64"/>
    </row>
    <row r="78" spans="2:3" ht="14.5">
      <c r="B78" s="24" t="s">
        <v>1232</v>
      </c>
      <c r="C78" s="65" t="s">
        <v>1233</v>
      </c>
    </row>
    <row r="79" spans="2:3" ht="14.5">
      <c r="B79" s="15" t="s">
        <v>1234</v>
      </c>
      <c r="C79" s="16" t="s">
        <v>1235</v>
      </c>
    </row>
    <row r="80" spans="2:3" ht="14.5">
      <c r="B80" s="15" t="s">
        <v>1236</v>
      </c>
      <c r="C80" s="16" t="s">
        <v>1235</v>
      </c>
    </row>
    <row r="81" spans="2:7" ht="14.5">
      <c r="B81" s="15" t="s">
        <v>1237</v>
      </c>
      <c r="C81" s="16" t="s">
        <v>1235</v>
      </c>
    </row>
    <row r="82" spans="2:7" ht="14.5">
      <c r="B82" s="15" t="s">
        <v>1238</v>
      </c>
      <c r="C82" s="16" t="s">
        <v>1235</v>
      </c>
    </row>
    <row r="83" spans="2:7" ht="14.5">
      <c r="B83" s="15" t="s">
        <v>1239</v>
      </c>
      <c r="C83" s="16" t="s">
        <v>1235</v>
      </c>
    </row>
    <row r="84" spans="2:7" ht="14.5">
      <c r="B84" s="15" t="s">
        <v>1240</v>
      </c>
      <c r="C84" s="16" t="s">
        <v>1235</v>
      </c>
    </row>
    <row r="85" spans="2:7" ht="14.5">
      <c r="B85" s="24" t="s">
        <v>1241</v>
      </c>
      <c r="C85" s="64" t="s">
        <v>1235</v>
      </c>
    </row>
    <row r="87" spans="2:7" ht="14.5">
      <c r="B87" s="15" t="s">
        <v>313</v>
      </c>
      <c r="C87" s="16"/>
      <c r="D87" s="15"/>
    </row>
    <row r="88" spans="2:7" ht="29">
      <c r="B88" s="18" t="s">
        <v>314</v>
      </c>
      <c r="C88" s="17" t="s">
        <v>315</v>
      </c>
      <c r="D88" s="18" t="s">
        <v>316</v>
      </c>
    </row>
    <row r="89" spans="2:7" ht="14.5">
      <c r="B89" s="15" t="s">
        <v>308</v>
      </c>
      <c r="C89" s="16" t="s">
        <v>308</v>
      </c>
      <c r="D89" s="15" t="s">
        <v>308</v>
      </c>
    </row>
    <row r="91" spans="2:7" ht="13">
      <c r="B91" s="20" t="s">
        <v>317</v>
      </c>
      <c r="C91" s="21">
        <v>45900</v>
      </c>
      <c r="D91" s="13"/>
      <c r="E91" s="55"/>
      <c r="F91" s="11"/>
    </row>
    <row r="92" spans="2:7" ht="13">
      <c r="B92" s="20" t="s">
        <v>318</v>
      </c>
      <c r="C92" s="22" t="s">
        <v>319</v>
      </c>
      <c r="D92" s="20" t="s">
        <v>320</v>
      </c>
      <c r="E92" s="60" t="s">
        <v>321</v>
      </c>
      <c r="F92" s="23" t="s">
        <v>322</v>
      </c>
      <c r="G92" s="10"/>
    </row>
    <row r="93" spans="2:7">
      <c r="B93" s="58" t="s">
        <v>308</v>
      </c>
      <c r="C93" s="59" t="s">
        <v>308</v>
      </c>
      <c r="D93" s="58" t="s">
        <v>308</v>
      </c>
      <c r="E93" s="56" t="s">
        <v>308</v>
      </c>
      <c r="F93" s="61" t="s">
        <v>308</v>
      </c>
    </row>
    <row r="96" spans="2:7" ht="13">
      <c r="B96" s="3" t="s">
        <v>323</v>
      </c>
    </row>
    <row r="97" spans="2:4" ht="13">
      <c r="B97" s="3"/>
    </row>
    <row r="98" spans="2:4" ht="13">
      <c r="B98" s="3" t="s">
        <v>891</v>
      </c>
    </row>
    <row r="99" spans="2:4" ht="13">
      <c r="B99" s="20" t="s">
        <v>324</v>
      </c>
      <c r="C99" s="22" t="s">
        <v>325</v>
      </c>
      <c r="D99" s="3"/>
    </row>
    <row r="100" spans="2:4">
      <c r="B100" s="13" t="s">
        <v>308</v>
      </c>
      <c r="C100" s="14" t="s">
        <v>308</v>
      </c>
    </row>
    <row r="102" spans="2:4" ht="13">
      <c r="B102" s="20" t="s">
        <v>326</v>
      </c>
      <c r="C102" s="22" t="s">
        <v>325</v>
      </c>
    </row>
    <row r="103" spans="2:4">
      <c r="B103" s="13" t="s">
        <v>308</v>
      </c>
      <c r="C103" s="14" t="s">
        <v>308</v>
      </c>
    </row>
    <row r="105" spans="2:4" ht="13">
      <c r="B105" s="20" t="s">
        <v>327</v>
      </c>
      <c r="C105" s="22" t="s">
        <v>328</v>
      </c>
    </row>
    <row r="106" spans="2:4">
      <c r="B106" s="13" t="s">
        <v>308</v>
      </c>
      <c r="C106" s="14" t="s">
        <v>308</v>
      </c>
    </row>
    <row r="108" spans="2:4" ht="13">
      <c r="B108" s="60" t="s">
        <v>329</v>
      </c>
      <c r="C108" s="22" t="s">
        <v>328</v>
      </c>
    </row>
    <row r="109" spans="2:4">
      <c r="B109" s="55" t="s">
        <v>308</v>
      </c>
      <c r="C109" s="14" t="s">
        <v>308</v>
      </c>
    </row>
    <row r="111" spans="2:4" ht="13">
      <c r="B111" s="20" t="s">
        <v>330</v>
      </c>
      <c r="C111" s="22" t="s">
        <v>308</v>
      </c>
    </row>
    <row r="113" spans="2:7" ht="13">
      <c r="B113" s="20" t="s">
        <v>331</v>
      </c>
      <c r="C113" s="21">
        <v>45900</v>
      </c>
      <c r="D113" s="13"/>
      <c r="E113" s="55"/>
      <c r="F113" s="11"/>
    </row>
    <row r="114" spans="2:7" ht="13">
      <c r="B114" s="20" t="s">
        <v>318</v>
      </c>
      <c r="C114" s="22" t="s">
        <v>319</v>
      </c>
      <c r="D114" s="20" t="s">
        <v>320</v>
      </c>
      <c r="E114" s="60" t="s">
        <v>321</v>
      </c>
      <c r="F114" s="23" t="s">
        <v>322</v>
      </c>
      <c r="G114" s="10"/>
    </row>
    <row r="115" spans="2:7">
      <c r="B115" s="58" t="s">
        <v>308</v>
      </c>
      <c r="C115" s="59" t="s">
        <v>308</v>
      </c>
      <c r="D115" s="58" t="s">
        <v>308</v>
      </c>
      <c r="E115" s="56" t="s">
        <v>308</v>
      </c>
      <c r="F115" s="61" t="s">
        <v>308</v>
      </c>
    </row>
    <row r="116" spans="2:7" ht="13">
      <c r="B116" s="3" t="s">
        <v>323</v>
      </c>
    </row>
    <row r="117" spans="2:7" ht="13">
      <c r="B117" s="3"/>
    </row>
    <row r="118" spans="2:7" ht="13">
      <c r="B118" s="3" t="s">
        <v>891</v>
      </c>
    </row>
    <row r="119" spans="2:7" ht="13">
      <c r="B119" s="20" t="s">
        <v>324</v>
      </c>
      <c r="C119" s="22" t="s">
        <v>325</v>
      </c>
      <c r="D119" s="3"/>
    </row>
    <row r="120" spans="2:7">
      <c r="B120" s="13" t="s">
        <v>308</v>
      </c>
      <c r="C120" s="14" t="s">
        <v>308</v>
      </c>
    </row>
    <row r="122" spans="2:7" ht="13">
      <c r="B122" s="20" t="s">
        <v>326</v>
      </c>
      <c r="C122" s="22" t="s">
        <v>325</v>
      </c>
    </row>
    <row r="123" spans="2:7">
      <c r="B123" s="13" t="s">
        <v>308</v>
      </c>
      <c r="C123" s="14" t="s">
        <v>308</v>
      </c>
    </row>
    <row r="125" spans="2:7" ht="13">
      <c r="B125" s="20" t="s">
        <v>327</v>
      </c>
      <c r="C125" s="22" t="s">
        <v>328</v>
      </c>
    </row>
    <row r="126" spans="2:7">
      <c r="B126" s="13" t="s">
        <v>308</v>
      </c>
      <c r="C126" s="14" t="s">
        <v>308</v>
      </c>
    </row>
    <row r="128" spans="2:7" ht="13">
      <c r="B128" s="60" t="s">
        <v>329</v>
      </c>
      <c r="C128" s="22" t="s">
        <v>328</v>
      </c>
    </row>
    <row r="129" spans="2:80">
      <c r="B129" s="55" t="s">
        <v>308</v>
      </c>
      <c r="C129" s="14" t="s">
        <v>308</v>
      </c>
    </row>
    <row r="131" spans="2:80" ht="13">
      <c r="B131" s="20" t="s">
        <v>330</v>
      </c>
      <c r="C131" s="22" t="s">
        <v>308</v>
      </c>
    </row>
    <row r="134" spans="2:80" ht="13">
      <c r="B134" s="3" t="s">
        <v>892</v>
      </c>
    </row>
    <row r="136" spans="2:80" ht="13">
      <c r="B136" s="20" t="s">
        <v>318</v>
      </c>
      <c r="C136" s="22" t="s">
        <v>332</v>
      </c>
      <c r="D136" s="20" t="s">
        <v>333</v>
      </c>
      <c r="E136" s="20" t="s">
        <v>334</v>
      </c>
      <c r="F136" s="10"/>
    </row>
    <row r="137" spans="2:80">
      <c r="B137" s="13" t="s">
        <v>308</v>
      </c>
      <c r="C137" s="14" t="s">
        <v>308</v>
      </c>
      <c r="D137" s="13" t="s">
        <v>308</v>
      </c>
      <c r="E137" s="13" t="s">
        <v>308</v>
      </c>
    </row>
    <row r="140" spans="2:80" ht="13">
      <c r="B140" s="3" t="s">
        <v>335</v>
      </c>
      <c r="C140" s="7" t="s">
        <v>308</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893</v>
      </c>
    </row>
    <row r="144" spans="2:80" ht="13">
      <c r="B144" s="20" t="s">
        <v>336</v>
      </c>
      <c r="C144" s="22" t="s">
        <v>325</v>
      </c>
      <c r="D144" s="3"/>
    </row>
    <row r="145" spans="2:7">
      <c r="B145" s="13" t="s">
        <v>308</v>
      </c>
      <c r="C145" s="14" t="s">
        <v>308</v>
      </c>
    </row>
    <row r="148" spans="2:7" ht="13">
      <c r="B148" s="20" t="s">
        <v>337</v>
      </c>
      <c r="C148" s="22" t="s">
        <v>338</v>
      </c>
      <c r="D148" s="3"/>
    </row>
    <row r="149" spans="2:7">
      <c r="B149" s="13" t="s">
        <v>308</v>
      </c>
      <c r="C149" s="14" t="s">
        <v>308</v>
      </c>
    </row>
    <row r="152" spans="2:7" ht="13">
      <c r="B152" s="3" t="s">
        <v>339</v>
      </c>
    </row>
    <row r="155" spans="2:7" ht="13">
      <c r="B155" s="3" t="s">
        <v>894</v>
      </c>
    </row>
    <row r="157" spans="2:7" ht="13">
      <c r="B157" s="20" t="s">
        <v>318</v>
      </c>
      <c r="C157" s="22" t="s">
        <v>340</v>
      </c>
      <c r="D157" s="20" t="s">
        <v>332</v>
      </c>
      <c r="E157" s="20" t="s">
        <v>333</v>
      </c>
      <c r="F157" s="23" t="s">
        <v>334</v>
      </c>
      <c r="G157" s="10"/>
    </row>
    <row r="158" spans="2:7">
      <c r="B158" s="13" t="s">
        <v>308</v>
      </c>
      <c r="C158" s="14" t="s">
        <v>308</v>
      </c>
      <c r="D158" s="13" t="s">
        <v>308</v>
      </c>
      <c r="E158" s="13" t="s">
        <v>308</v>
      </c>
      <c r="F158" s="19" t="s">
        <v>308</v>
      </c>
    </row>
    <row r="161" spans="2:80" ht="13">
      <c r="B161" s="3" t="s">
        <v>335</v>
      </c>
      <c r="C161" s="7" t="s">
        <v>308</v>
      </c>
      <c r="D161" s="3"/>
      <c r="E161" s="3"/>
      <c r="F161" s="10"/>
      <c r="G161" s="10"/>
      <c r="H161" s="10"/>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3" spans="2:80" ht="13">
      <c r="B163" s="3" t="s">
        <v>893</v>
      </c>
    </row>
    <row r="165" spans="2:80" ht="13">
      <c r="B165" s="20" t="s">
        <v>336</v>
      </c>
      <c r="C165" s="22" t="s">
        <v>325</v>
      </c>
      <c r="D165" s="3"/>
    </row>
    <row r="166" spans="2:80">
      <c r="B166" s="13" t="s">
        <v>308</v>
      </c>
      <c r="C166" s="14" t="s">
        <v>308</v>
      </c>
    </row>
    <row r="169" spans="2:80" ht="13">
      <c r="B169" s="20" t="s">
        <v>337</v>
      </c>
      <c r="C169" s="22" t="s">
        <v>338</v>
      </c>
      <c r="D169" s="3"/>
    </row>
    <row r="170" spans="2:80">
      <c r="B170" s="13" t="s">
        <v>308</v>
      </c>
      <c r="C170" s="14" t="s">
        <v>308</v>
      </c>
    </row>
    <row r="173" spans="2:80" ht="13">
      <c r="B173" s="3" t="s">
        <v>339</v>
      </c>
    </row>
    <row r="176" spans="2:80" ht="13">
      <c r="B176" s="3" t="s">
        <v>895</v>
      </c>
    </row>
    <row r="177" spans="2:7" ht="13">
      <c r="B177" s="20" t="s">
        <v>318</v>
      </c>
      <c r="C177" s="22" t="s">
        <v>341</v>
      </c>
      <c r="D177" s="20" t="s">
        <v>342</v>
      </c>
      <c r="E177" s="20" t="s">
        <v>343</v>
      </c>
      <c r="F177" s="23" t="s">
        <v>344</v>
      </c>
      <c r="G177" s="10"/>
    </row>
    <row r="178" spans="2:7">
      <c r="B178" s="13" t="s">
        <v>308</v>
      </c>
      <c r="C178" s="14" t="s">
        <v>308</v>
      </c>
      <c r="D178" s="13" t="s">
        <v>308</v>
      </c>
      <c r="E178" s="13" t="s">
        <v>308</v>
      </c>
      <c r="F178" s="19" t="s">
        <v>308</v>
      </c>
    </row>
    <row r="179" spans="2:7">
      <c r="B179" s="2" t="s">
        <v>345</v>
      </c>
    </row>
  </sheetData>
  <mergeCells count="3">
    <mergeCell ref="B1:E1"/>
    <mergeCell ref="C3:C7"/>
    <mergeCell ref="D3:D7"/>
  </mergeCells>
  <hyperlinks>
    <hyperlink ref="A1" location="Index!A1" display="Index" xr:uid="{00000000-0004-0000-2C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1678</v>
      </c>
      <c r="C1" s="230"/>
      <c r="D1" s="230"/>
      <c r="E1" s="230"/>
    </row>
    <row r="3" spans="1:9" ht="14.5">
      <c r="B3" s="25" t="s">
        <v>4159</v>
      </c>
      <c r="C3" s="231"/>
      <c r="D3" s="232"/>
      <c r="E3" s="1"/>
    </row>
    <row r="4" spans="1:9" ht="29">
      <c r="B4" s="29" t="s">
        <v>1679</v>
      </c>
      <c r="C4" s="231"/>
      <c r="D4" s="232"/>
      <c r="E4" s="1"/>
    </row>
    <row r="5" spans="1:9" ht="14.5">
      <c r="B5" s="29" t="s">
        <v>677</v>
      </c>
      <c r="C5" s="231"/>
      <c r="D5" s="232"/>
      <c r="E5" s="1"/>
    </row>
    <row r="6" spans="1:9" ht="14.5">
      <c r="B6" s="29" t="s">
        <v>1680</v>
      </c>
      <c r="C6" s="231"/>
      <c r="D6" s="232"/>
      <c r="E6" s="1"/>
    </row>
    <row r="7" spans="1:9" ht="29">
      <c r="B7" s="29" t="s">
        <v>678</v>
      </c>
      <c r="C7" s="63" t="s">
        <v>679</v>
      </c>
      <c r="D7" s="63" t="s">
        <v>680</v>
      </c>
      <c r="E7"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260000</v>
      </c>
      <c r="G15" s="8">
        <v>2474.16</v>
      </c>
      <c r="H15" s="8">
        <v>6.97</v>
      </c>
    </row>
    <row r="16" spans="1:9">
      <c r="B16" s="2" t="s">
        <v>2808</v>
      </c>
      <c r="C16" s="5" t="s">
        <v>301</v>
      </c>
      <c r="D16" s="2" t="s">
        <v>226</v>
      </c>
      <c r="E16" s="2" t="s">
        <v>227</v>
      </c>
      <c r="F16" s="8">
        <v>130000</v>
      </c>
      <c r="G16" s="8">
        <v>1764.36</v>
      </c>
      <c r="H16" s="8">
        <v>4.97</v>
      </c>
    </row>
    <row r="17" spans="2:8">
      <c r="B17" s="2" t="s">
        <v>2819</v>
      </c>
      <c r="C17" s="5" t="s">
        <v>301</v>
      </c>
      <c r="D17" s="2" t="s">
        <v>214</v>
      </c>
      <c r="E17" s="2" t="s">
        <v>232</v>
      </c>
      <c r="F17" s="8">
        <v>100000</v>
      </c>
      <c r="G17" s="8">
        <v>1397.8</v>
      </c>
      <c r="H17" s="8">
        <v>3.94</v>
      </c>
    </row>
    <row r="18" spans="2:8">
      <c r="B18" s="2" t="s">
        <v>3077</v>
      </c>
      <c r="C18" s="5" t="s">
        <v>301</v>
      </c>
      <c r="D18" s="2" t="s">
        <v>214</v>
      </c>
      <c r="E18" s="2" t="s">
        <v>1159</v>
      </c>
      <c r="F18" s="8">
        <v>60000</v>
      </c>
      <c r="G18" s="8">
        <v>1176.18</v>
      </c>
      <c r="H18" s="8">
        <v>3.31</v>
      </c>
    </row>
    <row r="19" spans="2:8">
      <c r="B19" s="2" t="s">
        <v>3087</v>
      </c>
      <c r="C19" s="5" t="s">
        <v>301</v>
      </c>
      <c r="D19" s="2" t="s">
        <v>218</v>
      </c>
      <c r="E19" s="2" t="s">
        <v>1158</v>
      </c>
      <c r="F19" s="8">
        <v>80000</v>
      </c>
      <c r="G19" s="8">
        <v>1175.68</v>
      </c>
      <c r="H19" s="8">
        <v>3.31</v>
      </c>
    </row>
    <row r="20" spans="2:8">
      <c r="B20" s="2" t="s">
        <v>3194</v>
      </c>
      <c r="C20" s="5" t="s">
        <v>301</v>
      </c>
      <c r="D20" s="2" t="s">
        <v>1154</v>
      </c>
      <c r="E20" s="2" t="s">
        <v>1155</v>
      </c>
      <c r="F20" s="8">
        <v>30000</v>
      </c>
      <c r="G20" s="8">
        <v>1080.3</v>
      </c>
      <c r="H20" s="8">
        <v>3.04</v>
      </c>
    </row>
    <row r="21" spans="2:8">
      <c r="B21" s="2" t="s">
        <v>3396</v>
      </c>
      <c r="C21" s="5" t="s">
        <v>301</v>
      </c>
      <c r="D21" s="2" t="s">
        <v>216</v>
      </c>
      <c r="E21" s="2" t="s">
        <v>1166</v>
      </c>
      <c r="F21" s="8">
        <v>40000</v>
      </c>
      <c r="G21" s="8">
        <v>1063.92</v>
      </c>
      <c r="H21" s="8">
        <v>3</v>
      </c>
    </row>
    <row r="22" spans="2:8">
      <c r="B22" s="2" t="s">
        <v>2830</v>
      </c>
      <c r="C22" s="5" t="s">
        <v>301</v>
      </c>
      <c r="D22" s="2" t="s">
        <v>228</v>
      </c>
      <c r="E22" s="2" t="s">
        <v>295</v>
      </c>
      <c r="F22" s="8">
        <v>26000</v>
      </c>
      <c r="G22" s="8">
        <v>943.49</v>
      </c>
      <c r="H22" s="8">
        <v>2.66</v>
      </c>
    </row>
    <row r="23" spans="2:8">
      <c r="B23" s="2" t="s">
        <v>2810</v>
      </c>
      <c r="C23" s="5" t="s">
        <v>301</v>
      </c>
      <c r="D23" s="2" t="s">
        <v>216</v>
      </c>
      <c r="E23" s="2" t="s">
        <v>217</v>
      </c>
      <c r="F23" s="8">
        <v>225000</v>
      </c>
      <c r="G23" s="8">
        <v>921.94</v>
      </c>
      <c r="H23" s="8">
        <v>2.6</v>
      </c>
    </row>
    <row r="24" spans="2:8">
      <c r="B24" s="2" t="s">
        <v>3085</v>
      </c>
      <c r="C24" s="5" t="s">
        <v>301</v>
      </c>
      <c r="D24" s="2" t="s">
        <v>1168</v>
      </c>
      <c r="E24" s="2" t="s">
        <v>1681</v>
      </c>
      <c r="F24" s="8">
        <v>70000</v>
      </c>
      <c r="G24" s="8">
        <v>882.07</v>
      </c>
      <c r="H24" s="8">
        <v>2.48</v>
      </c>
    </row>
    <row r="25" spans="2:8">
      <c r="B25" s="2" t="s">
        <v>3178</v>
      </c>
      <c r="C25" s="5" t="s">
        <v>301</v>
      </c>
      <c r="D25" s="2" t="s">
        <v>233</v>
      </c>
      <c r="E25" s="2" t="s">
        <v>1375</v>
      </c>
      <c r="F25" s="8">
        <v>3000</v>
      </c>
      <c r="G25" s="8">
        <v>878.25</v>
      </c>
      <c r="H25" s="8">
        <v>2.4700000000000002</v>
      </c>
    </row>
    <row r="26" spans="2:8">
      <c r="B26" s="2" t="s">
        <v>3315</v>
      </c>
      <c r="C26" s="5" t="s">
        <v>301</v>
      </c>
      <c r="D26" s="2" t="s">
        <v>237</v>
      </c>
      <c r="E26" s="2" t="s">
        <v>1251</v>
      </c>
      <c r="F26" s="8">
        <v>120000</v>
      </c>
      <c r="G26" s="8">
        <v>871.02</v>
      </c>
      <c r="H26" s="8">
        <v>2.4500000000000002</v>
      </c>
    </row>
    <row r="27" spans="2:8">
      <c r="B27" s="2" t="s">
        <v>2811</v>
      </c>
      <c r="C27" s="5" t="s">
        <v>301</v>
      </c>
      <c r="D27" s="2" t="s">
        <v>218</v>
      </c>
      <c r="E27" s="2" t="s">
        <v>219</v>
      </c>
      <c r="F27" s="8">
        <v>28000</v>
      </c>
      <c r="G27" s="8">
        <v>863.72</v>
      </c>
      <c r="H27" s="8">
        <v>2.4300000000000002</v>
      </c>
    </row>
    <row r="28" spans="2:8">
      <c r="B28" s="2" t="s">
        <v>3292</v>
      </c>
      <c r="C28" s="5" t="s">
        <v>301</v>
      </c>
      <c r="D28" s="2" t="s">
        <v>214</v>
      </c>
      <c r="E28" s="2" t="s">
        <v>1167</v>
      </c>
      <c r="F28" s="8">
        <v>82500</v>
      </c>
      <c r="G28" s="8">
        <v>862.29</v>
      </c>
      <c r="H28" s="8">
        <v>2.4300000000000002</v>
      </c>
    </row>
    <row r="29" spans="2:8">
      <c r="B29" s="2" t="s">
        <v>2837</v>
      </c>
      <c r="C29" s="5" t="s">
        <v>301</v>
      </c>
      <c r="D29" s="2" t="s">
        <v>236</v>
      </c>
      <c r="E29" s="2" t="s">
        <v>244</v>
      </c>
      <c r="F29" s="8">
        <v>100000</v>
      </c>
      <c r="G29" s="8">
        <v>772.05</v>
      </c>
      <c r="H29" s="8">
        <v>2.17</v>
      </c>
    </row>
    <row r="30" spans="2:8">
      <c r="B30" s="2" t="s">
        <v>2818</v>
      </c>
      <c r="C30" s="5" t="s">
        <v>301</v>
      </c>
      <c r="D30" s="2" t="s">
        <v>237</v>
      </c>
      <c r="E30" s="2" t="s">
        <v>238</v>
      </c>
      <c r="F30" s="8">
        <v>70000</v>
      </c>
      <c r="G30" s="8">
        <v>745.78</v>
      </c>
      <c r="H30" s="8">
        <v>2.1</v>
      </c>
    </row>
    <row r="31" spans="2:8">
      <c r="B31" s="2" t="s">
        <v>3529</v>
      </c>
      <c r="C31" s="5" t="s">
        <v>301</v>
      </c>
      <c r="D31" s="2" t="s">
        <v>214</v>
      </c>
      <c r="E31" s="2" t="s">
        <v>1586</v>
      </c>
      <c r="F31" s="8">
        <v>380000</v>
      </c>
      <c r="G31" s="8">
        <v>744.99</v>
      </c>
      <c r="H31" s="8">
        <v>2.1</v>
      </c>
    </row>
    <row r="32" spans="2:8">
      <c r="B32" s="2" t="s">
        <v>3385</v>
      </c>
      <c r="C32" s="5" t="s">
        <v>301</v>
      </c>
      <c r="D32" s="2" t="s">
        <v>236</v>
      </c>
      <c r="E32" s="2" t="s">
        <v>252</v>
      </c>
      <c r="F32" s="8">
        <v>40000</v>
      </c>
      <c r="G32" s="8">
        <v>735.84</v>
      </c>
      <c r="H32" s="8">
        <v>2.0699999999999998</v>
      </c>
    </row>
    <row r="33" spans="2:8">
      <c r="B33" s="2" t="s">
        <v>2842</v>
      </c>
      <c r="C33" s="5" t="s">
        <v>301</v>
      </c>
      <c r="D33" s="2" t="s">
        <v>223</v>
      </c>
      <c r="E33" s="2" t="s">
        <v>248</v>
      </c>
      <c r="F33" s="8">
        <v>51000</v>
      </c>
      <c r="G33" s="8">
        <v>668.61</v>
      </c>
      <c r="H33" s="8">
        <v>1.88</v>
      </c>
    </row>
    <row r="34" spans="2:8">
      <c r="B34" s="2" t="s">
        <v>3400</v>
      </c>
      <c r="C34" s="5" t="s">
        <v>301</v>
      </c>
      <c r="D34" s="2" t="s">
        <v>1046</v>
      </c>
      <c r="E34" s="2" t="s">
        <v>1504</v>
      </c>
      <c r="F34" s="8">
        <v>30000</v>
      </c>
      <c r="G34" s="8">
        <v>656.55</v>
      </c>
      <c r="H34" s="8">
        <v>1.85</v>
      </c>
    </row>
    <row r="35" spans="2:8">
      <c r="B35" s="2" t="s">
        <v>3118</v>
      </c>
      <c r="C35" s="5" t="s">
        <v>301</v>
      </c>
      <c r="D35" s="2" t="s">
        <v>228</v>
      </c>
      <c r="E35" s="2" t="s">
        <v>1682</v>
      </c>
      <c r="F35" s="8">
        <v>200000</v>
      </c>
      <c r="G35" s="8">
        <v>617.29999999999995</v>
      </c>
      <c r="H35" s="8">
        <v>1.74</v>
      </c>
    </row>
    <row r="36" spans="2:8">
      <c r="B36" s="2" t="s">
        <v>452</v>
      </c>
      <c r="C36" s="5" t="s">
        <v>301</v>
      </c>
      <c r="D36" s="2" t="s">
        <v>453</v>
      </c>
      <c r="E36" s="2" t="s">
        <v>454</v>
      </c>
      <c r="F36" s="8">
        <v>50000</v>
      </c>
      <c r="G36" s="8">
        <v>615.1</v>
      </c>
      <c r="H36" s="8">
        <v>1.73</v>
      </c>
    </row>
    <row r="37" spans="2:8">
      <c r="B37" s="2" t="s">
        <v>1581</v>
      </c>
      <c r="C37" s="5" t="s">
        <v>301</v>
      </c>
      <c r="D37" s="2" t="s">
        <v>245</v>
      </c>
      <c r="E37" s="2" t="s">
        <v>1582</v>
      </c>
      <c r="F37" s="8">
        <v>40000</v>
      </c>
      <c r="G37" s="8">
        <v>608.08000000000004</v>
      </c>
      <c r="H37" s="8">
        <v>1.71</v>
      </c>
    </row>
    <row r="38" spans="2:8">
      <c r="B38" s="2" t="s">
        <v>3324</v>
      </c>
      <c r="C38" s="5" t="s">
        <v>301</v>
      </c>
      <c r="D38" s="2" t="s">
        <v>230</v>
      </c>
      <c r="E38" s="2" t="s">
        <v>1683</v>
      </c>
      <c r="F38" s="8">
        <v>280000</v>
      </c>
      <c r="G38" s="8">
        <v>578.87</v>
      </c>
      <c r="H38" s="8">
        <v>1.63</v>
      </c>
    </row>
    <row r="39" spans="2:8">
      <c r="B39" s="2" t="s">
        <v>3401</v>
      </c>
      <c r="C39" s="5" t="s">
        <v>301</v>
      </c>
      <c r="D39" s="2" t="s">
        <v>245</v>
      </c>
      <c r="E39" s="2" t="s">
        <v>1684</v>
      </c>
      <c r="F39" s="8">
        <v>80000</v>
      </c>
      <c r="G39" s="8">
        <v>574.12</v>
      </c>
      <c r="H39" s="8">
        <v>1.62</v>
      </c>
    </row>
    <row r="40" spans="2:8">
      <c r="B40" s="2" t="s">
        <v>3404</v>
      </c>
      <c r="C40" s="5" t="s">
        <v>301</v>
      </c>
      <c r="D40" s="2" t="s">
        <v>1299</v>
      </c>
      <c r="E40" s="2" t="s">
        <v>1658</v>
      </c>
      <c r="F40" s="8">
        <v>35000</v>
      </c>
      <c r="G40" s="8">
        <v>566.9</v>
      </c>
      <c r="H40" s="8">
        <v>1.6</v>
      </c>
    </row>
    <row r="41" spans="2:8">
      <c r="B41" s="2" t="s">
        <v>3204</v>
      </c>
      <c r="C41" s="5" t="s">
        <v>301</v>
      </c>
      <c r="D41" s="2" t="s">
        <v>247</v>
      </c>
      <c r="E41" s="2" t="s">
        <v>1685</v>
      </c>
      <c r="F41" s="8">
        <v>400</v>
      </c>
      <c r="G41" s="8">
        <v>563.82000000000005</v>
      </c>
      <c r="H41" s="8">
        <v>1.59</v>
      </c>
    </row>
    <row r="42" spans="2:8">
      <c r="B42" s="2" t="s">
        <v>3533</v>
      </c>
      <c r="C42" s="5" t="s">
        <v>301</v>
      </c>
      <c r="D42" s="2" t="s">
        <v>1046</v>
      </c>
      <c r="E42" s="2" t="s">
        <v>1686</v>
      </c>
      <c r="F42" s="8">
        <v>39560</v>
      </c>
      <c r="G42" s="8">
        <v>557.95000000000005</v>
      </c>
      <c r="H42" s="8">
        <v>1.57</v>
      </c>
    </row>
    <row r="43" spans="2:8">
      <c r="B43" s="2" t="s">
        <v>3534</v>
      </c>
      <c r="C43" s="5" t="s">
        <v>301</v>
      </c>
      <c r="D43" s="2" t="s">
        <v>228</v>
      </c>
      <c r="E43" s="2" t="s">
        <v>1687</v>
      </c>
      <c r="F43" s="8">
        <v>50000</v>
      </c>
      <c r="G43" s="8">
        <v>549.85</v>
      </c>
      <c r="H43" s="8">
        <v>1.55</v>
      </c>
    </row>
    <row r="44" spans="2:8">
      <c r="B44" s="2" t="s">
        <v>3450</v>
      </c>
      <c r="C44" s="5" t="s">
        <v>301</v>
      </c>
      <c r="D44" s="2" t="s">
        <v>1656</v>
      </c>
      <c r="E44" s="2" t="s">
        <v>1657</v>
      </c>
      <c r="F44" s="8">
        <v>30000</v>
      </c>
      <c r="G44" s="8">
        <v>535.38</v>
      </c>
      <c r="H44" s="8">
        <v>1.51</v>
      </c>
    </row>
    <row r="45" spans="2:8">
      <c r="B45" s="2" t="s">
        <v>3181</v>
      </c>
      <c r="C45" s="5" t="s">
        <v>301</v>
      </c>
      <c r="D45" s="2" t="s">
        <v>1183</v>
      </c>
      <c r="E45" s="2" t="s">
        <v>1688</v>
      </c>
      <c r="F45" s="8">
        <v>300000</v>
      </c>
      <c r="G45" s="8">
        <v>456.57</v>
      </c>
      <c r="H45" s="8">
        <v>1.29</v>
      </c>
    </row>
    <row r="46" spans="2:8">
      <c r="B46" s="2" t="s">
        <v>2834</v>
      </c>
      <c r="C46" s="5" t="s">
        <v>301</v>
      </c>
      <c r="D46" s="2" t="s">
        <v>228</v>
      </c>
      <c r="E46" s="2" t="s">
        <v>444</v>
      </c>
      <c r="F46" s="8">
        <v>40000</v>
      </c>
      <c r="G46" s="8">
        <v>456.32</v>
      </c>
      <c r="H46" s="8">
        <v>1.29</v>
      </c>
    </row>
    <row r="47" spans="2:8">
      <c r="B47" s="2" t="s">
        <v>3462</v>
      </c>
      <c r="C47" s="5" t="s">
        <v>301</v>
      </c>
      <c r="D47" s="2" t="s">
        <v>1154</v>
      </c>
      <c r="E47" s="2" t="s">
        <v>1178</v>
      </c>
      <c r="F47" s="8">
        <v>150000</v>
      </c>
      <c r="G47" s="8">
        <v>455.93</v>
      </c>
      <c r="H47" s="8">
        <v>1.28</v>
      </c>
    </row>
    <row r="48" spans="2:8">
      <c r="B48" s="2" t="s">
        <v>1689</v>
      </c>
      <c r="C48" s="5" t="s">
        <v>301</v>
      </c>
      <c r="D48" s="2" t="s">
        <v>1168</v>
      </c>
      <c r="E48" s="2" t="s">
        <v>1690</v>
      </c>
      <c r="F48" s="8">
        <v>95000</v>
      </c>
      <c r="G48" s="8">
        <v>431.54</v>
      </c>
      <c r="H48" s="8">
        <v>1.22</v>
      </c>
    </row>
    <row r="49" spans="2:8">
      <c r="B49" s="2" t="s">
        <v>3131</v>
      </c>
      <c r="C49" s="5" t="s">
        <v>301</v>
      </c>
      <c r="D49" s="2" t="s">
        <v>214</v>
      </c>
      <c r="E49" s="2" t="s">
        <v>1585</v>
      </c>
      <c r="F49" s="8">
        <v>336000</v>
      </c>
      <c r="G49" s="8">
        <v>411.16</v>
      </c>
      <c r="H49" s="8">
        <v>1.1599999999999999</v>
      </c>
    </row>
    <row r="50" spans="2:8">
      <c r="B50" s="2" t="s">
        <v>3180</v>
      </c>
      <c r="C50" s="5" t="s">
        <v>301</v>
      </c>
      <c r="D50" s="2" t="s">
        <v>226</v>
      </c>
      <c r="E50" s="2" t="s">
        <v>1611</v>
      </c>
      <c r="F50" s="8">
        <v>200000</v>
      </c>
      <c r="G50" s="8">
        <v>394.46</v>
      </c>
      <c r="H50" s="8">
        <v>1.1100000000000001</v>
      </c>
    </row>
    <row r="51" spans="2:8">
      <c r="B51" s="2" t="s">
        <v>3535</v>
      </c>
      <c r="C51" s="5" t="s">
        <v>301</v>
      </c>
      <c r="D51" s="2" t="s">
        <v>1662</v>
      </c>
      <c r="E51" s="2" t="s">
        <v>1691</v>
      </c>
      <c r="F51" s="8">
        <v>100000</v>
      </c>
      <c r="G51" s="8">
        <v>374.7</v>
      </c>
      <c r="H51" s="8">
        <v>1.06</v>
      </c>
    </row>
    <row r="52" spans="2:8">
      <c r="B52" s="2" t="s">
        <v>3536</v>
      </c>
      <c r="C52" s="5" t="s">
        <v>301</v>
      </c>
      <c r="D52" s="2" t="s">
        <v>224</v>
      </c>
      <c r="E52" s="2" t="s">
        <v>1692</v>
      </c>
      <c r="F52" s="8">
        <v>150000</v>
      </c>
      <c r="G52" s="8">
        <v>373.43</v>
      </c>
      <c r="H52" s="8">
        <v>1.05</v>
      </c>
    </row>
    <row r="53" spans="2:8">
      <c r="B53" s="2" t="s">
        <v>3273</v>
      </c>
      <c r="C53" s="5" t="s">
        <v>301</v>
      </c>
      <c r="D53" s="2" t="s">
        <v>228</v>
      </c>
      <c r="E53" s="2" t="s">
        <v>1693</v>
      </c>
      <c r="F53" s="8">
        <v>28000</v>
      </c>
      <c r="G53" s="8">
        <v>364.17</v>
      </c>
      <c r="H53" s="8">
        <v>1.03</v>
      </c>
    </row>
    <row r="54" spans="2:8">
      <c r="B54" s="2" t="s">
        <v>3498</v>
      </c>
      <c r="C54" s="5" t="s">
        <v>301</v>
      </c>
      <c r="D54" s="2" t="s">
        <v>220</v>
      </c>
      <c r="E54" s="2" t="s">
        <v>1172</v>
      </c>
      <c r="F54" s="8">
        <v>70000</v>
      </c>
      <c r="G54" s="8">
        <v>363.79</v>
      </c>
      <c r="H54" s="8">
        <v>1.02</v>
      </c>
    </row>
    <row r="55" spans="2:8">
      <c r="B55" s="2" t="s">
        <v>1694</v>
      </c>
      <c r="C55" s="5" t="s">
        <v>301</v>
      </c>
      <c r="D55" s="2" t="s">
        <v>239</v>
      </c>
      <c r="E55" s="2" t="s">
        <v>1695</v>
      </c>
      <c r="F55" s="8">
        <v>97894</v>
      </c>
      <c r="G55" s="8">
        <v>349.09</v>
      </c>
      <c r="H55" s="8">
        <v>0.98</v>
      </c>
    </row>
    <row r="56" spans="2:8">
      <c r="B56" s="2" t="s">
        <v>1696</v>
      </c>
      <c r="C56" s="5" t="s">
        <v>301</v>
      </c>
      <c r="D56" s="2" t="s">
        <v>224</v>
      </c>
      <c r="E56" s="2" t="s">
        <v>1697</v>
      </c>
      <c r="F56" s="8">
        <v>79799</v>
      </c>
      <c r="G56" s="8">
        <v>340.98</v>
      </c>
      <c r="H56" s="8">
        <v>0.96</v>
      </c>
    </row>
    <row r="57" spans="2:8">
      <c r="B57" s="2" t="s">
        <v>3537</v>
      </c>
      <c r="C57" s="5" t="s">
        <v>301</v>
      </c>
      <c r="D57" s="2" t="s">
        <v>245</v>
      </c>
      <c r="E57" s="2" t="s">
        <v>1587</v>
      </c>
      <c r="F57" s="8">
        <v>97856</v>
      </c>
      <c r="G57" s="8">
        <v>339.36</v>
      </c>
      <c r="H57" s="8">
        <v>0.96</v>
      </c>
    </row>
    <row r="58" spans="2:8">
      <c r="B58" s="2" t="s">
        <v>1698</v>
      </c>
      <c r="C58" s="5" t="s">
        <v>301</v>
      </c>
      <c r="D58" s="2" t="s">
        <v>247</v>
      </c>
      <c r="E58" s="2" t="s">
        <v>1699</v>
      </c>
      <c r="F58" s="8">
        <v>177456</v>
      </c>
      <c r="G58" s="8">
        <v>334.38</v>
      </c>
      <c r="H58" s="8">
        <v>0.94</v>
      </c>
    </row>
    <row r="59" spans="2:8">
      <c r="B59" s="2" t="s">
        <v>3134</v>
      </c>
      <c r="C59" s="5" t="s">
        <v>301</v>
      </c>
      <c r="D59" s="2" t="s">
        <v>247</v>
      </c>
      <c r="E59" s="2" t="s">
        <v>1700</v>
      </c>
      <c r="F59" s="8">
        <v>85000</v>
      </c>
      <c r="G59" s="8">
        <v>326.95</v>
      </c>
      <c r="H59" s="8">
        <v>0.92</v>
      </c>
    </row>
    <row r="60" spans="2:8">
      <c r="B60" s="2" t="s">
        <v>3121</v>
      </c>
      <c r="C60" s="5" t="s">
        <v>301</v>
      </c>
      <c r="D60" s="2" t="s">
        <v>228</v>
      </c>
      <c r="E60" s="2" t="s">
        <v>1701</v>
      </c>
      <c r="F60" s="8">
        <v>75155</v>
      </c>
      <c r="G60" s="8">
        <v>314.97000000000003</v>
      </c>
      <c r="H60" s="8">
        <v>0.89</v>
      </c>
    </row>
    <row r="61" spans="2:8">
      <c r="B61" s="2" t="s">
        <v>3293</v>
      </c>
      <c r="C61" s="5" t="s">
        <v>301</v>
      </c>
      <c r="D61" s="2" t="s">
        <v>214</v>
      </c>
      <c r="E61" s="2" t="s">
        <v>1253</v>
      </c>
      <c r="F61" s="8">
        <v>40000</v>
      </c>
      <c r="G61" s="8">
        <v>295.8</v>
      </c>
      <c r="H61" s="8">
        <v>0.83</v>
      </c>
    </row>
    <row r="62" spans="2:8">
      <c r="B62" s="2" t="s">
        <v>3084</v>
      </c>
      <c r="C62" s="5" t="s">
        <v>301</v>
      </c>
      <c r="D62" s="2" t="s">
        <v>1152</v>
      </c>
      <c r="E62" s="2" t="s">
        <v>1268</v>
      </c>
      <c r="F62" s="8">
        <v>85143</v>
      </c>
      <c r="G62" s="8">
        <v>288.29000000000002</v>
      </c>
      <c r="H62" s="8">
        <v>0.81</v>
      </c>
    </row>
    <row r="63" spans="2:8">
      <c r="B63" s="2" t="s">
        <v>3468</v>
      </c>
      <c r="C63" s="5" t="s">
        <v>301</v>
      </c>
      <c r="D63" s="2" t="s">
        <v>1278</v>
      </c>
      <c r="E63" s="2" t="s">
        <v>1702</v>
      </c>
      <c r="F63" s="8">
        <v>9000</v>
      </c>
      <c r="G63" s="8">
        <v>267.23</v>
      </c>
      <c r="H63" s="8">
        <v>0.75</v>
      </c>
    </row>
    <row r="64" spans="2:8" ht="13">
      <c r="B64" s="3" t="s">
        <v>254</v>
      </c>
      <c r="C64" s="7"/>
      <c r="D64" s="3"/>
      <c r="E64" s="3"/>
      <c r="F64" s="10"/>
      <c r="G64" s="10">
        <f>SUM(G12:G63)</f>
        <v>33385.490000000005</v>
      </c>
      <c r="H64" s="10">
        <f>SUM(H12:H63)</f>
        <v>94.03</v>
      </c>
    </row>
    <row r="65" spans="2:8" ht="13">
      <c r="B65" s="3" t="s">
        <v>4093</v>
      </c>
    </row>
    <row r="66" spans="2:8">
      <c r="B66" s="2" t="s">
        <v>1512</v>
      </c>
      <c r="C66" s="5" t="s">
        <v>301</v>
      </c>
      <c r="D66" s="2" t="s">
        <v>249</v>
      </c>
      <c r="E66" s="2" t="s">
        <v>1513</v>
      </c>
      <c r="F66" s="8">
        <v>200000</v>
      </c>
      <c r="G66" s="8">
        <v>639.02</v>
      </c>
      <c r="H66" s="8">
        <v>1.8</v>
      </c>
    </row>
    <row r="67" spans="2:8" ht="13">
      <c r="B67" s="3" t="s">
        <v>4094</v>
      </c>
      <c r="C67" s="7"/>
      <c r="D67" s="3"/>
      <c r="E67" s="3"/>
      <c r="F67" s="10"/>
      <c r="G67" s="10">
        <f>G66</f>
        <v>639.02</v>
      </c>
      <c r="H67" s="10">
        <f>H66</f>
        <v>1.8</v>
      </c>
    </row>
    <row r="68" spans="2:8" ht="13">
      <c r="B68" s="3" t="s">
        <v>1589</v>
      </c>
      <c r="C68" s="7"/>
      <c r="D68" s="3"/>
      <c r="E68" s="3"/>
      <c r="F68" s="10"/>
      <c r="G68" s="10">
        <v>1059.74</v>
      </c>
      <c r="H68" s="10">
        <v>2.98</v>
      </c>
    </row>
    <row r="69" spans="2:8" ht="13">
      <c r="B69" s="3" t="s">
        <v>302</v>
      </c>
      <c r="C69" s="7"/>
      <c r="D69" s="3"/>
      <c r="E69" s="3"/>
      <c r="F69" s="10"/>
      <c r="G69" s="10">
        <f>G68+G67+G64+G1</f>
        <v>35084.250000000007</v>
      </c>
      <c r="H69" s="10">
        <f>H68+H67+H64</f>
        <v>98.81</v>
      </c>
    </row>
    <row r="70" spans="2:8" ht="13">
      <c r="B70" s="3" t="s">
        <v>303</v>
      </c>
      <c r="C70" s="7"/>
      <c r="D70" s="3"/>
      <c r="E70" s="3"/>
      <c r="F70" s="10"/>
      <c r="G70" s="10">
        <f>G71-G69</f>
        <v>417.68298429999413</v>
      </c>
      <c r="H70" s="10">
        <f>H71-H69</f>
        <v>1.1899999999999977</v>
      </c>
    </row>
    <row r="71" spans="2:8" ht="13">
      <c r="B71" s="3" t="s">
        <v>304</v>
      </c>
      <c r="C71" s="7"/>
      <c r="D71" s="3"/>
      <c r="E71" s="3"/>
      <c r="F71" s="10"/>
      <c r="G71" s="10">
        <v>35501.932984300001</v>
      </c>
      <c r="H71" s="10">
        <v>100</v>
      </c>
    </row>
    <row r="72" spans="2:8">
      <c r="B72" s="2" t="s">
        <v>305</v>
      </c>
    </row>
    <row r="73" spans="2:8" ht="13">
      <c r="B73" s="3" t="s">
        <v>306</v>
      </c>
    </row>
    <row r="74" spans="2:8" ht="13">
      <c r="B74" s="3" t="s">
        <v>307</v>
      </c>
      <c r="C74" s="5" t="s">
        <v>873</v>
      </c>
    </row>
    <row r="75" spans="2:8" ht="13">
      <c r="B75" s="3" t="s">
        <v>309</v>
      </c>
      <c r="C75" s="5" t="s">
        <v>308</v>
      </c>
    </row>
    <row r="76" spans="2:8" ht="13">
      <c r="B76" s="3" t="s">
        <v>1216</v>
      </c>
      <c r="C76" s="5" t="s">
        <v>308</v>
      </c>
    </row>
    <row r="77" spans="2:8" ht="13">
      <c r="B77" s="3" t="s">
        <v>310</v>
      </c>
      <c r="C77" s="5" t="s">
        <v>311</v>
      </c>
    </row>
    <row r="78" spans="2:8" ht="13">
      <c r="B78" s="3" t="s">
        <v>1703</v>
      </c>
      <c r="C78" s="7"/>
    </row>
    <row r="79" spans="2:8" ht="13">
      <c r="B79" s="3" t="s">
        <v>1704</v>
      </c>
      <c r="C79" s="7"/>
    </row>
    <row r="80" spans="2:8" ht="13">
      <c r="B80" s="3" t="s">
        <v>1705</v>
      </c>
      <c r="C80" s="7"/>
    </row>
    <row r="81" spans="2:3" ht="13">
      <c r="B81" s="3" t="s">
        <v>1706</v>
      </c>
      <c r="C81" s="7"/>
    </row>
    <row r="82" spans="2:3" ht="13">
      <c r="B82" s="3" t="s">
        <v>2464</v>
      </c>
      <c r="C82" s="7"/>
    </row>
    <row r="83" spans="2:3">
      <c r="B83" s="2" t="s">
        <v>312</v>
      </c>
    </row>
    <row r="84" spans="2:3">
      <c r="B84" s="2" t="s">
        <v>1230</v>
      </c>
    </row>
    <row r="87" spans="2:3" ht="14.5">
      <c r="B87" s="24" t="s">
        <v>1231</v>
      </c>
      <c r="C87" s="64"/>
    </row>
    <row r="88" spans="2:3" ht="14.5">
      <c r="B88" s="24" t="s">
        <v>1232</v>
      </c>
      <c r="C88" s="65" t="s">
        <v>1233</v>
      </c>
    </row>
    <row r="89" spans="2:3" ht="14.5">
      <c r="B89" s="15" t="s">
        <v>1234</v>
      </c>
      <c r="C89" s="16" t="s">
        <v>1235</v>
      </c>
    </row>
    <row r="90" spans="2:3" ht="14.5">
      <c r="B90" s="15" t="s">
        <v>1236</v>
      </c>
      <c r="C90" s="16" t="s">
        <v>1235</v>
      </c>
    </row>
    <row r="91" spans="2:3" ht="14.5">
      <c r="B91" s="15" t="s">
        <v>1237</v>
      </c>
      <c r="C91" s="16" t="s">
        <v>1235</v>
      </c>
    </row>
    <row r="92" spans="2:3" ht="14.5">
      <c r="B92" s="15" t="s">
        <v>1238</v>
      </c>
      <c r="C92" s="16" t="s">
        <v>1235</v>
      </c>
    </row>
    <row r="93" spans="2:3" ht="14.5">
      <c r="B93" s="15" t="s">
        <v>1239</v>
      </c>
      <c r="C93" s="16" t="s">
        <v>1235</v>
      </c>
    </row>
    <row r="94" spans="2:3" ht="14.5">
      <c r="B94" s="15" t="s">
        <v>1240</v>
      </c>
      <c r="C94" s="16" t="s">
        <v>1235</v>
      </c>
    </row>
    <row r="95" spans="2:3" ht="14.5">
      <c r="B95" s="24" t="s">
        <v>1241</v>
      </c>
      <c r="C95" s="64" t="s">
        <v>1235</v>
      </c>
    </row>
    <row r="97" spans="2:7" ht="14.5">
      <c r="B97" s="15" t="s">
        <v>313</v>
      </c>
      <c r="C97" s="16"/>
      <c r="D97" s="15"/>
    </row>
    <row r="98" spans="2:7" ht="29">
      <c r="B98" s="18" t="s">
        <v>314</v>
      </c>
      <c r="C98" s="17" t="s">
        <v>315</v>
      </c>
      <c r="D98" s="18" t="s">
        <v>316</v>
      </c>
    </row>
    <row r="99" spans="2:7" ht="14.5">
      <c r="B99" s="15" t="s">
        <v>308</v>
      </c>
      <c r="C99" s="16" t="s">
        <v>308</v>
      </c>
      <c r="D99" s="15" t="s">
        <v>308</v>
      </c>
    </row>
    <row r="101" spans="2:7" ht="13">
      <c r="B101" s="20" t="s">
        <v>317</v>
      </c>
      <c r="C101" s="21">
        <v>45900</v>
      </c>
      <c r="D101" s="13"/>
      <c r="E101" s="55"/>
      <c r="F101" s="11"/>
    </row>
    <row r="102" spans="2:7" ht="13">
      <c r="B102" s="20" t="s">
        <v>318</v>
      </c>
      <c r="C102" s="22" t="s">
        <v>319</v>
      </c>
      <c r="D102" s="20" t="s">
        <v>320</v>
      </c>
      <c r="E102" s="60" t="s">
        <v>321</v>
      </c>
      <c r="F102" s="23" t="s">
        <v>322</v>
      </c>
      <c r="G102" s="10"/>
    </row>
    <row r="103" spans="2:7">
      <c r="B103" s="58" t="s">
        <v>308</v>
      </c>
      <c r="C103" s="59" t="s">
        <v>308</v>
      </c>
      <c r="D103" s="58" t="s">
        <v>308</v>
      </c>
      <c r="E103" s="56" t="s">
        <v>308</v>
      </c>
      <c r="F103" s="61" t="s">
        <v>308</v>
      </c>
    </row>
    <row r="106" spans="2:7" ht="13">
      <c r="B106" s="3" t="s">
        <v>323</v>
      </c>
    </row>
    <row r="107" spans="2:7" ht="13">
      <c r="B107" s="3"/>
    </row>
    <row r="108" spans="2:7" ht="13">
      <c r="B108" s="3" t="s">
        <v>891</v>
      </c>
    </row>
    <row r="109" spans="2:7" ht="13">
      <c r="B109" s="20" t="s">
        <v>324</v>
      </c>
      <c r="C109" s="22" t="s">
        <v>325</v>
      </c>
      <c r="D109" s="3"/>
    </row>
    <row r="110" spans="2:7">
      <c r="B110" s="13" t="s">
        <v>308</v>
      </c>
      <c r="C110" s="14" t="s">
        <v>308</v>
      </c>
    </row>
    <row r="112" spans="2:7" ht="13">
      <c r="B112" s="20" t="s">
        <v>326</v>
      </c>
      <c r="C112" s="22" t="s">
        <v>325</v>
      </c>
    </row>
    <row r="113" spans="2:7">
      <c r="B113" s="13" t="s">
        <v>308</v>
      </c>
      <c r="C113" s="14" t="s">
        <v>308</v>
      </c>
    </row>
    <row r="115" spans="2:7" ht="13">
      <c r="B115" s="20" t="s">
        <v>327</v>
      </c>
      <c r="C115" s="22" t="s">
        <v>328</v>
      </c>
    </row>
    <row r="116" spans="2:7">
      <c r="B116" s="13" t="s">
        <v>308</v>
      </c>
      <c r="C116" s="14" t="s">
        <v>308</v>
      </c>
    </row>
    <row r="118" spans="2:7" ht="13">
      <c r="B118" s="60" t="s">
        <v>329</v>
      </c>
      <c r="C118" s="22" t="s">
        <v>328</v>
      </c>
    </row>
    <row r="119" spans="2:7">
      <c r="B119" s="55" t="s">
        <v>308</v>
      </c>
      <c r="C119" s="14" t="s">
        <v>308</v>
      </c>
    </row>
    <row r="121" spans="2:7" ht="13">
      <c r="B121" s="20" t="s">
        <v>330</v>
      </c>
      <c r="C121" s="22" t="s">
        <v>308</v>
      </c>
    </row>
    <row r="123" spans="2:7" ht="13">
      <c r="B123" s="20" t="s">
        <v>331</v>
      </c>
      <c r="C123" s="21">
        <v>45900</v>
      </c>
      <c r="D123" s="13"/>
      <c r="E123" s="55"/>
      <c r="F123" s="11"/>
    </row>
    <row r="124" spans="2:7" ht="13">
      <c r="B124" s="20" t="s">
        <v>318</v>
      </c>
      <c r="C124" s="22" t="s">
        <v>319</v>
      </c>
      <c r="D124" s="20" t="s">
        <v>320</v>
      </c>
      <c r="E124" s="60" t="s">
        <v>321</v>
      </c>
      <c r="F124" s="23" t="s">
        <v>322</v>
      </c>
      <c r="G124" s="10"/>
    </row>
    <row r="125" spans="2:7">
      <c r="B125" s="58" t="s">
        <v>308</v>
      </c>
      <c r="C125" s="59" t="s">
        <v>308</v>
      </c>
      <c r="D125" s="58" t="s">
        <v>308</v>
      </c>
      <c r="E125" s="56" t="s">
        <v>308</v>
      </c>
      <c r="F125" s="61" t="s">
        <v>308</v>
      </c>
    </row>
    <row r="126" spans="2:7" ht="13">
      <c r="B126" s="3" t="s">
        <v>323</v>
      </c>
    </row>
    <row r="127" spans="2:7" ht="13">
      <c r="B127" s="3"/>
    </row>
    <row r="128" spans="2:7" ht="13">
      <c r="B128" s="3" t="s">
        <v>891</v>
      </c>
    </row>
    <row r="129" spans="2:4" ht="13">
      <c r="B129" s="20" t="s">
        <v>324</v>
      </c>
      <c r="C129" s="22" t="s">
        <v>325</v>
      </c>
      <c r="D129" s="3"/>
    </row>
    <row r="130" spans="2:4">
      <c r="B130" s="13" t="s">
        <v>308</v>
      </c>
      <c r="C130" s="14" t="s">
        <v>308</v>
      </c>
    </row>
    <row r="132" spans="2:4" ht="13">
      <c r="B132" s="20" t="s">
        <v>326</v>
      </c>
      <c r="C132" s="22" t="s">
        <v>325</v>
      </c>
    </row>
    <row r="133" spans="2:4">
      <c r="B133" s="13" t="s">
        <v>308</v>
      </c>
      <c r="C133" s="14" t="s">
        <v>308</v>
      </c>
    </row>
    <row r="135" spans="2:4" ht="13">
      <c r="B135" s="20" t="s">
        <v>327</v>
      </c>
      <c r="C135" s="22" t="s">
        <v>328</v>
      </c>
    </row>
    <row r="136" spans="2:4">
      <c r="B136" s="13" t="s">
        <v>308</v>
      </c>
      <c r="C136" s="14" t="s">
        <v>308</v>
      </c>
    </row>
    <row r="138" spans="2:4" ht="13">
      <c r="B138" s="60" t="s">
        <v>329</v>
      </c>
      <c r="C138" s="22" t="s">
        <v>328</v>
      </c>
    </row>
    <row r="139" spans="2:4">
      <c r="B139" s="55" t="s">
        <v>308</v>
      </c>
      <c r="C139" s="14" t="s">
        <v>308</v>
      </c>
    </row>
    <row r="141" spans="2:4" ht="13">
      <c r="B141" s="20" t="s">
        <v>330</v>
      </c>
      <c r="C141" s="22" t="s">
        <v>308</v>
      </c>
    </row>
    <row r="144" spans="2:4" ht="13">
      <c r="B144" s="3" t="s">
        <v>892</v>
      </c>
    </row>
    <row r="146" spans="2:80" ht="13">
      <c r="B146" s="20" t="s">
        <v>318</v>
      </c>
      <c r="C146" s="22" t="s">
        <v>332</v>
      </c>
      <c r="D146" s="20" t="s">
        <v>333</v>
      </c>
      <c r="E146" s="20" t="s">
        <v>334</v>
      </c>
      <c r="F146" s="10"/>
    </row>
    <row r="147" spans="2:80">
      <c r="B147" s="13" t="s">
        <v>308</v>
      </c>
      <c r="C147" s="14" t="s">
        <v>308</v>
      </c>
      <c r="D147" s="13" t="s">
        <v>308</v>
      </c>
      <c r="E147" s="13" t="s">
        <v>308</v>
      </c>
    </row>
    <row r="150" spans="2:80" ht="13">
      <c r="B150" s="3" t="s">
        <v>335</v>
      </c>
      <c r="C150" s="7" t="s">
        <v>308</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893</v>
      </c>
    </row>
    <row r="154" spans="2:80" ht="13">
      <c r="B154" s="20" t="s">
        <v>336</v>
      </c>
      <c r="C154" s="22" t="s">
        <v>325</v>
      </c>
      <c r="D154" s="3"/>
    </row>
    <row r="155" spans="2:80">
      <c r="B155" s="13" t="s">
        <v>308</v>
      </c>
      <c r="C155" s="14" t="s">
        <v>308</v>
      </c>
    </row>
    <row r="158" spans="2:80" ht="13">
      <c r="B158" s="20" t="s">
        <v>337</v>
      </c>
      <c r="C158" s="22" t="s">
        <v>338</v>
      </c>
      <c r="D158" s="3"/>
    </row>
    <row r="159" spans="2:80">
      <c r="B159" s="13" t="s">
        <v>308</v>
      </c>
      <c r="C159" s="14" t="s">
        <v>308</v>
      </c>
    </row>
    <row r="162" spans="2:80" ht="13">
      <c r="B162" s="3" t="s">
        <v>339</v>
      </c>
    </row>
    <row r="165" spans="2:80" ht="13">
      <c r="B165" s="3" t="s">
        <v>894</v>
      </c>
    </row>
    <row r="167" spans="2:80" ht="13">
      <c r="B167" s="20" t="s">
        <v>318</v>
      </c>
      <c r="C167" s="22" t="s">
        <v>340</v>
      </c>
      <c r="D167" s="20" t="s">
        <v>332</v>
      </c>
      <c r="E167" s="20" t="s">
        <v>333</v>
      </c>
      <c r="F167" s="23" t="s">
        <v>334</v>
      </c>
      <c r="G167" s="10"/>
    </row>
    <row r="168" spans="2:80">
      <c r="B168" s="13" t="s">
        <v>308</v>
      </c>
      <c r="C168" s="14" t="s">
        <v>308</v>
      </c>
      <c r="D168" s="13" t="s">
        <v>308</v>
      </c>
      <c r="E168" s="13" t="s">
        <v>308</v>
      </c>
      <c r="F168" s="19" t="s">
        <v>308</v>
      </c>
    </row>
    <row r="171" spans="2:80" ht="13">
      <c r="B171" s="3" t="s">
        <v>335</v>
      </c>
      <c r="C171" s="7" t="s">
        <v>308</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893</v>
      </c>
    </row>
    <row r="175" spans="2:80" ht="13">
      <c r="B175" s="20" t="s">
        <v>336</v>
      </c>
      <c r="C175" s="22" t="s">
        <v>325</v>
      </c>
      <c r="D175" s="3"/>
    </row>
    <row r="176" spans="2:80">
      <c r="B176" s="13" t="s">
        <v>308</v>
      </c>
      <c r="C176" s="14" t="s">
        <v>308</v>
      </c>
    </row>
    <row r="179" spans="2:7" ht="13">
      <c r="B179" s="20" t="s">
        <v>337</v>
      </c>
      <c r="C179" s="22" t="s">
        <v>338</v>
      </c>
      <c r="D179" s="3"/>
    </row>
    <row r="180" spans="2:7">
      <c r="B180" s="13" t="s">
        <v>308</v>
      </c>
      <c r="C180" s="14" t="s">
        <v>308</v>
      </c>
    </row>
    <row r="183" spans="2:7" ht="13">
      <c r="B183" s="3" t="s">
        <v>339</v>
      </c>
    </row>
    <row r="186" spans="2:7" ht="13">
      <c r="B186" s="3" t="s">
        <v>895</v>
      </c>
    </row>
    <row r="187" spans="2:7" ht="13">
      <c r="B187" s="20" t="s">
        <v>318</v>
      </c>
      <c r="C187" s="22" t="s">
        <v>341</v>
      </c>
      <c r="D187" s="20" t="s">
        <v>342</v>
      </c>
      <c r="E187" s="20" t="s">
        <v>343</v>
      </c>
      <c r="F187" s="23" t="s">
        <v>344</v>
      </c>
      <c r="G187" s="10"/>
    </row>
    <row r="188" spans="2:7">
      <c r="B188" s="13" t="s">
        <v>308</v>
      </c>
      <c r="C188" s="14" t="s">
        <v>308</v>
      </c>
      <c r="D188" s="13" t="s">
        <v>308</v>
      </c>
      <c r="E188" s="13" t="s">
        <v>308</v>
      </c>
      <c r="F188" s="19" t="s">
        <v>308</v>
      </c>
    </row>
    <row r="189" spans="2:7">
      <c r="B189" s="2" t="s">
        <v>345</v>
      </c>
    </row>
  </sheetData>
  <mergeCells count="3">
    <mergeCell ref="B1:E1"/>
    <mergeCell ref="C3:C6"/>
    <mergeCell ref="D3:D6"/>
  </mergeCells>
  <hyperlinks>
    <hyperlink ref="A1" location="Index!A1" display="Index" xr:uid="{00000000-0004-0000-2D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20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1649</v>
      </c>
      <c r="C1" s="230"/>
      <c r="D1" s="230"/>
      <c r="E1" s="230"/>
    </row>
    <row r="3" spans="1:9" ht="14.5">
      <c r="B3" s="25" t="s">
        <v>1650</v>
      </c>
      <c r="C3" s="231"/>
      <c r="D3" s="232"/>
      <c r="E3" s="1"/>
    </row>
    <row r="4" spans="1:9" ht="14.5">
      <c r="B4" s="29" t="s">
        <v>1651</v>
      </c>
      <c r="C4" s="231"/>
      <c r="D4" s="232"/>
      <c r="E4" s="1"/>
    </row>
    <row r="5" spans="1:9" ht="14.5">
      <c r="B5" s="29" t="s">
        <v>677</v>
      </c>
      <c r="C5" s="231"/>
      <c r="D5" s="232"/>
      <c r="E5" s="1"/>
    </row>
    <row r="6" spans="1:9" ht="14.5">
      <c r="B6" s="29" t="s">
        <v>1150</v>
      </c>
      <c r="C6" s="231"/>
      <c r="D6" s="232"/>
      <c r="E6" s="1"/>
    </row>
    <row r="7" spans="1:9" ht="29">
      <c r="B7" s="29" t="s">
        <v>1652</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2808</v>
      </c>
      <c r="C15" s="5" t="s">
        <v>301</v>
      </c>
      <c r="D15" s="2" t="s">
        <v>226</v>
      </c>
      <c r="E15" s="2" t="s">
        <v>227</v>
      </c>
      <c r="F15" s="8">
        <v>1295926</v>
      </c>
      <c r="G15" s="8">
        <v>17588.310000000001</v>
      </c>
      <c r="H15" s="8">
        <v>6.2</v>
      </c>
    </row>
    <row r="16" spans="1:9">
      <c r="B16" s="2" t="s">
        <v>2806</v>
      </c>
      <c r="C16" s="5" t="s">
        <v>301</v>
      </c>
      <c r="D16" s="2" t="s">
        <v>214</v>
      </c>
      <c r="E16" s="2" t="s">
        <v>215</v>
      </c>
      <c r="F16" s="8">
        <v>1452264</v>
      </c>
      <c r="G16" s="8">
        <v>13819.74</v>
      </c>
      <c r="H16" s="8">
        <v>4.87</v>
      </c>
    </row>
    <row r="17" spans="2:8">
      <c r="B17" s="2" t="s">
        <v>3167</v>
      </c>
      <c r="C17" s="5" t="s">
        <v>301</v>
      </c>
      <c r="D17" s="2" t="s">
        <v>1255</v>
      </c>
      <c r="E17" s="2" t="s">
        <v>1275</v>
      </c>
      <c r="F17" s="8">
        <v>880559</v>
      </c>
      <c r="G17" s="8">
        <v>8328.33</v>
      </c>
      <c r="H17" s="8">
        <v>2.94</v>
      </c>
    </row>
    <row r="18" spans="2:8">
      <c r="B18" s="2" t="s">
        <v>3292</v>
      </c>
      <c r="C18" s="5" t="s">
        <v>301</v>
      </c>
      <c r="D18" s="2" t="s">
        <v>214</v>
      </c>
      <c r="E18" s="2" t="s">
        <v>1167</v>
      </c>
      <c r="F18" s="8">
        <v>777895</v>
      </c>
      <c r="G18" s="8">
        <v>8130.56</v>
      </c>
      <c r="H18" s="8">
        <v>2.87</v>
      </c>
    </row>
    <row r="19" spans="2:8">
      <c r="B19" s="2" t="s">
        <v>3194</v>
      </c>
      <c r="C19" s="5" t="s">
        <v>301</v>
      </c>
      <c r="D19" s="2" t="s">
        <v>1154</v>
      </c>
      <c r="E19" s="2" t="s">
        <v>1155</v>
      </c>
      <c r="F19" s="8">
        <v>214954</v>
      </c>
      <c r="G19" s="8">
        <v>7740.49</v>
      </c>
      <c r="H19" s="8">
        <v>2.73</v>
      </c>
    </row>
    <row r="20" spans="2:8">
      <c r="B20" s="2" t="s">
        <v>3400</v>
      </c>
      <c r="C20" s="5" t="s">
        <v>301</v>
      </c>
      <c r="D20" s="2" t="s">
        <v>1046</v>
      </c>
      <c r="E20" s="2" t="s">
        <v>1504</v>
      </c>
      <c r="F20" s="8">
        <v>351330</v>
      </c>
      <c r="G20" s="8">
        <v>7688.86</v>
      </c>
      <c r="H20" s="8">
        <v>2.71</v>
      </c>
    </row>
    <row r="21" spans="2:8">
      <c r="B21" s="2" t="s">
        <v>3161</v>
      </c>
      <c r="C21" s="5" t="s">
        <v>301</v>
      </c>
      <c r="D21" s="2" t="s">
        <v>233</v>
      </c>
      <c r="E21" s="2" t="s">
        <v>1392</v>
      </c>
      <c r="F21" s="8">
        <v>1286149</v>
      </c>
      <c r="G21" s="8">
        <v>7243.59</v>
      </c>
      <c r="H21" s="8">
        <v>2.5499999999999998</v>
      </c>
    </row>
    <row r="22" spans="2:8">
      <c r="B22" s="2" t="s">
        <v>3077</v>
      </c>
      <c r="C22" s="5" t="s">
        <v>301</v>
      </c>
      <c r="D22" s="2" t="s">
        <v>214</v>
      </c>
      <c r="E22" s="2" t="s">
        <v>1159</v>
      </c>
      <c r="F22" s="8">
        <v>367722</v>
      </c>
      <c r="G22" s="8">
        <v>7208.45</v>
      </c>
      <c r="H22" s="8">
        <v>2.54</v>
      </c>
    </row>
    <row r="23" spans="2:8">
      <c r="B23" s="2" t="s">
        <v>3250</v>
      </c>
      <c r="C23" s="5" t="s">
        <v>301</v>
      </c>
      <c r="D23" s="2" t="s">
        <v>1168</v>
      </c>
      <c r="E23" s="2" t="s">
        <v>1171</v>
      </c>
      <c r="F23" s="8">
        <v>368375</v>
      </c>
      <c r="G23" s="8">
        <v>6980.34</v>
      </c>
      <c r="H23" s="8">
        <v>2.46</v>
      </c>
    </row>
    <row r="24" spans="2:8">
      <c r="B24" s="2" t="s">
        <v>3178</v>
      </c>
      <c r="C24" s="5" t="s">
        <v>301</v>
      </c>
      <c r="D24" s="2" t="s">
        <v>233</v>
      </c>
      <c r="E24" s="2" t="s">
        <v>1375</v>
      </c>
      <c r="F24" s="8">
        <v>21940</v>
      </c>
      <c r="G24" s="8">
        <v>6422.94</v>
      </c>
      <c r="H24" s="8">
        <v>2.2599999999999998</v>
      </c>
    </row>
    <row r="25" spans="2:8">
      <c r="B25" s="2" t="s">
        <v>3197</v>
      </c>
      <c r="C25" s="5" t="s">
        <v>301</v>
      </c>
      <c r="D25" s="2" t="s">
        <v>239</v>
      </c>
      <c r="E25" s="2" t="s">
        <v>1179</v>
      </c>
      <c r="F25" s="8">
        <v>162605</v>
      </c>
      <c r="G25" s="8">
        <v>6221.59</v>
      </c>
      <c r="H25" s="8">
        <v>2.19</v>
      </c>
    </row>
    <row r="26" spans="2:8">
      <c r="B26" s="2" t="s">
        <v>2836</v>
      </c>
      <c r="C26" s="5" t="s">
        <v>301</v>
      </c>
      <c r="D26" s="2" t="s">
        <v>249</v>
      </c>
      <c r="E26" s="2" t="s">
        <v>1044</v>
      </c>
      <c r="F26" s="8">
        <v>310791</v>
      </c>
      <c r="G26" s="8">
        <v>6053.28</v>
      </c>
      <c r="H26" s="8">
        <v>2.13</v>
      </c>
    </row>
    <row r="27" spans="2:8">
      <c r="B27" s="2" t="s">
        <v>3193</v>
      </c>
      <c r="C27" s="5" t="s">
        <v>301</v>
      </c>
      <c r="D27" s="2" t="s">
        <v>1152</v>
      </c>
      <c r="E27" s="2" t="s">
        <v>1153</v>
      </c>
      <c r="F27" s="8">
        <v>315000</v>
      </c>
      <c r="G27" s="8">
        <v>5949.72</v>
      </c>
      <c r="H27" s="8">
        <v>2.1</v>
      </c>
    </row>
    <row r="28" spans="2:8">
      <c r="B28" s="2" t="s">
        <v>2837</v>
      </c>
      <c r="C28" s="5" t="s">
        <v>301</v>
      </c>
      <c r="D28" s="2" t="s">
        <v>236</v>
      </c>
      <c r="E28" s="2" t="s">
        <v>244</v>
      </c>
      <c r="F28" s="8">
        <v>741660</v>
      </c>
      <c r="G28" s="8">
        <v>5725.99</v>
      </c>
      <c r="H28" s="8">
        <v>2.02</v>
      </c>
    </row>
    <row r="29" spans="2:8">
      <c r="B29" s="2" t="s">
        <v>3200</v>
      </c>
      <c r="C29" s="5" t="s">
        <v>301</v>
      </c>
      <c r="D29" s="2" t="s">
        <v>1350</v>
      </c>
      <c r="E29" s="2" t="s">
        <v>1497</v>
      </c>
      <c r="F29" s="8">
        <v>1194019</v>
      </c>
      <c r="G29" s="8">
        <v>5588.61</v>
      </c>
      <c r="H29" s="8">
        <v>1.97</v>
      </c>
    </row>
    <row r="30" spans="2:8">
      <c r="B30" s="2" t="s">
        <v>3198</v>
      </c>
      <c r="C30" s="5" t="s">
        <v>301</v>
      </c>
      <c r="D30" s="2" t="s">
        <v>1046</v>
      </c>
      <c r="E30" s="2" t="s">
        <v>1314</v>
      </c>
      <c r="F30" s="8">
        <v>73410</v>
      </c>
      <c r="G30" s="8">
        <v>5586.5</v>
      </c>
      <c r="H30" s="8">
        <v>1.97</v>
      </c>
    </row>
    <row r="31" spans="2:8">
      <c r="B31" s="2" t="s">
        <v>3410</v>
      </c>
      <c r="C31" s="5" t="s">
        <v>301</v>
      </c>
      <c r="D31" s="2" t="s">
        <v>236</v>
      </c>
      <c r="E31" s="2" t="s">
        <v>1494</v>
      </c>
      <c r="F31" s="8">
        <v>6804313</v>
      </c>
      <c r="G31" s="8">
        <v>5546.88</v>
      </c>
      <c r="H31" s="8">
        <v>1.96</v>
      </c>
    </row>
    <row r="32" spans="2:8">
      <c r="B32" s="2" t="s">
        <v>3170</v>
      </c>
      <c r="C32" s="5" t="s">
        <v>301</v>
      </c>
      <c r="D32" s="2" t="s">
        <v>233</v>
      </c>
      <c r="E32" s="2" t="s">
        <v>1653</v>
      </c>
      <c r="F32" s="8">
        <v>509749</v>
      </c>
      <c r="G32" s="8">
        <v>5336.05</v>
      </c>
      <c r="H32" s="8">
        <v>1.88</v>
      </c>
    </row>
    <row r="33" spans="2:8">
      <c r="B33" s="2" t="s">
        <v>3224</v>
      </c>
      <c r="C33" s="5" t="s">
        <v>301</v>
      </c>
      <c r="D33" s="2" t="s">
        <v>1154</v>
      </c>
      <c r="E33" s="2" t="s">
        <v>1495</v>
      </c>
      <c r="F33" s="8">
        <v>646556</v>
      </c>
      <c r="G33" s="8">
        <v>5224.82</v>
      </c>
      <c r="H33" s="8">
        <v>1.84</v>
      </c>
    </row>
    <row r="34" spans="2:8">
      <c r="B34" s="2" t="s">
        <v>3461</v>
      </c>
      <c r="C34" s="5" t="s">
        <v>301</v>
      </c>
      <c r="D34" s="2" t="s">
        <v>233</v>
      </c>
      <c r="E34" s="2" t="s">
        <v>442</v>
      </c>
      <c r="F34" s="8">
        <v>1113808</v>
      </c>
      <c r="G34" s="8">
        <v>5079.5200000000004</v>
      </c>
      <c r="H34" s="8">
        <v>1.79</v>
      </c>
    </row>
    <row r="35" spans="2:8">
      <c r="B35" s="2" t="s">
        <v>3095</v>
      </c>
      <c r="C35" s="5" t="s">
        <v>301</v>
      </c>
      <c r="D35" s="2" t="s">
        <v>1249</v>
      </c>
      <c r="E35" s="2" t="s">
        <v>1261</v>
      </c>
      <c r="F35" s="8">
        <v>282689</v>
      </c>
      <c r="G35" s="8">
        <v>5005.8599999999997</v>
      </c>
      <c r="H35" s="8">
        <v>1.76</v>
      </c>
    </row>
    <row r="36" spans="2:8">
      <c r="B36" s="2" t="s">
        <v>3322</v>
      </c>
      <c r="C36" s="5" t="s">
        <v>301</v>
      </c>
      <c r="D36" s="2" t="s">
        <v>245</v>
      </c>
      <c r="E36" s="2" t="s">
        <v>1393</v>
      </c>
      <c r="F36" s="8">
        <v>2155198</v>
      </c>
      <c r="G36" s="8">
        <v>4680.2299999999996</v>
      </c>
      <c r="H36" s="8">
        <v>1.65</v>
      </c>
    </row>
    <row r="37" spans="2:8">
      <c r="B37" s="2" t="s">
        <v>3105</v>
      </c>
      <c r="C37" s="5" t="s">
        <v>301</v>
      </c>
      <c r="D37" s="2" t="s">
        <v>1303</v>
      </c>
      <c r="E37" s="2" t="s">
        <v>1329</v>
      </c>
      <c r="F37" s="8">
        <v>615000</v>
      </c>
      <c r="G37" s="8">
        <v>4329.29</v>
      </c>
      <c r="H37" s="8">
        <v>1.53</v>
      </c>
    </row>
    <row r="38" spans="2:8">
      <c r="B38" s="2" t="s">
        <v>3296</v>
      </c>
      <c r="C38" s="5" t="s">
        <v>301</v>
      </c>
      <c r="D38" s="2" t="s">
        <v>214</v>
      </c>
      <c r="E38" s="2" t="s">
        <v>1156</v>
      </c>
      <c r="F38" s="8">
        <v>1609643</v>
      </c>
      <c r="G38" s="8">
        <v>4201.97</v>
      </c>
      <c r="H38" s="8">
        <v>1.48</v>
      </c>
    </row>
    <row r="39" spans="2:8">
      <c r="B39" s="2" t="s">
        <v>3257</v>
      </c>
      <c r="C39" s="5" t="s">
        <v>301</v>
      </c>
      <c r="D39" s="2" t="s">
        <v>1168</v>
      </c>
      <c r="E39" s="2" t="s">
        <v>1319</v>
      </c>
      <c r="F39" s="8">
        <v>77354</v>
      </c>
      <c r="G39" s="8">
        <v>4102.47</v>
      </c>
      <c r="H39" s="8">
        <v>1.45</v>
      </c>
    </row>
    <row r="40" spans="2:8">
      <c r="B40" s="2" t="s">
        <v>2822</v>
      </c>
      <c r="C40" s="5" t="s">
        <v>301</v>
      </c>
      <c r="D40" s="2" t="s">
        <v>228</v>
      </c>
      <c r="E40" s="2" t="s">
        <v>292</v>
      </c>
      <c r="F40" s="8">
        <v>266000</v>
      </c>
      <c r="G40" s="8">
        <v>4058.1</v>
      </c>
      <c r="H40" s="8">
        <v>1.43</v>
      </c>
    </row>
    <row r="41" spans="2:8">
      <c r="B41" s="2" t="s">
        <v>2823</v>
      </c>
      <c r="C41" s="5" t="s">
        <v>301</v>
      </c>
      <c r="D41" s="2" t="s">
        <v>245</v>
      </c>
      <c r="E41" s="2" t="s">
        <v>192</v>
      </c>
      <c r="F41" s="8">
        <v>210000</v>
      </c>
      <c r="G41" s="8">
        <v>4018.35</v>
      </c>
      <c r="H41" s="8">
        <v>1.42</v>
      </c>
    </row>
    <row r="42" spans="2:8">
      <c r="B42" s="2" t="s">
        <v>3177</v>
      </c>
      <c r="C42" s="5" t="s">
        <v>301</v>
      </c>
      <c r="D42" s="2" t="s">
        <v>1183</v>
      </c>
      <c r="E42" s="2" t="s">
        <v>1184</v>
      </c>
      <c r="F42" s="8">
        <v>514918</v>
      </c>
      <c r="G42" s="8">
        <v>3934.75</v>
      </c>
      <c r="H42" s="8">
        <v>1.39</v>
      </c>
    </row>
    <row r="43" spans="2:8">
      <c r="B43" s="2" t="s">
        <v>3397</v>
      </c>
      <c r="C43" s="5" t="s">
        <v>301</v>
      </c>
      <c r="D43" s="2" t="s">
        <v>228</v>
      </c>
      <c r="E43" s="2" t="s">
        <v>1338</v>
      </c>
      <c r="F43" s="8">
        <v>153528</v>
      </c>
      <c r="G43" s="8">
        <v>3866.76</v>
      </c>
      <c r="H43" s="8">
        <v>1.36</v>
      </c>
    </row>
    <row r="44" spans="2:8">
      <c r="B44" s="2" t="s">
        <v>3081</v>
      </c>
      <c r="C44" s="5" t="s">
        <v>301</v>
      </c>
      <c r="D44" s="2" t="s">
        <v>245</v>
      </c>
      <c r="E44" s="2" t="s">
        <v>1252</v>
      </c>
      <c r="F44" s="8">
        <v>657859</v>
      </c>
      <c r="G44" s="8">
        <v>3817.23</v>
      </c>
      <c r="H44" s="8">
        <v>1.35</v>
      </c>
    </row>
    <row r="45" spans="2:8">
      <c r="B45" s="2" t="s">
        <v>3412</v>
      </c>
      <c r="C45" s="5" t="s">
        <v>301</v>
      </c>
      <c r="D45" s="2" t="s">
        <v>245</v>
      </c>
      <c r="E45" s="2" t="s">
        <v>1575</v>
      </c>
      <c r="F45" s="8">
        <v>400000</v>
      </c>
      <c r="G45" s="8">
        <v>3768.6</v>
      </c>
      <c r="H45" s="8">
        <v>1.33</v>
      </c>
    </row>
    <row r="46" spans="2:8">
      <c r="B46" s="2" t="s">
        <v>3385</v>
      </c>
      <c r="C46" s="5" t="s">
        <v>301</v>
      </c>
      <c r="D46" s="2" t="s">
        <v>236</v>
      </c>
      <c r="E46" s="2" t="s">
        <v>252</v>
      </c>
      <c r="F46" s="8">
        <v>198360</v>
      </c>
      <c r="G46" s="8">
        <v>3649.03</v>
      </c>
      <c r="H46" s="8">
        <v>1.29</v>
      </c>
    </row>
    <row r="47" spans="2:8">
      <c r="B47" s="2" t="s">
        <v>3136</v>
      </c>
      <c r="C47" s="5" t="s">
        <v>301</v>
      </c>
      <c r="D47" s="2" t="s">
        <v>1183</v>
      </c>
      <c r="E47" s="2" t="s">
        <v>1654</v>
      </c>
      <c r="F47" s="8">
        <v>1245000</v>
      </c>
      <c r="G47" s="8">
        <v>3543.27</v>
      </c>
      <c r="H47" s="8">
        <v>1.25</v>
      </c>
    </row>
    <row r="48" spans="2:8">
      <c r="B48" s="2" t="s">
        <v>3088</v>
      </c>
      <c r="C48" s="5" t="s">
        <v>301</v>
      </c>
      <c r="D48" s="2" t="s">
        <v>1183</v>
      </c>
      <c r="E48" s="2" t="s">
        <v>1306</v>
      </c>
      <c r="F48" s="8">
        <v>1231445</v>
      </c>
      <c r="G48" s="8">
        <v>3389.55</v>
      </c>
      <c r="H48" s="8">
        <v>1.19</v>
      </c>
    </row>
    <row r="49" spans="2:8">
      <c r="B49" s="2" t="s">
        <v>3297</v>
      </c>
      <c r="C49" s="5" t="s">
        <v>301</v>
      </c>
      <c r="D49" s="2" t="s">
        <v>214</v>
      </c>
      <c r="E49" s="2" t="s">
        <v>1331</v>
      </c>
      <c r="F49" s="8">
        <v>2064400</v>
      </c>
      <c r="G49" s="8">
        <v>3340.2</v>
      </c>
      <c r="H49" s="8">
        <v>1.18</v>
      </c>
    </row>
    <row r="50" spans="2:8">
      <c r="B50" s="2" t="s">
        <v>3396</v>
      </c>
      <c r="C50" s="5" t="s">
        <v>301</v>
      </c>
      <c r="D50" s="2" t="s">
        <v>216</v>
      </c>
      <c r="E50" s="2" t="s">
        <v>1166</v>
      </c>
      <c r="F50" s="8">
        <v>125000</v>
      </c>
      <c r="G50" s="8">
        <v>3324.75</v>
      </c>
      <c r="H50" s="8">
        <v>1.17</v>
      </c>
    </row>
    <row r="51" spans="2:8">
      <c r="B51" s="2" t="s">
        <v>3253</v>
      </c>
      <c r="C51" s="5" t="s">
        <v>301</v>
      </c>
      <c r="D51" s="2" t="s">
        <v>250</v>
      </c>
      <c r="E51" s="2" t="s">
        <v>1164</v>
      </c>
      <c r="F51" s="8">
        <v>89787</v>
      </c>
      <c r="G51" s="8">
        <v>3317.45</v>
      </c>
      <c r="H51" s="8">
        <v>1.17</v>
      </c>
    </row>
    <row r="52" spans="2:8">
      <c r="B52" s="2" t="s">
        <v>3457</v>
      </c>
      <c r="C52" s="5" t="s">
        <v>301</v>
      </c>
      <c r="D52" s="2" t="s">
        <v>223</v>
      </c>
      <c r="E52" s="2" t="s">
        <v>1163</v>
      </c>
      <c r="F52" s="8">
        <v>671792</v>
      </c>
      <c r="G52" s="8">
        <v>3272.63</v>
      </c>
      <c r="H52" s="8">
        <v>1.1499999999999999</v>
      </c>
    </row>
    <row r="53" spans="2:8">
      <c r="B53" s="2" t="s">
        <v>2826</v>
      </c>
      <c r="C53" s="5" t="s">
        <v>301</v>
      </c>
      <c r="D53" s="2" t="s">
        <v>234</v>
      </c>
      <c r="E53" s="2" t="s">
        <v>235</v>
      </c>
      <c r="F53" s="8">
        <v>248161</v>
      </c>
      <c r="G53" s="8">
        <v>3257.86</v>
      </c>
      <c r="H53" s="8">
        <v>1.1499999999999999</v>
      </c>
    </row>
    <row r="54" spans="2:8">
      <c r="B54" s="2" t="s">
        <v>3480</v>
      </c>
      <c r="C54" s="5" t="s">
        <v>301</v>
      </c>
      <c r="D54" s="2" t="s">
        <v>1175</v>
      </c>
      <c r="E54" s="2" t="s">
        <v>1176</v>
      </c>
      <c r="F54" s="8">
        <v>624331</v>
      </c>
      <c r="G54" s="8">
        <v>3253.39</v>
      </c>
      <c r="H54" s="8">
        <v>1.1499999999999999</v>
      </c>
    </row>
    <row r="55" spans="2:8">
      <c r="B55" s="2" t="s">
        <v>3087</v>
      </c>
      <c r="C55" s="5" t="s">
        <v>301</v>
      </c>
      <c r="D55" s="2" t="s">
        <v>218</v>
      </c>
      <c r="E55" s="2" t="s">
        <v>1158</v>
      </c>
      <c r="F55" s="8">
        <v>201848</v>
      </c>
      <c r="G55" s="8">
        <v>2966.36</v>
      </c>
      <c r="H55" s="8">
        <v>1.05</v>
      </c>
    </row>
    <row r="56" spans="2:8">
      <c r="B56" s="2" t="s">
        <v>1160</v>
      </c>
      <c r="C56" s="5" t="s">
        <v>301</v>
      </c>
      <c r="D56" s="2" t="s">
        <v>214</v>
      </c>
      <c r="E56" s="2" t="s">
        <v>1161</v>
      </c>
      <c r="F56" s="8">
        <v>367125</v>
      </c>
      <c r="G56" s="8">
        <v>2946.18</v>
      </c>
      <c r="H56" s="8">
        <v>1.04</v>
      </c>
    </row>
    <row r="57" spans="2:8">
      <c r="B57" s="2" t="s">
        <v>2810</v>
      </c>
      <c r="C57" s="5" t="s">
        <v>301</v>
      </c>
      <c r="D57" s="2" t="s">
        <v>216</v>
      </c>
      <c r="E57" s="2" t="s">
        <v>217</v>
      </c>
      <c r="F57" s="8">
        <v>700000</v>
      </c>
      <c r="G57" s="8">
        <v>2868.25</v>
      </c>
      <c r="H57" s="8">
        <v>1.01</v>
      </c>
    </row>
    <row r="58" spans="2:8">
      <c r="B58" s="2" t="s">
        <v>3103</v>
      </c>
      <c r="C58" s="5" t="s">
        <v>301</v>
      </c>
      <c r="D58" s="2" t="s">
        <v>245</v>
      </c>
      <c r="E58" s="2" t="s">
        <v>1301</v>
      </c>
      <c r="F58" s="8">
        <v>750000</v>
      </c>
      <c r="G58" s="8">
        <v>2847.75</v>
      </c>
      <c r="H58" s="8">
        <v>1</v>
      </c>
    </row>
    <row r="59" spans="2:8">
      <c r="B59" s="2" t="s">
        <v>3494</v>
      </c>
      <c r="C59" s="5" t="s">
        <v>301</v>
      </c>
      <c r="D59" s="2" t="s">
        <v>245</v>
      </c>
      <c r="E59" s="2" t="s">
        <v>1577</v>
      </c>
      <c r="F59" s="8">
        <v>864640</v>
      </c>
      <c r="G59" s="8">
        <v>2746.1</v>
      </c>
      <c r="H59" s="8">
        <v>0.97</v>
      </c>
    </row>
    <row r="60" spans="2:8">
      <c r="B60" s="2" t="s">
        <v>2827</v>
      </c>
      <c r="C60" s="5" t="s">
        <v>301</v>
      </c>
      <c r="D60" s="2" t="s">
        <v>222</v>
      </c>
      <c r="E60" s="2" t="s">
        <v>441</v>
      </c>
      <c r="F60" s="8">
        <v>269000</v>
      </c>
      <c r="G60" s="8">
        <v>2738.69</v>
      </c>
      <c r="H60" s="8">
        <v>0.97</v>
      </c>
    </row>
    <row r="61" spans="2:8">
      <c r="B61" s="2" t="s">
        <v>3281</v>
      </c>
      <c r="C61" s="5" t="s">
        <v>301</v>
      </c>
      <c r="D61" s="2" t="s">
        <v>218</v>
      </c>
      <c r="E61" s="2" t="s">
        <v>1358</v>
      </c>
      <c r="F61" s="8">
        <v>157500</v>
      </c>
      <c r="G61" s="8">
        <v>2715.77</v>
      </c>
      <c r="H61" s="8">
        <v>0.96</v>
      </c>
    </row>
    <row r="62" spans="2:8">
      <c r="B62" s="2" t="s">
        <v>3449</v>
      </c>
      <c r="C62" s="5" t="s">
        <v>301</v>
      </c>
      <c r="D62" s="2" t="s">
        <v>1154</v>
      </c>
      <c r="E62" s="2" t="s">
        <v>1655</v>
      </c>
      <c r="F62" s="8">
        <v>211402</v>
      </c>
      <c r="G62" s="8">
        <v>2642.1</v>
      </c>
      <c r="H62" s="8">
        <v>0.93</v>
      </c>
    </row>
    <row r="63" spans="2:8">
      <c r="B63" s="2" t="s">
        <v>3450</v>
      </c>
      <c r="C63" s="5" t="s">
        <v>301</v>
      </c>
      <c r="D63" s="2" t="s">
        <v>1656</v>
      </c>
      <c r="E63" s="2" t="s">
        <v>1657</v>
      </c>
      <c r="F63" s="8">
        <v>144514</v>
      </c>
      <c r="G63" s="8">
        <v>2579</v>
      </c>
      <c r="H63" s="8">
        <v>0.91</v>
      </c>
    </row>
    <row r="64" spans="2:8">
      <c r="B64" s="2" t="s">
        <v>3404</v>
      </c>
      <c r="C64" s="5" t="s">
        <v>301</v>
      </c>
      <c r="D64" s="2" t="s">
        <v>1299</v>
      </c>
      <c r="E64" s="2" t="s">
        <v>1658</v>
      </c>
      <c r="F64" s="8">
        <v>157000</v>
      </c>
      <c r="G64" s="8">
        <v>2542.9299999999998</v>
      </c>
      <c r="H64" s="8">
        <v>0.9</v>
      </c>
    </row>
    <row r="65" spans="2:8">
      <c r="B65" s="2" t="s">
        <v>3283</v>
      </c>
      <c r="C65" s="5" t="s">
        <v>301</v>
      </c>
      <c r="D65" s="2" t="s">
        <v>245</v>
      </c>
      <c r="E65" s="2" t="s">
        <v>1262</v>
      </c>
      <c r="F65" s="8">
        <v>286640</v>
      </c>
      <c r="G65" s="8">
        <v>2516.27</v>
      </c>
      <c r="H65" s="8">
        <v>0.89</v>
      </c>
    </row>
    <row r="66" spans="2:8">
      <c r="B66" s="2" t="s">
        <v>3303</v>
      </c>
      <c r="C66" s="5" t="s">
        <v>301</v>
      </c>
      <c r="D66" s="2" t="s">
        <v>1046</v>
      </c>
      <c r="E66" s="2" t="s">
        <v>1493</v>
      </c>
      <c r="F66" s="8">
        <v>72430</v>
      </c>
      <c r="G66" s="8">
        <v>2396.64</v>
      </c>
      <c r="H66" s="8">
        <v>0.84</v>
      </c>
    </row>
    <row r="67" spans="2:8">
      <c r="B67" s="2" t="s">
        <v>1583</v>
      </c>
      <c r="C67" s="5" t="s">
        <v>301</v>
      </c>
      <c r="D67" s="2" t="s">
        <v>245</v>
      </c>
      <c r="E67" s="2" t="s">
        <v>1584</v>
      </c>
      <c r="F67" s="8">
        <v>435545</v>
      </c>
      <c r="G67" s="8">
        <v>2373.94</v>
      </c>
      <c r="H67" s="8">
        <v>0.84</v>
      </c>
    </row>
    <row r="68" spans="2:8">
      <c r="B68" s="2" t="s">
        <v>2831</v>
      </c>
      <c r="C68" s="5" t="s">
        <v>301</v>
      </c>
      <c r="D68" s="2" t="s">
        <v>218</v>
      </c>
      <c r="E68" s="2" t="s">
        <v>243</v>
      </c>
      <c r="F68" s="8">
        <v>158130</v>
      </c>
      <c r="G68" s="8">
        <v>2300.48</v>
      </c>
      <c r="H68" s="8">
        <v>0.81</v>
      </c>
    </row>
    <row r="69" spans="2:8">
      <c r="B69" s="2" t="s">
        <v>3538</v>
      </c>
      <c r="C69" s="5" t="s">
        <v>301</v>
      </c>
      <c r="D69" s="2" t="s">
        <v>220</v>
      </c>
      <c r="E69" s="2" t="s">
        <v>1659</v>
      </c>
      <c r="F69" s="8">
        <v>293600</v>
      </c>
      <c r="G69" s="8">
        <v>2175.4299999999998</v>
      </c>
      <c r="H69" s="8">
        <v>0.77</v>
      </c>
    </row>
    <row r="70" spans="2:8">
      <c r="B70" s="2" t="s">
        <v>3131</v>
      </c>
      <c r="C70" s="5" t="s">
        <v>301</v>
      </c>
      <c r="D70" s="2" t="s">
        <v>214</v>
      </c>
      <c r="E70" s="2" t="s">
        <v>1585</v>
      </c>
      <c r="F70" s="8">
        <v>1658000</v>
      </c>
      <c r="G70" s="8">
        <v>2028.89</v>
      </c>
      <c r="H70" s="8">
        <v>0.72</v>
      </c>
    </row>
    <row r="71" spans="2:8">
      <c r="B71" s="2" t="s">
        <v>3243</v>
      </c>
      <c r="C71" s="5" t="s">
        <v>301</v>
      </c>
      <c r="D71" s="2" t="s">
        <v>251</v>
      </c>
      <c r="E71" s="2" t="s">
        <v>1162</v>
      </c>
      <c r="F71" s="8">
        <v>60380</v>
      </c>
      <c r="G71" s="8">
        <v>1931.86</v>
      </c>
      <c r="H71" s="8">
        <v>0.68</v>
      </c>
    </row>
    <row r="72" spans="2:8">
      <c r="B72" s="2" t="s">
        <v>3414</v>
      </c>
      <c r="C72" s="5" t="s">
        <v>301</v>
      </c>
      <c r="D72" s="2" t="s">
        <v>1502</v>
      </c>
      <c r="E72" s="2" t="s">
        <v>1503</v>
      </c>
      <c r="F72" s="8">
        <v>163482</v>
      </c>
      <c r="G72" s="8">
        <v>1830.83</v>
      </c>
      <c r="H72" s="8">
        <v>0.65</v>
      </c>
    </row>
    <row r="73" spans="2:8">
      <c r="B73" s="2" t="s">
        <v>3466</v>
      </c>
      <c r="C73" s="5" t="s">
        <v>301</v>
      </c>
      <c r="D73" s="2" t="s">
        <v>249</v>
      </c>
      <c r="E73" s="2" t="s">
        <v>1660</v>
      </c>
      <c r="F73" s="8">
        <v>1175000</v>
      </c>
      <c r="G73" s="8">
        <v>1804.33</v>
      </c>
      <c r="H73" s="8">
        <v>0.64</v>
      </c>
    </row>
    <row r="74" spans="2:8">
      <c r="B74" s="2" t="s">
        <v>3089</v>
      </c>
      <c r="C74" s="5" t="s">
        <v>301</v>
      </c>
      <c r="D74" s="2" t="s">
        <v>245</v>
      </c>
      <c r="E74" s="2" t="s">
        <v>1295</v>
      </c>
      <c r="F74" s="8">
        <v>235409</v>
      </c>
      <c r="G74" s="8">
        <v>1774.04</v>
      </c>
      <c r="H74" s="8">
        <v>0.63</v>
      </c>
    </row>
    <row r="75" spans="2:8">
      <c r="B75" s="2" t="s">
        <v>3539</v>
      </c>
      <c r="C75" s="5" t="s">
        <v>301</v>
      </c>
      <c r="D75" s="2" t="s">
        <v>220</v>
      </c>
      <c r="E75" s="2" t="s">
        <v>1661</v>
      </c>
      <c r="F75" s="8">
        <v>250536</v>
      </c>
      <c r="G75" s="8">
        <v>1766.91</v>
      </c>
      <c r="H75" s="8">
        <v>0.62</v>
      </c>
    </row>
    <row r="76" spans="2:8">
      <c r="B76" s="2" t="s">
        <v>3272</v>
      </c>
      <c r="C76" s="5" t="s">
        <v>301</v>
      </c>
      <c r="D76" s="2" t="s">
        <v>1662</v>
      </c>
      <c r="E76" s="2" t="s">
        <v>1663</v>
      </c>
      <c r="F76" s="8">
        <v>89645</v>
      </c>
      <c r="G76" s="8">
        <v>1568.97</v>
      </c>
      <c r="H76" s="8">
        <v>0.55000000000000004</v>
      </c>
    </row>
    <row r="77" spans="2:8">
      <c r="B77" s="2" t="s">
        <v>3415</v>
      </c>
      <c r="C77" s="5" t="s">
        <v>301</v>
      </c>
      <c r="D77" s="2" t="s">
        <v>1350</v>
      </c>
      <c r="E77" s="2" t="s">
        <v>1664</v>
      </c>
      <c r="F77" s="8">
        <v>4058441</v>
      </c>
      <c r="G77" s="8">
        <v>1497.16</v>
      </c>
      <c r="H77" s="8">
        <v>0.53</v>
      </c>
    </row>
    <row r="78" spans="2:8">
      <c r="B78" s="2" t="s">
        <v>3132</v>
      </c>
      <c r="C78" s="5" t="s">
        <v>301</v>
      </c>
      <c r="D78" s="2" t="s">
        <v>1656</v>
      </c>
      <c r="E78" s="2" t="s">
        <v>1665</v>
      </c>
      <c r="F78" s="8">
        <v>404795</v>
      </c>
      <c r="G78" s="8">
        <v>1085.05</v>
      </c>
      <c r="H78" s="8">
        <v>0.38</v>
      </c>
    </row>
    <row r="79" spans="2:8" ht="13">
      <c r="B79" s="3" t="s">
        <v>254</v>
      </c>
      <c r="C79" s="7"/>
      <c r="D79" s="3"/>
      <c r="E79" s="3"/>
      <c r="F79" s="10"/>
      <c r="G79" s="10">
        <f>SUM(G12:G78)</f>
        <v>278240.23999999993</v>
      </c>
      <c r="H79" s="10">
        <f>SUM(H12:H78)</f>
        <v>98.120000000000047</v>
      </c>
    </row>
    <row r="80" spans="2:8" ht="13">
      <c r="B80" s="3" t="s">
        <v>257</v>
      </c>
    </row>
    <row r="81" spans="2:8">
      <c r="B81" s="2" t="s">
        <v>1666</v>
      </c>
      <c r="C81" s="5" t="s">
        <v>301</v>
      </c>
      <c r="D81" s="2" t="s">
        <v>194</v>
      </c>
      <c r="E81" s="2" t="s">
        <v>1667</v>
      </c>
      <c r="F81" s="8">
        <v>2084379.923</v>
      </c>
      <c r="G81" s="8">
        <v>236.5</v>
      </c>
      <c r="H81" s="8">
        <v>0.08</v>
      </c>
    </row>
    <row r="82" spans="2:8">
      <c r="B82" s="2" t="s">
        <v>1668</v>
      </c>
      <c r="C82" s="5" t="s">
        <v>301</v>
      </c>
      <c r="D82" s="2" t="s">
        <v>194</v>
      </c>
      <c r="E82" s="2" t="s">
        <v>1669</v>
      </c>
      <c r="F82" s="8">
        <v>1601</v>
      </c>
      <c r="G82" s="8">
        <v>1.47</v>
      </c>
      <c r="H82" s="8">
        <v>0</v>
      </c>
    </row>
    <row r="83" spans="2:8" ht="13">
      <c r="B83" s="3" t="s">
        <v>254</v>
      </c>
      <c r="C83" s="7"/>
      <c r="D83" s="3"/>
      <c r="E83" s="3"/>
      <c r="F83" s="10"/>
      <c r="G83" s="10">
        <f>SUM(G80:G82)</f>
        <v>237.97</v>
      </c>
      <c r="H83" s="10">
        <f>SUM(H80:H82)</f>
        <v>0.08</v>
      </c>
    </row>
    <row r="84" spans="2:8" ht="13">
      <c r="B84" s="3" t="s">
        <v>1589</v>
      </c>
      <c r="C84" s="7"/>
      <c r="D84" s="3"/>
      <c r="E84" s="3"/>
      <c r="F84" s="10"/>
      <c r="G84" s="10">
        <v>449.23</v>
      </c>
      <c r="H84" s="10">
        <v>0.16</v>
      </c>
    </row>
    <row r="85" spans="2:8" ht="13">
      <c r="B85" s="3" t="s">
        <v>302</v>
      </c>
      <c r="C85" s="7"/>
      <c r="D85" s="3"/>
      <c r="E85" s="3"/>
      <c r="F85" s="10"/>
      <c r="G85" s="10">
        <v>278927.44</v>
      </c>
      <c r="H85" s="10">
        <v>98.36</v>
      </c>
    </row>
    <row r="86" spans="2:8" ht="13">
      <c r="B86" s="3" t="s">
        <v>303</v>
      </c>
      <c r="C86" s="7"/>
      <c r="D86" s="3"/>
      <c r="E86" s="3"/>
      <c r="F86" s="10"/>
      <c r="G86" s="10">
        <v>4768.7542451000008</v>
      </c>
      <c r="H86" s="10">
        <v>1.6400000000000006</v>
      </c>
    </row>
    <row r="87" spans="2:8" ht="13">
      <c r="B87" s="3" t="s">
        <v>304</v>
      </c>
      <c r="C87" s="7"/>
      <c r="D87" s="3"/>
      <c r="E87" s="3"/>
      <c r="F87" s="10"/>
      <c r="G87" s="10">
        <v>283696.19424510002</v>
      </c>
      <c r="H87" s="10">
        <v>100</v>
      </c>
    </row>
    <row r="88" spans="2:8">
      <c r="B88" s="2" t="s">
        <v>305</v>
      </c>
    </row>
    <row r="89" spans="2:8" ht="13">
      <c r="B89" s="3" t="s">
        <v>306</v>
      </c>
    </row>
    <row r="90" spans="2:8" ht="13">
      <c r="B90" s="3" t="s">
        <v>307</v>
      </c>
      <c r="C90" s="5" t="s">
        <v>873</v>
      </c>
    </row>
    <row r="91" spans="2:8" ht="13">
      <c r="B91" s="3" t="s">
        <v>309</v>
      </c>
      <c r="C91" s="5" t="s">
        <v>308</v>
      </c>
    </row>
    <row r="92" spans="2:8" ht="13">
      <c r="B92" s="3" t="s">
        <v>1216</v>
      </c>
      <c r="C92" s="5" t="s">
        <v>308</v>
      </c>
    </row>
    <row r="93" spans="2:8" ht="13">
      <c r="B93" s="3" t="s">
        <v>310</v>
      </c>
      <c r="C93" s="5" t="s">
        <v>311</v>
      </c>
    </row>
    <row r="94" spans="2:8" ht="13">
      <c r="B94" s="3" t="s">
        <v>1670</v>
      </c>
      <c r="C94" s="7"/>
    </row>
    <row r="95" spans="2:8" ht="13">
      <c r="B95" s="3" t="s">
        <v>1671</v>
      </c>
      <c r="C95" s="7"/>
    </row>
    <row r="96" spans="2:8" ht="13">
      <c r="B96" s="3" t="s">
        <v>1672</v>
      </c>
      <c r="C96" s="7"/>
    </row>
    <row r="97" spans="2:3" ht="13">
      <c r="B97" s="3" t="s">
        <v>1673</v>
      </c>
      <c r="C97" s="7"/>
    </row>
    <row r="98" spans="2:3" ht="13">
      <c r="B98" s="3" t="s">
        <v>1674</v>
      </c>
      <c r="C98" s="7"/>
    </row>
    <row r="99" spans="2:3" ht="13">
      <c r="B99" s="3" t="s">
        <v>1675</v>
      </c>
      <c r="C99" s="7"/>
    </row>
    <row r="100" spans="2:3" ht="13">
      <c r="B100" s="3" t="s">
        <v>1676</v>
      </c>
      <c r="C100" s="7"/>
    </row>
    <row r="101" spans="2:3" ht="13">
      <c r="B101" s="3" t="s">
        <v>1677</v>
      </c>
      <c r="C101" s="7"/>
    </row>
    <row r="102" spans="2:3" ht="13">
      <c r="B102" s="3" t="s">
        <v>1621</v>
      </c>
      <c r="C102" s="7"/>
    </row>
    <row r="103" spans="2:3">
      <c r="B103" s="2" t="s">
        <v>312</v>
      </c>
    </row>
    <row r="104" spans="2:3">
      <c r="B104" s="2" t="s">
        <v>1230</v>
      </c>
    </row>
    <row r="107" spans="2:3" ht="14.5">
      <c r="B107" s="24" t="s">
        <v>1231</v>
      </c>
      <c r="C107" s="64"/>
    </row>
    <row r="108" spans="2:3" ht="14.5">
      <c r="B108" s="24" t="s">
        <v>1232</v>
      </c>
      <c r="C108" s="65" t="s">
        <v>1233</v>
      </c>
    </row>
    <row r="109" spans="2:3" ht="14.5">
      <c r="B109" s="15" t="s">
        <v>1234</v>
      </c>
      <c r="C109" s="16" t="s">
        <v>1235</v>
      </c>
    </row>
    <row r="110" spans="2:3" ht="14.5">
      <c r="B110" s="15" t="s">
        <v>1236</v>
      </c>
      <c r="C110" s="16" t="s">
        <v>1235</v>
      </c>
    </row>
    <row r="111" spans="2:3" ht="14.5">
      <c r="B111" s="15" t="s">
        <v>1237</v>
      </c>
      <c r="C111" s="16" t="s">
        <v>1235</v>
      </c>
    </row>
    <row r="112" spans="2:3" ht="14.5">
      <c r="B112" s="15" t="s">
        <v>1238</v>
      </c>
      <c r="C112" s="16" t="s">
        <v>1235</v>
      </c>
    </row>
    <row r="113" spans="2:7" ht="14.5">
      <c r="B113" s="15" t="s">
        <v>1239</v>
      </c>
      <c r="C113" s="16" t="s">
        <v>1235</v>
      </c>
    </row>
    <row r="114" spans="2:7" ht="14.5">
      <c r="B114" s="15" t="s">
        <v>1240</v>
      </c>
      <c r="C114" s="16" t="s">
        <v>1235</v>
      </c>
    </row>
    <row r="115" spans="2:7" ht="14.5">
      <c r="B115" s="24" t="s">
        <v>1241</v>
      </c>
      <c r="C115" s="64" t="s">
        <v>1235</v>
      </c>
    </row>
    <row r="117" spans="2:7" ht="14.5">
      <c r="B117" s="15" t="s">
        <v>313</v>
      </c>
      <c r="C117" s="16"/>
      <c r="D117" s="15"/>
    </row>
    <row r="118" spans="2:7" ht="29">
      <c r="B118" s="18" t="s">
        <v>314</v>
      </c>
      <c r="C118" s="17" t="s">
        <v>315</v>
      </c>
      <c r="D118" s="18" t="s">
        <v>316</v>
      </c>
    </row>
    <row r="119" spans="2:7" ht="14.5">
      <c r="B119" s="15" t="s">
        <v>308</v>
      </c>
      <c r="C119" s="16" t="s">
        <v>308</v>
      </c>
      <c r="D119" s="15" t="s">
        <v>308</v>
      </c>
    </row>
    <row r="121" spans="2:7" ht="13">
      <c r="B121" s="20" t="s">
        <v>317</v>
      </c>
      <c r="C121" s="21">
        <v>45900</v>
      </c>
      <c r="D121" s="13"/>
      <c r="E121" s="55"/>
      <c r="F121" s="11"/>
    </row>
    <row r="122" spans="2:7" ht="13">
      <c r="B122" s="20" t="s">
        <v>318</v>
      </c>
      <c r="C122" s="22" t="s">
        <v>319</v>
      </c>
      <c r="D122" s="20" t="s">
        <v>320</v>
      </c>
      <c r="E122" s="60" t="s">
        <v>321</v>
      </c>
      <c r="F122" s="23" t="s">
        <v>322</v>
      </c>
      <c r="G122" s="10"/>
    </row>
    <row r="123" spans="2:7">
      <c r="B123" s="58" t="s">
        <v>308</v>
      </c>
      <c r="C123" s="59" t="s">
        <v>308</v>
      </c>
      <c r="D123" s="58" t="s">
        <v>308</v>
      </c>
      <c r="E123" s="56" t="s">
        <v>308</v>
      </c>
      <c r="F123" s="61" t="s">
        <v>308</v>
      </c>
    </row>
    <row r="126" spans="2:7" ht="13">
      <c r="B126" s="3" t="s">
        <v>323</v>
      </c>
    </row>
    <row r="127" spans="2:7" ht="13">
      <c r="B127" s="3"/>
    </row>
    <row r="128" spans="2:7" ht="13">
      <c r="B128" s="3" t="s">
        <v>891</v>
      </c>
    </row>
    <row r="129" spans="2:7" ht="13">
      <c r="B129" s="20" t="s">
        <v>324</v>
      </c>
      <c r="C129" s="22" t="s">
        <v>325</v>
      </c>
      <c r="D129" s="3"/>
    </row>
    <row r="130" spans="2:7">
      <c r="B130" s="13" t="s">
        <v>308</v>
      </c>
      <c r="C130" s="14" t="s">
        <v>308</v>
      </c>
    </row>
    <row r="132" spans="2:7" ht="13">
      <c r="B132" s="20" t="s">
        <v>326</v>
      </c>
      <c r="C132" s="22" t="s">
        <v>325</v>
      </c>
    </row>
    <row r="133" spans="2:7">
      <c r="B133" s="13" t="s">
        <v>308</v>
      </c>
      <c r="C133" s="14" t="s">
        <v>308</v>
      </c>
    </row>
    <row r="135" spans="2:7" ht="13">
      <c r="B135" s="20" t="s">
        <v>327</v>
      </c>
      <c r="C135" s="22" t="s">
        <v>328</v>
      </c>
    </row>
    <row r="136" spans="2:7">
      <c r="B136" s="13" t="s">
        <v>308</v>
      </c>
      <c r="C136" s="14" t="s">
        <v>308</v>
      </c>
    </row>
    <row r="138" spans="2:7" ht="13">
      <c r="B138" s="60" t="s">
        <v>329</v>
      </c>
      <c r="C138" s="22" t="s">
        <v>328</v>
      </c>
    </row>
    <row r="139" spans="2:7">
      <c r="B139" s="55" t="s">
        <v>308</v>
      </c>
      <c r="C139" s="14" t="s">
        <v>308</v>
      </c>
    </row>
    <row r="141" spans="2:7" ht="13">
      <c r="B141" s="20" t="s">
        <v>330</v>
      </c>
      <c r="C141" s="22" t="s">
        <v>308</v>
      </c>
    </row>
    <row r="143" spans="2:7" ht="13">
      <c r="B143" s="20" t="s">
        <v>331</v>
      </c>
      <c r="C143" s="21">
        <v>45900</v>
      </c>
      <c r="D143" s="13"/>
      <c r="E143" s="55"/>
      <c r="F143" s="11"/>
    </row>
    <row r="144" spans="2:7" ht="13">
      <c r="B144" s="20" t="s">
        <v>318</v>
      </c>
      <c r="C144" s="22" t="s">
        <v>319</v>
      </c>
      <c r="D144" s="20" t="s">
        <v>320</v>
      </c>
      <c r="E144" s="60" t="s">
        <v>321</v>
      </c>
      <c r="F144" s="23" t="s">
        <v>322</v>
      </c>
      <c r="G144" s="10"/>
    </row>
    <row r="145" spans="2:6">
      <c r="B145" s="58" t="s">
        <v>308</v>
      </c>
      <c r="C145" s="59" t="s">
        <v>308</v>
      </c>
      <c r="D145" s="58" t="s">
        <v>308</v>
      </c>
      <c r="E145" s="56" t="s">
        <v>308</v>
      </c>
      <c r="F145" s="61" t="s">
        <v>308</v>
      </c>
    </row>
    <row r="146" spans="2:6" ht="13">
      <c r="B146" s="3" t="s">
        <v>323</v>
      </c>
    </row>
    <row r="147" spans="2:6" ht="13">
      <c r="B147" s="3"/>
    </row>
    <row r="148" spans="2:6" ht="13">
      <c r="B148" s="3" t="s">
        <v>891</v>
      </c>
    </row>
    <row r="149" spans="2:6" ht="13">
      <c r="B149" s="20" t="s">
        <v>324</v>
      </c>
      <c r="C149" s="22" t="s">
        <v>325</v>
      </c>
      <c r="D149" s="3"/>
    </row>
    <row r="150" spans="2:6">
      <c r="B150" s="13" t="s">
        <v>308</v>
      </c>
      <c r="C150" s="14" t="s">
        <v>308</v>
      </c>
    </row>
    <row r="152" spans="2:6" ht="13">
      <c r="B152" s="20" t="s">
        <v>326</v>
      </c>
      <c r="C152" s="22" t="s">
        <v>325</v>
      </c>
    </row>
    <row r="153" spans="2:6">
      <c r="B153" s="13" t="s">
        <v>308</v>
      </c>
      <c r="C153" s="14" t="s">
        <v>308</v>
      </c>
    </row>
    <row r="155" spans="2:6" ht="13">
      <c r="B155" s="20" t="s">
        <v>327</v>
      </c>
      <c r="C155" s="22" t="s">
        <v>328</v>
      </c>
    </row>
    <row r="156" spans="2:6">
      <c r="B156" s="13" t="s">
        <v>308</v>
      </c>
      <c r="C156" s="14" t="s">
        <v>308</v>
      </c>
    </row>
    <row r="158" spans="2:6" ht="13">
      <c r="B158" s="60" t="s">
        <v>329</v>
      </c>
      <c r="C158" s="22" t="s">
        <v>328</v>
      </c>
    </row>
    <row r="159" spans="2:6">
      <c r="B159" s="55" t="s">
        <v>308</v>
      </c>
      <c r="C159" s="14" t="s">
        <v>308</v>
      </c>
    </row>
    <row r="161" spans="2:80" ht="13">
      <c r="B161" s="20" t="s">
        <v>330</v>
      </c>
      <c r="C161" s="22" t="s">
        <v>308</v>
      </c>
    </row>
    <row r="164" spans="2:80" ht="13">
      <c r="B164" s="3" t="s">
        <v>892</v>
      </c>
    </row>
    <row r="166" spans="2:80" ht="13">
      <c r="B166" s="20" t="s">
        <v>318</v>
      </c>
      <c r="C166" s="22" t="s">
        <v>332</v>
      </c>
      <c r="D166" s="20" t="s">
        <v>333</v>
      </c>
      <c r="E166" s="20" t="s">
        <v>334</v>
      </c>
      <c r="F166" s="10"/>
    </row>
    <row r="167" spans="2:80">
      <c r="B167" s="13" t="s">
        <v>308</v>
      </c>
      <c r="C167" s="14" t="s">
        <v>308</v>
      </c>
      <c r="D167" s="13" t="s">
        <v>308</v>
      </c>
      <c r="E167" s="13" t="s">
        <v>308</v>
      </c>
    </row>
    <row r="170" spans="2:80" ht="13">
      <c r="B170" s="3" t="s">
        <v>335</v>
      </c>
      <c r="C170" s="7" t="s">
        <v>308</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ht="13">
      <c r="B172" s="3" t="s">
        <v>893</v>
      </c>
    </row>
    <row r="174" spans="2:80" ht="13">
      <c r="B174" s="20" t="s">
        <v>336</v>
      </c>
      <c r="C174" s="22" t="s">
        <v>325</v>
      </c>
      <c r="D174" s="3"/>
    </row>
    <row r="175" spans="2:80">
      <c r="B175" s="13" t="s">
        <v>308</v>
      </c>
      <c r="C175" s="14" t="s">
        <v>308</v>
      </c>
    </row>
    <row r="178" spans="2:80" ht="13">
      <c r="B178" s="20" t="s">
        <v>337</v>
      </c>
      <c r="C178" s="22" t="s">
        <v>338</v>
      </c>
      <c r="D178" s="3"/>
    </row>
    <row r="179" spans="2:80">
      <c r="B179" s="13" t="s">
        <v>308</v>
      </c>
      <c r="C179" s="14" t="s">
        <v>308</v>
      </c>
    </row>
    <row r="182" spans="2:80" ht="13">
      <c r="B182" s="3" t="s">
        <v>339</v>
      </c>
    </row>
    <row r="185" spans="2:80" ht="13">
      <c r="B185" s="3" t="s">
        <v>894</v>
      </c>
    </row>
    <row r="187" spans="2:80" ht="13">
      <c r="B187" s="20" t="s">
        <v>318</v>
      </c>
      <c r="C187" s="22" t="s">
        <v>340</v>
      </c>
      <c r="D187" s="20" t="s">
        <v>332</v>
      </c>
      <c r="E187" s="20" t="s">
        <v>333</v>
      </c>
      <c r="F187" s="23" t="s">
        <v>334</v>
      </c>
      <c r="G187" s="10"/>
    </row>
    <row r="188" spans="2:80">
      <c r="B188" s="13" t="s">
        <v>308</v>
      </c>
      <c r="C188" s="14" t="s">
        <v>308</v>
      </c>
      <c r="D188" s="13" t="s">
        <v>308</v>
      </c>
      <c r="E188" s="13" t="s">
        <v>308</v>
      </c>
      <c r="F188" s="19" t="s">
        <v>308</v>
      </c>
    </row>
    <row r="191" spans="2:80" ht="13">
      <c r="B191" s="3" t="s">
        <v>335</v>
      </c>
      <c r="C191" s="7" t="s">
        <v>308</v>
      </c>
      <c r="D191" s="3"/>
      <c r="E191" s="3"/>
      <c r="F191" s="10"/>
      <c r="G191" s="10"/>
      <c r="H191" s="10"/>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row>
    <row r="193" spans="2:7" ht="13">
      <c r="B193" s="3" t="s">
        <v>893</v>
      </c>
    </row>
    <row r="195" spans="2:7" ht="13">
      <c r="B195" s="20" t="s">
        <v>336</v>
      </c>
      <c r="C195" s="22" t="s">
        <v>325</v>
      </c>
      <c r="D195" s="3"/>
    </row>
    <row r="196" spans="2:7">
      <c r="B196" s="13" t="s">
        <v>308</v>
      </c>
      <c r="C196" s="14" t="s">
        <v>308</v>
      </c>
    </row>
    <row r="199" spans="2:7" ht="13">
      <c r="B199" s="20" t="s">
        <v>337</v>
      </c>
      <c r="C199" s="22" t="s">
        <v>338</v>
      </c>
      <c r="D199" s="3"/>
    </row>
    <row r="200" spans="2:7">
      <c r="B200" s="13" t="s">
        <v>308</v>
      </c>
      <c r="C200" s="14" t="s">
        <v>308</v>
      </c>
    </row>
    <row r="203" spans="2:7" ht="13">
      <c r="B203" s="3" t="s">
        <v>339</v>
      </c>
    </row>
    <row r="206" spans="2:7" ht="13">
      <c r="B206" s="3" t="s">
        <v>895</v>
      </c>
    </row>
    <row r="207" spans="2:7" ht="13">
      <c r="B207" s="20" t="s">
        <v>318</v>
      </c>
      <c r="C207" s="22" t="s">
        <v>341</v>
      </c>
      <c r="D207" s="20" t="s">
        <v>342</v>
      </c>
      <c r="E207" s="20" t="s">
        <v>343</v>
      </c>
      <c r="F207" s="23" t="s">
        <v>344</v>
      </c>
      <c r="G207" s="10"/>
    </row>
    <row r="208" spans="2:7">
      <c r="B208" s="13" t="s">
        <v>308</v>
      </c>
      <c r="C208" s="14" t="s">
        <v>308</v>
      </c>
      <c r="D208" s="13" t="s">
        <v>308</v>
      </c>
      <c r="E208" s="13" t="s">
        <v>308</v>
      </c>
      <c r="F208" s="19" t="s">
        <v>308</v>
      </c>
    </row>
    <row r="209" spans="2:2">
      <c r="B209" s="2" t="s">
        <v>345</v>
      </c>
    </row>
  </sheetData>
  <mergeCells count="3">
    <mergeCell ref="B1:E1"/>
    <mergeCell ref="C3:C7"/>
    <mergeCell ref="D3:D7"/>
  </mergeCells>
  <hyperlinks>
    <hyperlink ref="A1" location="Index!A1" display="Index" xr:uid="{00000000-0004-0000-2E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16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675</v>
      </c>
      <c r="B1" s="230" t="s">
        <v>1640</v>
      </c>
      <c r="C1" s="230"/>
      <c r="D1" s="230"/>
      <c r="E1" s="230"/>
    </row>
    <row r="3" spans="1:9" ht="14.5">
      <c r="B3" s="25" t="s">
        <v>1641</v>
      </c>
      <c r="C3" s="231"/>
      <c r="D3" s="232"/>
      <c r="E3" s="1"/>
    </row>
    <row r="4" spans="1:9" ht="14.5">
      <c r="B4" s="53" t="s">
        <v>1642</v>
      </c>
      <c r="C4" s="231"/>
      <c r="D4" s="232"/>
      <c r="E4" s="1"/>
    </row>
    <row r="5" spans="1:9" ht="14.5">
      <c r="B5" s="25"/>
      <c r="C5" s="231"/>
      <c r="D5" s="232"/>
      <c r="E5" s="1"/>
    </row>
    <row r="6" spans="1:9" ht="14.5">
      <c r="B6" s="53" t="s">
        <v>677</v>
      </c>
      <c r="C6" s="231"/>
      <c r="D6" s="232"/>
      <c r="E6" s="1"/>
    </row>
    <row r="7" spans="1:9" ht="14.5">
      <c r="B7" s="53" t="s">
        <v>1601</v>
      </c>
      <c r="C7" s="231"/>
      <c r="D7" s="232"/>
      <c r="E7" s="1"/>
    </row>
    <row r="8" spans="1:9" ht="14.5">
      <c r="B8" s="29" t="s">
        <v>1643</v>
      </c>
      <c r="C8" s="231"/>
      <c r="D8" s="232"/>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627500</v>
      </c>
      <c r="G15" s="8">
        <v>5970.35</v>
      </c>
      <c r="H15" s="8">
        <v>15.33</v>
      </c>
    </row>
    <row r="16" spans="1:9">
      <c r="B16" s="2" t="s">
        <v>2819</v>
      </c>
      <c r="C16" s="5" t="s">
        <v>301</v>
      </c>
      <c r="D16" s="2" t="s">
        <v>214</v>
      </c>
      <c r="E16" s="2" t="s">
        <v>232</v>
      </c>
      <c r="F16" s="8">
        <v>295113</v>
      </c>
      <c r="G16" s="8">
        <v>4125.68</v>
      </c>
      <c r="H16" s="8">
        <v>10.59</v>
      </c>
    </row>
    <row r="17" spans="2:8">
      <c r="B17" s="2" t="s">
        <v>2808</v>
      </c>
      <c r="C17" s="5" t="s">
        <v>301</v>
      </c>
      <c r="D17" s="2" t="s">
        <v>226</v>
      </c>
      <c r="E17" s="2" t="s">
        <v>227</v>
      </c>
      <c r="F17" s="8">
        <v>280012</v>
      </c>
      <c r="G17" s="8">
        <v>3799.9</v>
      </c>
      <c r="H17" s="8">
        <v>9.76</v>
      </c>
    </row>
    <row r="18" spans="2:8">
      <c r="B18" s="2" t="s">
        <v>3087</v>
      </c>
      <c r="C18" s="5" t="s">
        <v>301</v>
      </c>
      <c r="D18" s="2" t="s">
        <v>218</v>
      </c>
      <c r="E18" s="2" t="s">
        <v>1158</v>
      </c>
      <c r="F18" s="8">
        <v>147837</v>
      </c>
      <c r="G18" s="8">
        <v>2172.39</v>
      </c>
      <c r="H18" s="8">
        <v>5.58</v>
      </c>
    </row>
    <row r="19" spans="2:8">
      <c r="B19" s="2" t="s">
        <v>3193</v>
      </c>
      <c r="C19" s="5" t="s">
        <v>301</v>
      </c>
      <c r="D19" s="2" t="s">
        <v>1152</v>
      </c>
      <c r="E19" s="2" t="s">
        <v>1153</v>
      </c>
      <c r="F19" s="8">
        <v>108548</v>
      </c>
      <c r="G19" s="8">
        <v>2050.63</v>
      </c>
      <c r="H19" s="8">
        <v>5.27</v>
      </c>
    </row>
    <row r="20" spans="2:8">
      <c r="B20" s="2" t="s">
        <v>3194</v>
      </c>
      <c r="C20" s="5" t="s">
        <v>301</v>
      </c>
      <c r="D20" s="2" t="s">
        <v>1154</v>
      </c>
      <c r="E20" s="2" t="s">
        <v>1155</v>
      </c>
      <c r="F20" s="8">
        <v>48377</v>
      </c>
      <c r="G20" s="8">
        <v>1741.5</v>
      </c>
      <c r="H20" s="8">
        <v>4.47</v>
      </c>
    </row>
    <row r="21" spans="2:8">
      <c r="B21" s="2" t="s">
        <v>2810</v>
      </c>
      <c r="C21" s="5" t="s">
        <v>301</v>
      </c>
      <c r="D21" s="2" t="s">
        <v>216</v>
      </c>
      <c r="E21" s="2" t="s">
        <v>217</v>
      </c>
      <c r="F21" s="8">
        <v>383232</v>
      </c>
      <c r="G21" s="8">
        <v>1570.29</v>
      </c>
      <c r="H21" s="8">
        <v>4.03</v>
      </c>
    </row>
    <row r="22" spans="2:8">
      <c r="B22" s="2" t="s">
        <v>1160</v>
      </c>
      <c r="C22" s="5" t="s">
        <v>301</v>
      </c>
      <c r="D22" s="2" t="s">
        <v>214</v>
      </c>
      <c r="E22" s="2" t="s">
        <v>1161</v>
      </c>
      <c r="F22" s="8">
        <v>171899</v>
      </c>
      <c r="G22" s="8">
        <v>1379.23</v>
      </c>
      <c r="H22" s="8">
        <v>3.54</v>
      </c>
    </row>
    <row r="23" spans="2:8">
      <c r="B23" s="2" t="s">
        <v>2811</v>
      </c>
      <c r="C23" s="5" t="s">
        <v>301</v>
      </c>
      <c r="D23" s="2" t="s">
        <v>218</v>
      </c>
      <c r="E23" s="2" t="s">
        <v>219</v>
      </c>
      <c r="F23" s="8">
        <v>41924</v>
      </c>
      <c r="G23" s="8">
        <v>1293.0999999999999</v>
      </c>
      <c r="H23" s="8">
        <v>3.32</v>
      </c>
    </row>
    <row r="24" spans="2:8">
      <c r="B24" s="2" t="s">
        <v>3292</v>
      </c>
      <c r="C24" s="5" t="s">
        <v>301</v>
      </c>
      <c r="D24" s="2" t="s">
        <v>214</v>
      </c>
      <c r="E24" s="2" t="s">
        <v>1167</v>
      </c>
      <c r="F24" s="8">
        <v>118020</v>
      </c>
      <c r="G24" s="8">
        <v>1233.96</v>
      </c>
      <c r="H24" s="8">
        <v>3.17</v>
      </c>
    </row>
    <row r="25" spans="2:8">
      <c r="B25" s="2" t="s">
        <v>3077</v>
      </c>
      <c r="C25" s="5" t="s">
        <v>301</v>
      </c>
      <c r="D25" s="2" t="s">
        <v>214</v>
      </c>
      <c r="E25" s="2" t="s">
        <v>1159</v>
      </c>
      <c r="F25" s="8">
        <v>60889</v>
      </c>
      <c r="G25" s="8">
        <v>1193.6400000000001</v>
      </c>
      <c r="H25" s="8">
        <v>3.07</v>
      </c>
    </row>
    <row r="26" spans="2:8">
      <c r="B26" s="2" t="s">
        <v>3243</v>
      </c>
      <c r="C26" s="5" t="s">
        <v>301</v>
      </c>
      <c r="D26" s="2" t="s">
        <v>251</v>
      </c>
      <c r="E26" s="2" t="s">
        <v>1162</v>
      </c>
      <c r="F26" s="8">
        <v>36537</v>
      </c>
      <c r="G26" s="8">
        <v>1168.51</v>
      </c>
      <c r="H26" s="8">
        <v>3</v>
      </c>
    </row>
    <row r="27" spans="2:8">
      <c r="B27" s="2" t="s">
        <v>3396</v>
      </c>
      <c r="C27" s="5" t="s">
        <v>301</v>
      </c>
      <c r="D27" s="2" t="s">
        <v>216</v>
      </c>
      <c r="E27" s="2" t="s">
        <v>1166</v>
      </c>
      <c r="F27" s="8">
        <v>36949</v>
      </c>
      <c r="G27" s="8">
        <v>982.84</v>
      </c>
      <c r="H27" s="8">
        <v>2.52</v>
      </c>
    </row>
    <row r="28" spans="2:8">
      <c r="B28" s="2" t="s">
        <v>3283</v>
      </c>
      <c r="C28" s="5" t="s">
        <v>301</v>
      </c>
      <c r="D28" s="2" t="s">
        <v>245</v>
      </c>
      <c r="E28" s="2" t="s">
        <v>1262</v>
      </c>
      <c r="F28" s="8">
        <v>108011</v>
      </c>
      <c r="G28" s="8">
        <v>948.12</v>
      </c>
      <c r="H28" s="8">
        <v>2.4300000000000002</v>
      </c>
    </row>
    <row r="29" spans="2:8">
      <c r="B29" s="2" t="s">
        <v>2809</v>
      </c>
      <c r="C29" s="5" t="s">
        <v>301</v>
      </c>
      <c r="D29" s="2" t="s">
        <v>220</v>
      </c>
      <c r="E29" s="2" t="s">
        <v>221</v>
      </c>
      <c r="F29" s="8">
        <v>287545</v>
      </c>
      <c r="G29" s="8">
        <v>903.47</v>
      </c>
      <c r="H29" s="8">
        <v>2.3199999999999998</v>
      </c>
    </row>
    <row r="30" spans="2:8">
      <c r="B30" s="2" t="s">
        <v>3244</v>
      </c>
      <c r="C30" s="5" t="s">
        <v>301</v>
      </c>
      <c r="D30" s="2" t="s">
        <v>251</v>
      </c>
      <c r="E30" s="2" t="s">
        <v>1174</v>
      </c>
      <c r="F30" s="8">
        <v>5464</v>
      </c>
      <c r="G30" s="8">
        <v>808.12</v>
      </c>
      <c r="H30" s="8">
        <v>2.08</v>
      </c>
    </row>
    <row r="31" spans="2:8">
      <c r="B31" s="2" t="s">
        <v>3245</v>
      </c>
      <c r="C31" s="5" t="s">
        <v>301</v>
      </c>
      <c r="D31" s="2" t="s">
        <v>1168</v>
      </c>
      <c r="E31" s="2" t="s">
        <v>1376</v>
      </c>
      <c r="F31" s="8">
        <v>43688</v>
      </c>
      <c r="G31" s="8">
        <v>696.41</v>
      </c>
      <c r="H31" s="8">
        <v>1.79</v>
      </c>
    </row>
    <row r="32" spans="2:8">
      <c r="B32" s="2" t="s">
        <v>3083</v>
      </c>
      <c r="C32" s="5" t="s">
        <v>301</v>
      </c>
      <c r="D32" s="2" t="s">
        <v>1183</v>
      </c>
      <c r="E32" s="2" t="s">
        <v>1296</v>
      </c>
      <c r="F32" s="8">
        <v>196629</v>
      </c>
      <c r="G32" s="8">
        <v>644.05999999999995</v>
      </c>
      <c r="H32" s="8">
        <v>1.65</v>
      </c>
    </row>
    <row r="33" spans="2:8">
      <c r="B33" s="2" t="s">
        <v>2831</v>
      </c>
      <c r="C33" s="5" t="s">
        <v>301</v>
      </c>
      <c r="D33" s="2" t="s">
        <v>218</v>
      </c>
      <c r="E33" s="2" t="s">
        <v>243</v>
      </c>
      <c r="F33" s="8">
        <v>43797</v>
      </c>
      <c r="G33" s="8">
        <v>637.44000000000005</v>
      </c>
      <c r="H33" s="8">
        <v>1.64</v>
      </c>
    </row>
    <row r="34" spans="2:8">
      <c r="B34" s="2" t="s">
        <v>3160</v>
      </c>
      <c r="C34" s="5" t="s">
        <v>301</v>
      </c>
      <c r="D34" s="2" t="s">
        <v>233</v>
      </c>
      <c r="E34" s="2" t="s">
        <v>1157</v>
      </c>
      <c r="F34" s="8">
        <v>4877</v>
      </c>
      <c r="G34" s="8">
        <v>616.32000000000005</v>
      </c>
      <c r="H34" s="8">
        <v>1.58</v>
      </c>
    </row>
    <row r="35" spans="2:8">
      <c r="B35" s="2" t="s">
        <v>2830</v>
      </c>
      <c r="C35" s="5" t="s">
        <v>301</v>
      </c>
      <c r="D35" s="2" t="s">
        <v>228</v>
      </c>
      <c r="E35" s="2" t="s">
        <v>295</v>
      </c>
      <c r="F35" s="8">
        <v>16900</v>
      </c>
      <c r="G35" s="8">
        <v>613.22</v>
      </c>
      <c r="H35" s="8">
        <v>1.57</v>
      </c>
    </row>
    <row r="36" spans="2:8">
      <c r="B36" s="2" t="s">
        <v>3246</v>
      </c>
      <c r="C36" s="5" t="s">
        <v>301</v>
      </c>
      <c r="D36" s="2" t="s">
        <v>251</v>
      </c>
      <c r="E36" s="2" t="s">
        <v>1257</v>
      </c>
      <c r="F36" s="8">
        <v>86838</v>
      </c>
      <c r="G36" s="8">
        <v>580.77</v>
      </c>
      <c r="H36" s="8">
        <v>1.49</v>
      </c>
    </row>
    <row r="37" spans="2:8">
      <c r="B37" s="2" t="s">
        <v>3247</v>
      </c>
      <c r="C37" s="5" t="s">
        <v>301</v>
      </c>
      <c r="D37" s="2" t="s">
        <v>1247</v>
      </c>
      <c r="E37" s="2" t="s">
        <v>1324</v>
      </c>
      <c r="F37" s="8">
        <v>148228</v>
      </c>
      <c r="G37" s="8">
        <v>547.33000000000004</v>
      </c>
      <c r="H37" s="8">
        <v>1.41</v>
      </c>
    </row>
    <row r="38" spans="2:8">
      <c r="B38" s="2" t="s">
        <v>3162</v>
      </c>
      <c r="C38" s="5" t="s">
        <v>301</v>
      </c>
      <c r="D38" s="2" t="s">
        <v>1255</v>
      </c>
      <c r="E38" s="2" t="s">
        <v>1341</v>
      </c>
      <c r="F38" s="8">
        <v>340964</v>
      </c>
      <c r="G38" s="8">
        <v>526.62</v>
      </c>
      <c r="H38" s="8">
        <v>1.35</v>
      </c>
    </row>
    <row r="39" spans="2:8">
      <c r="B39" s="2" t="s">
        <v>3088</v>
      </c>
      <c r="C39" s="5" t="s">
        <v>301</v>
      </c>
      <c r="D39" s="2" t="s">
        <v>1183</v>
      </c>
      <c r="E39" s="2" t="s">
        <v>1306</v>
      </c>
      <c r="F39" s="8">
        <v>188598</v>
      </c>
      <c r="G39" s="8">
        <v>519.29999999999995</v>
      </c>
      <c r="H39" s="8">
        <v>1.33</v>
      </c>
    </row>
    <row r="40" spans="2:8">
      <c r="B40" s="2" t="s">
        <v>2832</v>
      </c>
      <c r="C40" s="5" t="s">
        <v>301</v>
      </c>
      <c r="D40" s="2" t="s">
        <v>220</v>
      </c>
      <c r="E40" s="2" t="s">
        <v>193</v>
      </c>
      <c r="F40" s="8">
        <v>9121</v>
      </c>
      <c r="G40" s="8">
        <v>483.87</v>
      </c>
      <c r="H40" s="8">
        <v>1.24</v>
      </c>
    </row>
    <row r="41" spans="2:8">
      <c r="B41" s="2" t="s">
        <v>3397</v>
      </c>
      <c r="C41" s="5" t="s">
        <v>301</v>
      </c>
      <c r="D41" s="2" t="s">
        <v>228</v>
      </c>
      <c r="E41" s="2" t="s">
        <v>1338</v>
      </c>
      <c r="F41" s="8">
        <v>18656</v>
      </c>
      <c r="G41" s="8">
        <v>469.65</v>
      </c>
      <c r="H41" s="8">
        <v>1.21</v>
      </c>
    </row>
    <row r="42" spans="2:8">
      <c r="B42" s="2" t="s">
        <v>2823</v>
      </c>
      <c r="C42" s="5" t="s">
        <v>301</v>
      </c>
      <c r="D42" s="2" t="s">
        <v>245</v>
      </c>
      <c r="E42" s="2" t="s">
        <v>192</v>
      </c>
      <c r="F42" s="8">
        <v>22482</v>
      </c>
      <c r="G42" s="8">
        <v>429.96</v>
      </c>
      <c r="H42" s="8">
        <v>1.1000000000000001</v>
      </c>
    </row>
    <row r="43" spans="2:8">
      <c r="B43" s="2" t="s">
        <v>2826</v>
      </c>
      <c r="C43" s="5" t="s">
        <v>301</v>
      </c>
      <c r="D43" s="2" t="s">
        <v>234</v>
      </c>
      <c r="E43" s="2" t="s">
        <v>235</v>
      </c>
      <c r="F43" s="8">
        <v>30394</v>
      </c>
      <c r="G43" s="8">
        <v>399.23</v>
      </c>
      <c r="H43" s="8">
        <v>1.03</v>
      </c>
    </row>
    <row r="44" spans="2:8">
      <c r="B44" s="2" t="s">
        <v>3375</v>
      </c>
      <c r="C44" s="5" t="s">
        <v>301</v>
      </c>
      <c r="D44" s="2" t="s">
        <v>218</v>
      </c>
      <c r="E44" s="2" t="s">
        <v>1365</v>
      </c>
      <c r="F44" s="8">
        <v>26336</v>
      </c>
      <c r="G44" s="8">
        <v>390.12</v>
      </c>
      <c r="H44" s="8">
        <v>1</v>
      </c>
    </row>
    <row r="45" spans="2:8" ht="13">
      <c r="B45" s="3" t="s">
        <v>254</v>
      </c>
      <c r="C45" s="7"/>
      <c r="D45" s="3"/>
      <c r="E45" s="3"/>
      <c r="F45" s="10"/>
      <c r="G45" s="10">
        <f>SUM(G12:G44)</f>
        <v>38896.030000000013</v>
      </c>
      <c r="H45" s="10">
        <f>SUM(H12:H44)</f>
        <v>99.869999999999962</v>
      </c>
    </row>
    <row r="46" spans="2:8" ht="13">
      <c r="B46" s="3" t="s">
        <v>1589</v>
      </c>
      <c r="C46" s="7"/>
      <c r="D46" s="3"/>
      <c r="E46" s="3"/>
      <c r="F46" s="10"/>
      <c r="G46" s="10">
        <v>9.41</v>
      </c>
      <c r="H46" s="10">
        <v>0.02</v>
      </c>
    </row>
    <row r="47" spans="2:8" ht="13">
      <c r="B47" s="3" t="s">
        <v>302</v>
      </c>
      <c r="C47" s="7"/>
      <c r="D47" s="3"/>
      <c r="E47" s="3"/>
      <c r="F47" s="10"/>
      <c r="G47" s="10">
        <v>38905.440000000002</v>
      </c>
      <c r="H47" s="10">
        <v>99.89</v>
      </c>
    </row>
    <row r="48" spans="2:8" ht="13">
      <c r="B48" s="3" t="s">
        <v>303</v>
      </c>
      <c r="C48" s="7"/>
      <c r="D48" s="3"/>
      <c r="E48" s="3"/>
      <c r="F48" s="10"/>
      <c r="G48" s="10">
        <v>37.87132460000052</v>
      </c>
      <c r="H48" s="10">
        <v>0.10999999999999943</v>
      </c>
    </row>
    <row r="49" spans="2:8" ht="13">
      <c r="B49" s="3" t="s">
        <v>304</v>
      </c>
      <c r="C49" s="7"/>
      <c r="D49" s="3"/>
      <c r="E49" s="3"/>
      <c r="F49" s="10"/>
      <c r="G49" s="10">
        <v>38943.311324599999</v>
      </c>
      <c r="H49" s="10">
        <v>100</v>
      </c>
    </row>
    <row r="50" spans="2:8">
      <c r="B50" s="2" t="s">
        <v>305</v>
      </c>
    </row>
    <row r="51" spans="2:8" ht="13">
      <c r="B51" s="3" t="s">
        <v>306</v>
      </c>
    </row>
    <row r="52" spans="2:8" ht="13">
      <c r="B52" s="3" t="s">
        <v>307</v>
      </c>
      <c r="C52" s="5" t="s">
        <v>873</v>
      </c>
    </row>
    <row r="53" spans="2:8" ht="13">
      <c r="B53" s="3" t="s">
        <v>309</v>
      </c>
      <c r="C53" s="5" t="s">
        <v>308</v>
      </c>
    </row>
    <row r="54" spans="2:8" ht="13">
      <c r="B54" s="3" t="s">
        <v>1216</v>
      </c>
      <c r="C54" s="5" t="s">
        <v>308</v>
      </c>
    </row>
    <row r="55" spans="2:8" ht="13">
      <c r="B55" s="3" t="s">
        <v>310</v>
      </c>
      <c r="C55" s="5" t="s">
        <v>311</v>
      </c>
    </row>
    <row r="56" spans="2:8" ht="13">
      <c r="B56" s="3" t="s">
        <v>1644</v>
      </c>
      <c r="C56" s="7"/>
    </row>
    <row r="57" spans="2:8" ht="13">
      <c r="B57" s="3" t="s">
        <v>1645</v>
      </c>
      <c r="C57" s="7"/>
    </row>
    <row r="58" spans="2:8" ht="13">
      <c r="B58" s="3" t="s">
        <v>1646</v>
      </c>
      <c r="C58" s="7"/>
    </row>
    <row r="59" spans="2:8" ht="13">
      <c r="B59" s="3" t="s">
        <v>1647</v>
      </c>
      <c r="C59" s="7"/>
    </row>
    <row r="60" spans="2:8" ht="13">
      <c r="B60" s="3" t="s">
        <v>1845</v>
      </c>
      <c r="C60" s="7"/>
    </row>
    <row r="61" spans="2:8">
      <c r="B61" s="2" t="s">
        <v>312</v>
      </c>
    </row>
    <row r="62" spans="2:8">
      <c r="B62" s="2" t="s">
        <v>1230</v>
      </c>
    </row>
    <row r="65" spans="2:7" ht="14.5">
      <c r="B65" s="24" t="s">
        <v>1231</v>
      </c>
      <c r="C65" s="64"/>
    </row>
    <row r="66" spans="2:7" ht="14.5">
      <c r="B66" s="24" t="s">
        <v>1232</v>
      </c>
      <c r="C66" s="65" t="s">
        <v>1233</v>
      </c>
    </row>
    <row r="67" spans="2:7" ht="14.5">
      <c r="B67" s="15" t="s">
        <v>1234</v>
      </c>
      <c r="C67" s="16" t="s">
        <v>1235</v>
      </c>
    </row>
    <row r="68" spans="2:7" ht="14.5">
      <c r="B68" s="15" t="s">
        <v>1236</v>
      </c>
      <c r="C68" s="16" t="s">
        <v>1235</v>
      </c>
    </row>
    <row r="69" spans="2:7" ht="14.5">
      <c r="B69" s="15" t="s">
        <v>1237</v>
      </c>
      <c r="C69" s="16" t="s">
        <v>1235</v>
      </c>
    </row>
    <row r="70" spans="2:7" ht="14.5">
      <c r="B70" s="15" t="s">
        <v>1238</v>
      </c>
      <c r="C70" s="16" t="s">
        <v>1235</v>
      </c>
    </row>
    <row r="71" spans="2:7" ht="14.5">
      <c r="B71" s="15" t="s">
        <v>1239</v>
      </c>
      <c r="C71" s="16" t="s">
        <v>1235</v>
      </c>
    </row>
    <row r="72" spans="2:7" ht="14.5">
      <c r="B72" s="15" t="s">
        <v>1240</v>
      </c>
      <c r="C72" s="16" t="s">
        <v>1235</v>
      </c>
    </row>
    <row r="73" spans="2:7" ht="14.5">
      <c r="B73" s="24" t="s">
        <v>1241</v>
      </c>
      <c r="C73" s="64" t="s">
        <v>1235</v>
      </c>
    </row>
    <row r="75" spans="2:7" ht="14.5">
      <c r="B75" s="15" t="s">
        <v>313</v>
      </c>
      <c r="C75" s="16"/>
      <c r="D75" s="15"/>
    </row>
    <row r="76" spans="2:7" ht="29">
      <c r="B76" s="18" t="s">
        <v>314</v>
      </c>
      <c r="C76" s="17" t="s">
        <v>315</v>
      </c>
      <c r="D76" s="18" t="s">
        <v>316</v>
      </c>
    </row>
    <row r="77" spans="2:7" ht="14.5">
      <c r="B77" s="15" t="s">
        <v>308</v>
      </c>
      <c r="C77" s="16" t="s">
        <v>308</v>
      </c>
      <c r="D77" s="15" t="s">
        <v>308</v>
      </c>
    </row>
    <row r="79" spans="2:7" ht="13">
      <c r="B79" s="20" t="s">
        <v>317</v>
      </c>
      <c r="C79" s="21">
        <v>45900</v>
      </c>
      <c r="D79" s="13"/>
      <c r="E79" s="55"/>
      <c r="F79" s="11"/>
    </row>
    <row r="80" spans="2:7" ht="13">
      <c r="B80" s="20" t="s">
        <v>318</v>
      </c>
      <c r="C80" s="22" t="s">
        <v>319</v>
      </c>
      <c r="D80" s="20" t="s">
        <v>320</v>
      </c>
      <c r="E80" s="60" t="s">
        <v>321</v>
      </c>
      <c r="F80" s="23" t="s">
        <v>322</v>
      </c>
      <c r="G80" s="10"/>
    </row>
    <row r="81" spans="2:6">
      <c r="B81" s="58" t="s">
        <v>308</v>
      </c>
      <c r="C81" s="59" t="s">
        <v>308</v>
      </c>
      <c r="D81" s="58" t="s">
        <v>308</v>
      </c>
      <c r="E81" s="56" t="s">
        <v>308</v>
      </c>
      <c r="F81" s="61" t="s">
        <v>308</v>
      </c>
    </row>
    <row r="84" spans="2:6" ht="13">
      <c r="B84" s="3" t="s">
        <v>323</v>
      </c>
    </row>
    <row r="85" spans="2:6" ht="13">
      <c r="B85" s="3"/>
    </row>
    <row r="86" spans="2:6" ht="13">
      <c r="B86" s="3" t="s">
        <v>891</v>
      </c>
    </row>
    <row r="87" spans="2:6" ht="13">
      <c r="B87" s="20" t="s">
        <v>324</v>
      </c>
      <c r="C87" s="22" t="s">
        <v>325</v>
      </c>
      <c r="D87" s="3"/>
    </row>
    <row r="88" spans="2:6">
      <c r="B88" s="13" t="s">
        <v>308</v>
      </c>
      <c r="C88" s="14" t="s">
        <v>308</v>
      </c>
    </row>
    <row r="90" spans="2:6" ht="13">
      <c r="B90" s="20" t="s">
        <v>326</v>
      </c>
      <c r="C90" s="22" t="s">
        <v>325</v>
      </c>
    </row>
    <row r="91" spans="2:6">
      <c r="B91" s="13" t="s">
        <v>308</v>
      </c>
      <c r="C91" s="14" t="s">
        <v>308</v>
      </c>
    </row>
    <row r="93" spans="2:6" ht="13">
      <c r="B93" s="20" t="s">
        <v>327</v>
      </c>
      <c r="C93" s="22" t="s">
        <v>328</v>
      </c>
    </row>
    <row r="94" spans="2:6">
      <c r="B94" s="13" t="s">
        <v>308</v>
      </c>
      <c r="C94" s="14" t="s">
        <v>308</v>
      </c>
    </row>
    <row r="96" spans="2:6" ht="13">
      <c r="B96" s="60" t="s">
        <v>329</v>
      </c>
      <c r="C96" s="22" t="s">
        <v>328</v>
      </c>
    </row>
    <row r="97" spans="2:7">
      <c r="B97" s="55" t="s">
        <v>308</v>
      </c>
      <c r="C97" s="14" t="s">
        <v>308</v>
      </c>
    </row>
    <row r="99" spans="2:7" ht="13">
      <c r="B99" s="20" t="s">
        <v>330</v>
      </c>
      <c r="C99" s="22" t="s">
        <v>308</v>
      </c>
    </row>
    <row r="101" spans="2:7" ht="13">
      <c r="B101" s="20" t="s">
        <v>331</v>
      </c>
      <c r="C101" s="21">
        <v>45900</v>
      </c>
      <c r="D101" s="13"/>
      <c r="E101" s="55"/>
      <c r="F101" s="11"/>
    </row>
    <row r="102" spans="2:7" ht="13">
      <c r="B102" s="20" t="s">
        <v>318</v>
      </c>
      <c r="C102" s="22" t="s">
        <v>319</v>
      </c>
      <c r="D102" s="20" t="s">
        <v>320</v>
      </c>
      <c r="E102" s="60" t="s">
        <v>321</v>
      </c>
      <c r="F102" s="23" t="s">
        <v>322</v>
      </c>
      <c r="G102" s="10"/>
    </row>
    <row r="103" spans="2:7">
      <c r="B103" s="58" t="s">
        <v>308</v>
      </c>
      <c r="C103" s="59" t="s">
        <v>308</v>
      </c>
      <c r="D103" s="58" t="s">
        <v>308</v>
      </c>
      <c r="E103" s="56" t="s">
        <v>308</v>
      </c>
      <c r="F103" s="61" t="s">
        <v>308</v>
      </c>
    </row>
    <row r="104" spans="2:7" ht="13">
      <c r="B104" s="3" t="s">
        <v>323</v>
      </c>
    </row>
    <row r="105" spans="2:7" ht="13">
      <c r="B105" s="3"/>
    </row>
    <row r="106" spans="2:7" ht="13">
      <c r="B106" s="3" t="s">
        <v>891</v>
      </c>
    </row>
    <row r="107" spans="2:7" ht="13">
      <c r="B107" s="20" t="s">
        <v>324</v>
      </c>
      <c r="C107" s="22" t="s">
        <v>325</v>
      </c>
      <c r="D107" s="3"/>
    </row>
    <row r="108" spans="2:7">
      <c r="B108" s="13" t="s">
        <v>308</v>
      </c>
      <c r="C108" s="14" t="s">
        <v>308</v>
      </c>
    </row>
    <row r="110" spans="2:7" ht="13">
      <c r="B110" s="20" t="s">
        <v>326</v>
      </c>
      <c r="C110" s="22" t="s">
        <v>325</v>
      </c>
    </row>
    <row r="111" spans="2:7">
      <c r="B111" s="13" t="s">
        <v>308</v>
      </c>
      <c r="C111" s="14" t="s">
        <v>308</v>
      </c>
    </row>
    <row r="113" spans="2:80" ht="13">
      <c r="B113" s="20" t="s">
        <v>327</v>
      </c>
      <c r="C113" s="22" t="s">
        <v>328</v>
      </c>
    </row>
    <row r="114" spans="2:80">
      <c r="B114" s="13" t="s">
        <v>308</v>
      </c>
      <c r="C114" s="14" t="s">
        <v>308</v>
      </c>
    </row>
    <row r="116" spans="2:80" ht="13">
      <c r="B116" s="60" t="s">
        <v>329</v>
      </c>
      <c r="C116" s="22" t="s">
        <v>328</v>
      </c>
    </row>
    <row r="117" spans="2:80">
      <c r="B117" s="55" t="s">
        <v>308</v>
      </c>
      <c r="C117" s="14" t="s">
        <v>308</v>
      </c>
    </row>
    <row r="119" spans="2:80" ht="13">
      <c r="B119" s="20" t="s">
        <v>330</v>
      </c>
      <c r="C119" s="22" t="s">
        <v>308</v>
      </c>
    </row>
    <row r="122" spans="2:80" ht="13">
      <c r="B122" s="3" t="s">
        <v>892</v>
      </c>
    </row>
    <row r="124" spans="2:80" ht="13">
      <c r="B124" s="20" t="s">
        <v>318</v>
      </c>
      <c r="C124" s="22" t="s">
        <v>332</v>
      </c>
      <c r="D124" s="20" t="s">
        <v>333</v>
      </c>
      <c r="E124" s="20" t="s">
        <v>334</v>
      </c>
      <c r="F124" s="10"/>
    </row>
    <row r="125" spans="2:80">
      <c r="B125" s="13" t="s">
        <v>308</v>
      </c>
      <c r="C125" s="14" t="s">
        <v>308</v>
      </c>
      <c r="D125" s="13" t="s">
        <v>308</v>
      </c>
      <c r="E125" s="13" t="s">
        <v>308</v>
      </c>
    </row>
    <row r="128" spans="2:80" ht="13">
      <c r="B128" s="3" t="s">
        <v>335</v>
      </c>
      <c r="C128" s="7" t="s">
        <v>308</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893</v>
      </c>
    </row>
    <row r="132" spans="2:4" ht="13">
      <c r="B132" s="20" t="s">
        <v>336</v>
      </c>
      <c r="C132" s="22" t="s">
        <v>325</v>
      </c>
      <c r="D132" s="3"/>
    </row>
    <row r="133" spans="2:4">
      <c r="B133" s="13" t="s">
        <v>308</v>
      </c>
      <c r="C133" s="14" t="s">
        <v>308</v>
      </c>
    </row>
    <row r="136" spans="2:4" ht="13">
      <c r="B136" s="20" t="s">
        <v>337</v>
      </c>
      <c r="C136" s="22" t="s">
        <v>338</v>
      </c>
      <c r="D136" s="3"/>
    </row>
    <row r="137" spans="2:4">
      <c r="B137" s="13" t="s">
        <v>308</v>
      </c>
      <c r="C137" s="14" t="s">
        <v>308</v>
      </c>
    </row>
    <row r="140" spans="2:4" ht="13">
      <c r="B140" s="3" t="s">
        <v>339</v>
      </c>
    </row>
    <row r="143" spans="2:4" ht="13">
      <c r="B143" s="3" t="s">
        <v>894</v>
      </c>
    </row>
    <row r="145" spans="2:80" ht="13">
      <c r="B145" s="20" t="s">
        <v>318</v>
      </c>
      <c r="C145" s="22" t="s">
        <v>340</v>
      </c>
      <c r="D145" s="20" t="s">
        <v>332</v>
      </c>
      <c r="E145" s="20" t="s">
        <v>333</v>
      </c>
      <c r="F145" s="23" t="s">
        <v>334</v>
      </c>
      <c r="G145" s="10"/>
    </row>
    <row r="146" spans="2:80">
      <c r="B146" s="13" t="s">
        <v>308</v>
      </c>
      <c r="C146" s="14" t="s">
        <v>308</v>
      </c>
      <c r="D146" s="13" t="s">
        <v>308</v>
      </c>
      <c r="E146" s="13" t="s">
        <v>308</v>
      </c>
      <c r="F146" s="19" t="s">
        <v>308</v>
      </c>
    </row>
    <row r="149" spans="2:80" ht="13">
      <c r="B149" s="3" t="s">
        <v>335</v>
      </c>
      <c r="C149" s="7" t="s">
        <v>308</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893</v>
      </c>
    </row>
    <row r="153" spans="2:80" ht="13">
      <c r="B153" s="20" t="s">
        <v>336</v>
      </c>
      <c r="C153" s="22" t="s">
        <v>325</v>
      </c>
      <c r="D153" s="3"/>
    </row>
    <row r="154" spans="2:80">
      <c r="B154" s="13" t="s">
        <v>308</v>
      </c>
      <c r="C154" s="14" t="s">
        <v>308</v>
      </c>
    </row>
    <row r="157" spans="2:80" ht="13">
      <c r="B157" s="20" t="s">
        <v>337</v>
      </c>
      <c r="C157" s="22" t="s">
        <v>338</v>
      </c>
      <c r="D157" s="3"/>
    </row>
    <row r="158" spans="2:80">
      <c r="B158" s="13" t="s">
        <v>308</v>
      </c>
      <c r="C158" s="14" t="s">
        <v>308</v>
      </c>
    </row>
    <row r="161" spans="2:7" ht="13">
      <c r="B161" s="3" t="s">
        <v>339</v>
      </c>
    </row>
    <row r="164" spans="2:7" ht="13">
      <c r="B164" s="3" t="s">
        <v>895</v>
      </c>
    </row>
    <row r="165" spans="2:7" ht="13">
      <c r="B165" s="20" t="s">
        <v>318</v>
      </c>
      <c r="C165" s="22" t="s">
        <v>341</v>
      </c>
      <c r="D165" s="20" t="s">
        <v>342</v>
      </c>
      <c r="E165" s="20" t="s">
        <v>343</v>
      </c>
      <c r="F165" s="23" t="s">
        <v>344</v>
      </c>
      <c r="G165" s="10"/>
    </row>
    <row r="166" spans="2:7">
      <c r="B166" s="13" t="s">
        <v>308</v>
      </c>
      <c r="C166" s="14" t="s">
        <v>308</v>
      </c>
      <c r="D166" s="13" t="s">
        <v>308</v>
      </c>
      <c r="E166" s="13" t="s">
        <v>308</v>
      </c>
      <c r="F166" s="19" t="s">
        <v>308</v>
      </c>
    </row>
    <row r="167" spans="2:7">
      <c r="B167" s="2" t="s">
        <v>345</v>
      </c>
    </row>
  </sheetData>
  <mergeCells count="3">
    <mergeCell ref="B1:E1"/>
    <mergeCell ref="C3:C8"/>
    <mergeCell ref="D3:D8"/>
  </mergeCells>
  <hyperlinks>
    <hyperlink ref="A1" location="Index!A1" display="Index" xr:uid="{00000000-0004-0000-2F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7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675</v>
      </c>
      <c r="B1" s="230" t="s">
        <v>1622</v>
      </c>
      <c r="C1" s="230"/>
      <c r="D1" s="230"/>
      <c r="E1" s="230"/>
    </row>
    <row r="3" spans="1:9" ht="14.5">
      <c r="B3" s="25" t="s">
        <v>1622</v>
      </c>
      <c r="C3" s="231"/>
      <c r="D3" s="232"/>
    </row>
    <row r="4" spans="1:9" ht="14.5">
      <c r="B4" s="53" t="s">
        <v>1623</v>
      </c>
      <c r="C4" s="231"/>
      <c r="D4" s="232"/>
    </row>
    <row r="5" spans="1:9" ht="14.5">
      <c r="B5" s="25"/>
      <c r="C5" s="231"/>
      <c r="D5" s="232"/>
    </row>
    <row r="6" spans="1:9" ht="14.5">
      <c r="B6" s="53" t="s">
        <v>677</v>
      </c>
      <c r="C6" s="231"/>
      <c r="D6" s="232"/>
    </row>
    <row r="7" spans="1:9" ht="14.5">
      <c r="B7" s="53" t="s">
        <v>1601</v>
      </c>
      <c r="C7" s="231"/>
      <c r="D7" s="232"/>
    </row>
    <row r="8" spans="1:9" ht="14.5">
      <c r="B8" s="29" t="s">
        <v>1624</v>
      </c>
      <c r="C8" s="231"/>
      <c r="D8" s="232"/>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2808</v>
      </c>
      <c r="C15" s="5" t="s">
        <v>301</v>
      </c>
      <c r="D15" s="2" t="s">
        <v>226</v>
      </c>
      <c r="E15" s="2" t="s">
        <v>227</v>
      </c>
      <c r="F15" s="8">
        <v>335548</v>
      </c>
      <c r="G15" s="8">
        <v>4553.55</v>
      </c>
      <c r="H15" s="8">
        <v>22.35</v>
      </c>
    </row>
    <row r="16" spans="1:9">
      <c r="B16" s="2" t="s">
        <v>3194</v>
      </c>
      <c r="C16" s="5" t="s">
        <v>301</v>
      </c>
      <c r="D16" s="2" t="s">
        <v>1154</v>
      </c>
      <c r="E16" s="2" t="s">
        <v>1155</v>
      </c>
      <c r="F16" s="8">
        <v>77938</v>
      </c>
      <c r="G16" s="8">
        <v>2805.65</v>
      </c>
      <c r="H16" s="8">
        <v>13.77</v>
      </c>
    </row>
    <row r="17" spans="2:8">
      <c r="B17" s="2" t="s">
        <v>3243</v>
      </c>
      <c r="C17" s="5" t="s">
        <v>301</v>
      </c>
      <c r="D17" s="2" t="s">
        <v>251</v>
      </c>
      <c r="E17" s="2" t="s">
        <v>1162</v>
      </c>
      <c r="F17" s="8">
        <v>58865</v>
      </c>
      <c r="G17" s="8">
        <v>1882.59</v>
      </c>
      <c r="H17" s="8">
        <v>9.24</v>
      </c>
    </row>
    <row r="18" spans="2:8">
      <c r="B18" s="2" t="s">
        <v>2811</v>
      </c>
      <c r="C18" s="5" t="s">
        <v>301</v>
      </c>
      <c r="D18" s="2" t="s">
        <v>218</v>
      </c>
      <c r="E18" s="2" t="s">
        <v>219</v>
      </c>
      <c r="F18" s="8">
        <v>41486</v>
      </c>
      <c r="G18" s="8">
        <v>1279.5899999999999</v>
      </c>
      <c r="H18" s="8">
        <v>6.28</v>
      </c>
    </row>
    <row r="19" spans="2:8">
      <c r="B19" s="2" t="s">
        <v>3160</v>
      </c>
      <c r="C19" s="5" t="s">
        <v>301</v>
      </c>
      <c r="D19" s="2" t="s">
        <v>233</v>
      </c>
      <c r="E19" s="2" t="s">
        <v>1157</v>
      </c>
      <c r="F19" s="8">
        <v>7858</v>
      </c>
      <c r="G19" s="8">
        <v>993.04</v>
      </c>
      <c r="H19" s="8">
        <v>4.87</v>
      </c>
    </row>
    <row r="20" spans="2:8">
      <c r="B20" s="2" t="s">
        <v>3172</v>
      </c>
      <c r="C20" s="5" t="s">
        <v>301</v>
      </c>
      <c r="D20" s="2" t="s">
        <v>233</v>
      </c>
      <c r="E20" s="2" t="s">
        <v>1332</v>
      </c>
      <c r="F20" s="8">
        <v>25407</v>
      </c>
      <c r="G20" s="8">
        <v>704.38</v>
      </c>
      <c r="H20" s="8">
        <v>3.46</v>
      </c>
    </row>
    <row r="21" spans="2:8">
      <c r="B21" s="2" t="s">
        <v>3105</v>
      </c>
      <c r="C21" s="5" t="s">
        <v>301</v>
      </c>
      <c r="D21" s="2" t="s">
        <v>1303</v>
      </c>
      <c r="E21" s="2" t="s">
        <v>1329</v>
      </c>
      <c r="F21" s="8">
        <v>95889</v>
      </c>
      <c r="G21" s="8">
        <v>674.72</v>
      </c>
      <c r="H21" s="8">
        <v>3.31</v>
      </c>
    </row>
    <row r="22" spans="2:8">
      <c r="B22" s="2" t="s">
        <v>3165</v>
      </c>
      <c r="C22" s="5" t="s">
        <v>301</v>
      </c>
      <c r="D22" s="2" t="s">
        <v>1255</v>
      </c>
      <c r="E22" s="2" t="s">
        <v>1256</v>
      </c>
      <c r="F22" s="8">
        <v>63586</v>
      </c>
      <c r="G22" s="8">
        <v>652.92999999999995</v>
      </c>
      <c r="H22" s="8">
        <v>3.2</v>
      </c>
    </row>
    <row r="23" spans="2:8">
      <c r="B23" s="2" t="s">
        <v>2826</v>
      </c>
      <c r="C23" s="5" t="s">
        <v>301</v>
      </c>
      <c r="D23" s="2" t="s">
        <v>234</v>
      </c>
      <c r="E23" s="2" t="s">
        <v>235</v>
      </c>
      <c r="F23" s="8">
        <v>48967</v>
      </c>
      <c r="G23" s="8">
        <v>643.17999999999995</v>
      </c>
      <c r="H23" s="8">
        <v>3.16</v>
      </c>
    </row>
    <row r="24" spans="2:8">
      <c r="B24" s="2" t="s">
        <v>3375</v>
      </c>
      <c r="C24" s="5" t="s">
        <v>301</v>
      </c>
      <c r="D24" s="2" t="s">
        <v>218</v>
      </c>
      <c r="E24" s="2" t="s">
        <v>1365</v>
      </c>
      <c r="F24" s="8">
        <v>42429</v>
      </c>
      <c r="G24" s="8">
        <v>628.5</v>
      </c>
      <c r="H24" s="8">
        <v>3.08</v>
      </c>
    </row>
    <row r="25" spans="2:8">
      <c r="B25" s="2" t="s">
        <v>2830</v>
      </c>
      <c r="C25" s="5" t="s">
        <v>301</v>
      </c>
      <c r="D25" s="2" t="s">
        <v>228</v>
      </c>
      <c r="E25" s="2" t="s">
        <v>295</v>
      </c>
      <c r="F25" s="8">
        <v>16723</v>
      </c>
      <c r="G25" s="8">
        <v>606.79999999999995</v>
      </c>
      <c r="H25" s="8">
        <v>2.98</v>
      </c>
    </row>
    <row r="26" spans="2:8">
      <c r="B26" s="2" t="s">
        <v>3246</v>
      </c>
      <c r="C26" s="5" t="s">
        <v>301</v>
      </c>
      <c r="D26" s="2" t="s">
        <v>251</v>
      </c>
      <c r="E26" s="2" t="s">
        <v>1257</v>
      </c>
      <c r="F26" s="8">
        <v>85931</v>
      </c>
      <c r="G26" s="8">
        <v>574.71</v>
      </c>
      <c r="H26" s="8">
        <v>2.82</v>
      </c>
    </row>
    <row r="27" spans="2:8">
      <c r="B27" s="2" t="s">
        <v>3162</v>
      </c>
      <c r="C27" s="5" t="s">
        <v>301</v>
      </c>
      <c r="D27" s="2" t="s">
        <v>1255</v>
      </c>
      <c r="E27" s="2" t="s">
        <v>1341</v>
      </c>
      <c r="F27" s="8">
        <v>337404</v>
      </c>
      <c r="G27" s="8">
        <v>521.12</v>
      </c>
      <c r="H27" s="8">
        <v>2.56</v>
      </c>
    </row>
    <row r="28" spans="2:8">
      <c r="B28" s="2" t="s">
        <v>2832</v>
      </c>
      <c r="C28" s="5" t="s">
        <v>301</v>
      </c>
      <c r="D28" s="2" t="s">
        <v>220</v>
      </c>
      <c r="E28" s="2" t="s">
        <v>193</v>
      </c>
      <c r="F28" s="8">
        <v>9025</v>
      </c>
      <c r="G28" s="8">
        <v>478.78</v>
      </c>
      <c r="H28" s="8">
        <v>2.35</v>
      </c>
    </row>
    <row r="29" spans="2:8">
      <c r="B29" s="2" t="s">
        <v>3398</v>
      </c>
      <c r="C29" s="5" t="s">
        <v>301</v>
      </c>
      <c r="D29" s="2" t="s">
        <v>1276</v>
      </c>
      <c r="E29" s="2" t="s">
        <v>1277</v>
      </c>
      <c r="F29" s="8">
        <v>17698</v>
      </c>
      <c r="G29" s="8">
        <v>397.21</v>
      </c>
      <c r="H29" s="8">
        <v>1.95</v>
      </c>
    </row>
    <row r="30" spans="2:8">
      <c r="B30" s="2" t="s">
        <v>3376</v>
      </c>
      <c r="C30" s="5" t="s">
        <v>301</v>
      </c>
      <c r="D30" s="2" t="s">
        <v>218</v>
      </c>
      <c r="E30" s="2" t="s">
        <v>1625</v>
      </c>
      <c r="F30" s="8">
        <v>6125</v>
      </c>
      <c r="G30" s="8">
        <v>314.49</v>
      </c>
      <c r="H30" s="8">
        <v>1.54</v>
      </c>
    </row>
    <row r="31" spans="2:8">
      <c r="B31" s="2" t="s">
        <v>3169</v>
      </c>
      <c r="C31" s="5" t="s">
        <v>301</v>
      </c>
      <c r="D31" s="2" t="s">
        <v>1183</v>
      </c>
      <c r="E31" s="2" t="s">
        <v>1626</v>
      </c>
      <c r="F31" s="8">
        <v>51430</v>
      </c>
      <c r="G31" s="8">
        <v>308.97000000000003</v>
      </c>
      <c r="H31" s="8">
        <v>1.52</v>
      </c>
    </row>
    <row r="32" spans="2:8">
      <c r="B32" s="2" t="s">
        <v>2818</v>
      </c>
      <c r="C32" s="5" t="s">
        <v>301</v>
      </c>
      <c r="D32" s="2" t="s">
        <v>237</v>
      </c>
      <c r="E32" s="2" t="s">
        <v>238</v>
      </c>
      <c r="F32" s="8">
        <v>26339</v>
      </c>
      <c r="G32" s="8">
        <v>280.47000000000003</v>
      </c>
      <c r="H32" s="8">
        <v>1.38</v>
      </c>
    </row>
    <row r="33" spans="2:8">
      <c r="B33" s="2" t="s">
        <v>3201</v>
      </c>
      <c r="C33" s="5" t="s">
        <v>301</v>
      </c>
      <c r="D33" s="2" t="s">
        <v>1283</v>
      </c>
      <c r="E33" s="2" t="s">
        <v>1284</v>
      </c>
      <c r="F33" s="8">
        <v>36141</v>
      </c>
      <c r="G33" s="8">
        <v>274.13</v>
      </c>
      <c r="H33" s="8">
        <v>1.35</v>
      </c>
    </row>
    <row r="34" spans="2:8">
      <c r="B34" s="2" t="s">
        <v>3175</v>
      </c>
      <c r="C34" s="5" t="s">
        <v>301</v>
      </c>
      <c r="D34" s="2" t="s">
        <v>1183</v>
      </c>
      <c r="E34" s="2" t="s">
        <v>1285</v>
      </c>
      <c r="F34" s="8">
        <v>68044</v>
      </c>
      <c r="G34" s="8">
        <v>254.55</v>
      </c>
      <c r="H34" s="8">
        <v>1.25</v>
      </c>
    </row>
    <row r="35" spans="2:8">
      <c r="B35" s="2" t="s">
        <v>3161</v>
      </c>
      <c r="C35" s="5" t="s">
        <v>301</v>
      </c>
      <c r="D35" s="2" t="s">
        <v>233</v>
      </c>
      <c r="E35" s="2" t="s">
        <v>1392</v>
      </c>
      <c r="F35" s="8">
        <v>42697</v>
      </c>
      <c r="G35" s="8">
        <v>240.21</v>
      </c>
      <c r="H35" s="8">
        <v>1.18</v>
      </c>
    </row>
    <row r="36" spans="2:8">
      <c r="B36" s="2" t="s">
        <v>3167</v>
      </c>
      <c r="C36" s="5" t="s">
        <v>301</v>
      </c>
      <c r="D36" s="2" t="s">
        <v>1255</v>
      </c>
      <c r="E36" s="2" t="s">
        <v>1275</v>
      </c>
      <c r="F36" s="8">
        <v>24484</v>
      </c>
      <c r="G36" s="8">
        <v>231.52</v>
      </c>
      <c r="H36" s="8">
        <v>1.1399999999999999</v>
      </c>
    </row>
    <row r="37" spans="2:8">
      <c r="B37" s="2" t="s">
        <v>3540</v>
      </c>
      <c r="C37" s="5" t="s">
        <v>301</v>
      </c>
      <c r="D37" s="2" t="s">
        <v>1183</v>
      </c>
      <c r="E37" s="2" t="s">
        <v>1286</v>
      </c>
      <c r="F37" s="8">
        <v>20066</v>
      </c>
      <c r="G37" s="8">
        <v>183.24</v>
      </c>
      <c r="H37" s="8">
        <v>0.9</v>
      </c>
    </row>
    <row r="38" spans="2:8">
      <c r="B38" s="2" t="s">
        <v>3177</v>
      </c>
      <c r="C38" s="5" t="s">
        <v>301</v>
      </c>
      <c r="D38" s="2" t="s">
        <v>1183</v>
      </c>
      <c r="E38" s="2" t="s">
        <v>1184</v>
      </c>
      <c r="F38" s="8">
        <v>23226</v>
      </c>
      <c r="G38" s="8">
        <v>177.38</v>
      </c>
      <c r="H38" s="8">
        <v>0.87</v>
      </c>
    </row>
    <row r="39" spans="2:8">
      <c r="B39" s="2" t="s">
        <v>3541</v>
      </c>
      <c r="C39" s="5" t="s">
        <v>301</v>
      </c>
      <c r="D39" s="2" t="s">
        <v>1183</v>
      </c>
      <c r="E39" s="2" t="s">
        <v>1260</v>
      </c>
      <c r="F39" s="8">
        <v>36123</v>
      </c>
      <c r="G39" s="8">
        <v>176.26</v>
      </c>
      <c r="H39" s="8">
        <v>0.87</v>
      </c>
    </row>
    <row r="40" spans="2:8">
      <c r="B40" s="2" t="s">
        <v>3184</v>
      </c>
      <c r="C40" s="5" t="s">
        <v>301</v>
      </c>
      <c r="D40" s="2" t="s">
        <v>1255</v>
      </c>
      <c r="E40" s="2" t="s">
        <v>1627</v>
      </c>
      <c r="F40" s="8">
        <v>21419</v>
      </c>
      <c r="G40" s="8">
        <v>163.46</v>
      </c>
      <c r="H40" s="8">
        <v>0.8</v>
      </c>
    </row>
    <row r="41" spans="2:8">
      <c r="B41" s="2" t="s">
        <v>3252</v>
      </c>
      <c r="C41" s="5" t="s">
        <v>301</v>
      </c>
      <c r="D41" s="2" t="s">
        <v>228</v>
      </c>
      <c r="E41" s="2" t="s">
        <v>1628</v>
      </c>
      <c r="F41" s="8">
        <v>9349</v>
      </c>
      <c r="G41" s="8">
        <v>128.32</v>
      </c>
      <c r="H41" s="8">
        <v>0.63</v>
      </c>
    </row>
    <row r="42" spans="2:8">
      <c r="B42" s="2" t="s">
        <v>3339</v>
      </c>
      <c r="C42" s="5" t="s">
        <v>301</v>
      </c>
      <c r="D42" s="2" t="s">
        <v>230</v>
      </c>
      <c r="E42" s="2" t="s">
        <v>1629</v>
      </c>
      <c r="F42" s="8">
        <v>18331</v>
      </c>
      <c r="G42" s="8">
        <v>108.25</v>
      </c>
      <c r="H42" s="8">
        <v>0.53</v>
      </c>
    </row>
    <row r="43" spans="2:8">
      <c r="B43" s="2" t="s">
        <v>3335</v>
      </c>
      <c r="C43" s="5" t="s">
        <v>301</v>
      </c>
      <c r="D43" s="2" t="s">
        <v>218</v>
      </c>
      <c r="E43" s="2" t="s">
        <v>1630</v>
      </c>
      <c r="F43" s="8">
        <v>1428</v>
      </c>
      <c r="G43" s="8">
        <v>74.72</v>
      </c>
      <c r="H43" s="8">
        <v>0.37</v>
      </c>
    </row>
    <row r="44" spans="2:8">
      <c r="B44" s="2" t="s">
        <v>3217</v>
      </c>
      <c r="C44" s="5" t="s">
        <v>301</v>
      </c>
      <c r="D44" s="2" t="s">
        <v>1152</v>
      </c>
      <c r="E44" s="2" t="s">
        <v>1190</v>
      </c>
      <c r="F44" s="8">
        <v>4785</v>
      </c>
      <c r="G44" s="8">
        <v>74.09</v>
      </c>
      <c r="H44" s="8">
        <v>0.36</v>
      </c>
    </row>
    <row r="45" spans="2:8" ht="13">
      <c r="B45" s="3" t="s">
        <v>254</v>
      </c>
      <c r="C45" s="7"/>
      <c r="D45" s="3"/>
      <c r="E45" s="3"/>
      <c r="F45" s="10"/>
      <c r="G45" s="10">
        <f>SUM(G12:G44)</f>
        <v>20386.810000000001</v>
      </c>
      <c r="H45" s="10">
        <f>SUM(H12:H44)</f>
        <v>100.07000000000001</v>
      </c>
    </row>
    <row r="46" spans="2:8" ht="13">
      <c r="B46" s="3" t="s">
        <v>1589</v>
      </c>
      <c r="C46" s="7"/>
      <c r="D46" s="3"/>
      <c r="E46" s="3"/>
      <c r="F46" s="10"/>
      <c r="G46" s="10">
        <v>33.369999999999997</v>
      </c>
      <c r="H46" s="10">
        <v>0.16</v>
      </c>
    </row>
    <row r="47" spans="2:8" ht="13">
      <c r="B47" s="3" t="s">
        <v>302</v>
      </c>
      <c r="C47" s="7"/>
      <c r="D47" s="3"/>
      <c r="E47" s="3"/>
      <c r="F47" s="10"/>
      <c r="G47" s="10">
        <v>20420.18</v>
      </c>
      <c r="H47" s="10">
        <v>100.23</v>
      </c>
    </row>
    <row r="48" spans="2:8" ht="13">
      <c r="B48" s="3" t="s">
        <v>195</v>
      </c>
      <c r="C48" s="7"/>
      <c r="D48" s="3"/>
      <c r="E48" s="3"/>
      <c r="F48" s="10"/>
      <c r="G48" s="10">
        <v>-44.30077560000165</v>
      </c>
      <c r="H48" s="10">
        <v>-0.23000000000000398</v>
      </c>
    </row>
    <row r="49" spans="2:8" ht="13">
      <c r="B49" s="3" t="s">
        <v>304</v>
      </c>
      <c r="C49" s="7"/>
      <c r="D49" s="3"/>
      <c r="E49" s="3"/>
      <c r="F49" s="10"/>
      <c r="G49" s="10">
        <v>20375.8792244</v>
      </c>
      <c r="H49" s="10">
        <v>100</v>
      </c>
    </row>
    <row r="50" spans="2:8">
      <c r="B50" s="2" t="s">
        <v>305</v>
      </c>
    </row>
    <row r="51" spans="2:8" ht="13">
      <c r="B51" s="3" t="s">
        <v>306</v>
      </c>
    </row>
    <row r="52" spans="2:8" ht="13">
      <c r="B52" s="3" t="s">
        <v>307</v>
      </c>
      <c r="C52" s="5" t="s">
        <v>873</v>
      </c>
    </row>
    <row r="53" spans="2:8" ht="13">
      <c r="B53" s="3" t="s">
        <v>309</v>
      </c>
      <c r="C53" s="5" t="s">
        <v>308</v>
      </c>
    </row>
    <row r="54" spans="2:8" ht="13">
      <c r="B54" s="3" t="s">
        <v>1216</v>
      </c>
      <c r="C54" s="5" t="s">
        <v>308</v>
      </c>
    </row>
    <row r="55" spans="2:8" ht="13">
      <c r="B55" s="3" t="s">
        <v>310</v>
      </c>
      <c r="C55" s="5" t="s">
        <v>311</v>
      </c>
    </row>
    <row r="56" spans="2:8" ht="13">
      <c r="B56" s="3" t="s">
        <v>1631</v>
      </c>
      <c r="C56" s="7"/>
    </row>
    <row r="57" spans="2:8" ht="13">
      <c r="B57" s="3" t="s">
        <v>1632</v>
      </c>
      <c r="C57" s="7"/>
    </row>
    <row r="58" spans="2:8" ht="13">
      <c r="B58" s="3" t="s">
        <v>1633</v>
      </c>
      <c r="C58" s="7"/>
    </row>
    <row r="59" spans="2:8" ht="13">
      <c r="B59" s="3" t="s">
        <v>1634</v>
      </c>
      <c r="C59" s="7"/>
    </row>
    <row r="60" spans="2:8" ht="13">
      <c r="B60" s="3" t="s">
        <v>1635</v>
      </c>
      <c r="C60" s="7"/>
    </row>
    <row r="61" spans="2:8" ht="13">
      <c r="B61" s="3" t="s">
        <v>1636</v>
      </c>
      <c r="C61" s="7"/>
    </row>
    <row r="62" spans="2:8" ht="13">
      <c r="B62" s="3" t="s">
        <v>1637</v>
      </c>
      <c r="C62" s="7"/>
    </row>
    <row r="63" spans="2:8" ht="13">
      <c r="B63" s="3" t="s">
        <v>1638</v>
      </c>
      <c r="C63" s="7"/>
    </row>
    <row r="64" spans="2:8" ht="13">
      <c r="B64" s="3" t="s">
        <v>1797</v>
      </c>
      <c r="C64" s="7"/>
    </row>
    <row r="65" spans="2:4">
      <c r="B65" s="2" t="s">
        <v>312</v>
      </c>
    </row>
    <row r="66" spans="2:4">
      <c r="B66" s="2" t="s">
        <v>1230</v>
      </c>
    </row>
    <row r="69" spans="2:4" ht="14.5">
      <c r="B69" s="24" t="s">
        <v>1231</v>
      </c>
      <c r="C69" s="64"/>
    </row>
    <row r="70" spans="2:4" ht="14.5">
      <c r="B70" s="24" t="s">
        <v>1232</v>
      </c>
      <c r="C70" s="65" t="s">
        <v>1233</v>
      </c>
    </row>
    <row r="71" spans="2:4" ht="14.5">
      <c r="B71" s="15" t="s">
        <v>1234</v>
      </c>
      <c r="C71" s="16" t="s">
        <v>1235</v>
      </c>
    </row>
    <row r="72" spans="2:4" ht="14.5">
      <c r="B72" s="15" t="s">
        <v>1236</v>
      </c>
      <c r="C72" s="16" t="s">
        <v>1235</v>
      </c>
    </row>
    <row r="73" spans="2:4" ht="14.5">
      <c r="B73" s="15" t="s">
        <v>1237</v>
      </c>
      <c r="C73" s="16" t="s">
        <v>1235</v>
      </c>
    </row>
    <row r="74" spans="2:4" ht="14.5">
      <c r="B74" s="15" t="s">
        <v>1238</v>
      </c>
      <c r="C74" s="16" t="s">
        <v>1235</v>
      </c>
    </row>
    <row r="75" spans="2:4" ht="14.5">
      <c r="B75" s="15" t="s">
        <v>1239</v>
      </c>
      <c r="C75" s="16" t="s">
        <v>1235</v>
      </c>
    </row>
    <row r="76" spans="2:4" ht="14.5">
      <c r="B76" s="15" t="s">
        <v>1240</v>
      </c>
      <c r="C76" s="16" t="s">
        <v>1235</v>
      </c>
    </row>
    <row r="77" spans="2:4" ht="14.5">
      <c r="B77" s="24" t="s">
        <v>1241</v>
      </c>
      <c r="C77" s="64" t="s">
        <v>1235</v>
      </c>
    </row>
    <row r="79" spans="2:4" ht="14.5">
      <c r="B79" s="15" t="s">
        <v>313</v>
      </c>
      <c r="C79" s="16"/>
      <c r="D79" s="15"/>
    </row>
    <row r="80" spans="2:4" ht="29">
      <c r="B80" s="18" t="s">
        <v>314</v>
      </c>
      <c r="C80" s="17" t="s">
        <v>315</v>
      </c>
      <c r="D80" s="18" t="s">
        <v>316</v>
      </c>
    </row>
    <row r="81" spans="2:7" ht="14.5">
      <c r="B81" s="15" t="s">
        <v>308</v>
      </c>
      <c r="C81" s="16" t="s">
        <v>308</v>
      </c>
      <c r="D81" s="15" t="s">
        <v>308</v>
      </c>
    </row>
    <row r="83" spans="2:7" ht="13">
      <c r="B83" s="20" t="s">
        <v>317</v>
      </c>
      <c r="C83" s="21">
        <v>45900</v>
      </c>
      <c r="D83" s="13"/>
      <c r="E83" s="55"/>
      <c r="F83" s="11"/>
    </row>
    <row r="84" spans="2:7" ht="13">
      <c r="B84" s="20" t="s">
        <v>318</v>
      </c>
      <c r="C84" s="22" t="s">
        <v>319</v>
      </c>
      <c r="D84" s="20" t="s">
        <v>320</v>
      </c>
      <c r="E84" s="60" t="s">
        <v>321</v>
      </c>
      <c r="F84" s="23" t="s">
        <v>322</v>
      </c>
      <c r="G84" s="10"/>
    </row>
    <row r="85" spans="2:7">
      <c r="B85" s="58" t="s">
        <v>308</v>
      </c>
      <c r="C85" s="59" t="s">
        <v>308</v>
      </c>
      <c r="D85" s="58" t="s">
        <v>308</v>
      </c>
      <c r="E85" s="56" t="s">
        <v>308</v>
      </c>
      <c r="F85" s="61" t="s">
        <v>308</v>
      </c>
    </row>
    <row r="88" spans="2:7" ht="13">
      <c r="B88" s="3" t="s">
        <v>323</v>
      </c>
    </row>
    <row r="89" spans="2:7" ht="13">
      <c r="B89" s="3"/>
    </row>
    <row r="90" spans="2:7" ht="13">
      <c r="B90" s="3" t="s">
        <v>891</v>
      </c>
    </row>
    <row r="91" spans="2:7" ht="13">
      <c r="B91" s="20" t="s">
        <v>324</v>
      </c>
      <c r="C91" s="22" t="s">
        <v>325</v>
      </c>
      <c r="D91" s="3"/>
    </row>
    <row r="92" spans="2:7">
      <c r="B92" s="13" t="s">
        <v>308</v>
      </c>
      <c r="C92" s="14" t="s">
        <v>308</v>
      </c>
    </row>
    <row r="94" spans="2:7" ht="13">
      <c r="B94" s="20" t="s">
        <v>326</v>
      </c>
      <c r="C94" s="22" t="s">
        <v>325</v>
      </c>
    </row>
    <row r="95" spans="2:7">
      <c r="B95" s="13" t="s">
        <v>308</v>
      </c>
      <c r="C95" s="14" t="s">
        <v>308</v>
      </c>
    </row>
    <row r="97" spans="2:7" ht="13">
      <c r="B97" s="20" t="s">
        <v>327</v>
      </c>
      <c r="C97" s="22" t="s">
        <v>328</v>
      </c>
    </row>
    <row r="98" spans="2:7">
      <c r="B98" s="13" t="s">
        <v>308</v>
      </c>
      <c r="C98" s="14" t="s">
        <v>308</v>
      </c>
    </row>
    <row r="100" spans="2:7" ht="13">
      <c r="B100" s="60" t="s">
        <v>329</v>
      </c>
      <c r="C100" s="22" t="s">
        <v>328</v>
      </c>
    </row>
    <row r="101" spans="2:7">
      <c r="B101" s="55" t="s">
        <v>308</v>
      </c>
      <c r="C101" s="14" t="s">
        <v>308</v>
      </c>
    </row>
    <row r="103" spans="2:7" ht="13">
      <c r="B103" s="20" t="s">
        <v>330</v>
      </c>
      <c r="C103" s="22" t="s">
        <v>308</v>
      </c>
    </row>
    <row r="105" spans="2:7" ht="13">
      <c r="B105" s="20" t="s">
        <v>331</v>
      </c>
      <c r="C105" s="21">
        <v>45900</v>
      </c>
      <c r="D105" s="13"/>
      <c r="E105" s="55"/>
      <c r="F105" s="11"/>
    </row>
    <row r="106" spans="2:7" ht="13">
      <c r="B106" s="20" t="s">
        <v>318</v>
      </c>
      <c r="C106" s="22" t="s">
        <v>319</v>
      </c>
      <c r="D106" s="20" t="s">
        <v>320</v>
      </c>
      <c r="E106" s="60" t="s">
        <v>321</v>
      </c>
      <c r="F106" s="23" t="s">
        <v>322</v>
      </c>
      <c r="G106" s="10"/>
    </row>
    <row r="107" spans="2:7">
      <c r="B107" s="58" t="s">
        <v>308</v>
      </c>
      <c r="C107" s="59" t="s">
        <v>308</v>
      </c>
      <c r="D107" s="58" t="s">
        <v>308</v>
      </c>
      <c r="E107" s="56" t="s">
        <v>308</v>
      </c>
      <c r="F107" s="61" t="s">
        <v>308</v>
      </c>
    </row>
    <row r="108" spans="2:7" ht="13">
      <c r="B108" s="3" t="s">
        <v>323</v>
      </c>
    </row>
    <row r="109" spans="2:7" ht="13">
      <c r="B109" s="3"/>
    </row>
    <row r="110" spans="2:7" ht="13">
      <c r="B110" s="3" t="s">
        <v>891</v>
      </c>
    </row>
    <row r="111" spans="2:7" ht="13">
      <c r="B111" s="20" t="s">
        <v>324</v>
      </c>
      <c r="C111" s="22" t="s">
        <v>325</v>
      </c>
      <c r="D111" s="3"/>
    </row>
    <row r="112" spans="2:7">
      <c r="B112" s="13" t="s">
        <v>308</v>
      </c>
      <c r="C112" s="14" t="s">
        <v>308</v>
      </c>
    </row>
    <row r="114" spans="2:6" ht="13">
      <c r="B114" s="20" t="s">
        <v>326</v>
      </c>
      <c r="C114" s="22" t="s">
        <v>325</v>
      </c>
    </row>
    <row r="115" spans="2:6">
      <c r="B115" s="13" t="s">
        <v>308</v>
      </c>
      <c r="C115" s="14" t="s">
        <v>308</v>
      </c>
    </row>
    <row r="117" spans="2:6" ht="13">
      <c r="B117" s="20" t="s">
        <v>327</v>
      </c>
      <c r="C117" s="22" t="s">
        <v>328</v>
      </c>
    </row>
    <row r="118" spans="2:6">
      <c r="B118" s="13" t="s">
        <v>308</v>
      </c>
      <c r="C118" s="14" t="s">
        <v>308</v>
      </c>
    </row>
    <row r="120" spans="2:6" ht="13">
      <c r="B120" s="60" t="s">
        <v>329</v>
      </c>
      <c r="C120" s="22" t="s">
        <v>328</v>
      </c>
    </row>
    <row r="121" spans="2:6">
      <c r="B121" s="55" t="s">
        <v>308</v>
      </c>
      <c r="C121" s="14" t="s">
        <v>308</v>
      </c>
    </row>
    <row r="123" spans="2:6" ht="13">
      <c r="B123" s="20" t="s">
        <v>330</v>
      </c>
      <c r="C123" s="22" t="s">
        <v>308</v>
      </c>
    </row>
    <row r="126" spans="2:6" ht="13">
      <c r="B126" s="3" t="s">
        <v>892</v>
      </c>
    </row>
    <row r="128" spans="2:6" ht="13">
      <c r="B128" s="20" t="s">
        <v>318</v>
      </c>
      <c r="C128" s="22" t="s">
        <v>332</v>
      </c>
      <c r="D128" s="20" t="s">
        <v>333</v>
      </c>
      <c r="E128" s="20" t="s">
        <v>334</v>
      </c>
      <c r="F128" s="10"/>
    </row>
    <row r="129" spans="2:80">
      <c r="B129" s="13" t="s">
        <v>308</v>
      </c>
      <c r="C129" s="14" t="s">
        <v>308</v>
      </c>
      <c r="D129" s="13" t="s">
        <v>308</v>
      </c>
      <c r="E129" s="13" t="s">
        <v>308</v>
      </c>
    </row>
    <row r="132" spans="2:80" ht="13">
      <c r="B132" s="3" t="s">
        <v>335</v>
      </c>
      <c r="C132" s="7" t="s">
        <v>308</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893</v>
      </c>
    </row>
    <row r="136" spans="2:80" ht="13">
      <c r="B136" s="20" t="s">
        <v>336</v>
      </c>
      <c r="C136" s="22" t="s">
        <v>325</v>
      </c>
      <c r="D136" s="3"/>
    </row>
    <row r="137" spans="2:80">
      <c r="B137" s="13" t="s">
        <v>308</v>
      </c>
      <c r="C137" s="14" t="s">
        <v>308</v>
      </c>
    </row>
    <row r="140" spans="2:80" ht="13">
      <c r="B140" s="20" t="s">
        <v>337</v>
      </c>
      <c r="C140" s="22" t="s">
        <v>338</v>
      </c>
      <c r="D140" s="3"/>
    </row>
    <row r="141" spans="2:80">
      <c r="B141" s="13" t="s">
        <v>308</v>
      </c>
      <c r="C141" s="14" t="s">
        <v>308</v>
      </c>
    </row>
    <row r="144" spans="2:80" ht="13">
      <c r="B144" s="3" t="s">
        <v>339</v>
      </c>
    </row>
    <row r="147" spans="2:80" ht="13">
      <c r="B147" s="3" t="s">
        <v>894</v>
      </c>
    </row>
    <row r="149" spans="2:80" ht="13">
      <c r="B149" s="20" t="s">
        <v>318</v>
      </c>
      <c r="C149" s="22" t="s">
        <v>340</v>
      </c>
      <c r="D149" s="20" t="s">
        <v>332</v>
      </c>
      <c r="E149" s="20" t="s">
        <v>333</v>
      </c>
      <c r="F149" s="23" t="s">
        <v>334</v>
      </c>
      <c r="G149" s="10"/>
    </row>
    <row r="150" spans="2:80">
      <c r="B150" s="13" t="s">
        <v>308</v>
      </c>
      <c r="C150" s="14" t="s">
        <v>308</v>
      </c>
      <c r="D150" s="13" t="s">
        <v>308</v>
      </c>
      <c r="E150" s="13" t="s">
        <v>308</v>
      </c>
      <c r="F150" s="19" t="s">
        <v>308</v>
      </c>
    </row>
    <row r="153" spans="2:80" ht="13">
      <c r="B153" s="3" t="s">
        <v>335</v>
      </c>
      <c r="C153" s="7" t="s">
        <v>308</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893</v>
      </c>
    </row>
    <row r="157" spans="2:80" ht="13">
      <c r="B157" s="20" t="s">
        <v>336</v>
      </c>
      <c r="C157" s="22" t="s">
        <v>325</v>
      </c>
      <c r="D157" s="3"/>
    </row>
    <row r="158" spans="2:80">
      <c r="B158" s="13" t="s">
        <v>308</v>
      </c>
      <c r="C158" s="14" t="s">
        <v>308</v>
      </c>
    </row>
    <row r="161" spans="2:7" ht="13">
      <c r="B161" s="20" t="s">
        <v>337</v>
      </c>
      <c r="C161" s="22" t="s">
        <v>338</v>
      </c>
      <c r="D161" s="3"/>
    </row>
    <row r="162" spans="2:7">
      <c r="B162" s="13" t="s">
        <v>308</v>
      </c>
      <c r="C162" s="14" t="s">
        <v>308</v>
      </c>
    </row>
    <row r="165" spans="2:7" ht="13">
      <c r="B165" s="3" t="s">
        <v>339</v>
      </c>
    </row>
    <row r="168" spans="2:7" ht="13">
      <c r="B168" s="3" t="s">
        <v>895</v>
      </c>
    </row>
    <row r="169" spans="2:7" ht="13">
      <c r="B169" s="20" t="s">
        <v>318</v>
      </c>
      <c r="C169" s="22" t="s">
        <v>341</v>
      </c>
      <c r="D169" s="20" t="s">
        <v>342</v>
      </c>
      <c r="E169" s="20" t="s">
        <v>343</v>
      </c>
      <c r="F169" s="23" t="s">
        <v>344</v>
      </c>
      <c r="G169" s="10"/>
    </row>
    <row r="170" spans="2:7">
      <c r="B170" s="13" t="s">
        <v>308</v>
      </c>
      <c r="C170" s="14" t="s">
        <v>308</v>
      </c>
      <c r="D170" s="13" t="s">
        <v>308</v>
      </c>
      <c r="E170" s="13" t="s">
        <v>308</v>
      </c>
      <c r="F170" s="19" t="s">
        <v>308</v>
      </c>
    </row>
    <row r="171" spans="2:7">
      <c r="B171" s="2" t="s">
        <v>345</v>
      </c>
    </row>
  </sheetData>
  <mergeCells count="3">
    <mergeCell ref="B1:E1"/>
    <mergeCell ref="C3:C8"/>
    <mergeCell ref="D3:D8"/>
  </mergeCells>
  <hyperlinks>
    <hyperlink ref="A1" location="Index!A1" display="Index" xr:uid="{00000000-0004-0000-30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16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675</v>
      </c>
      <c r="B1" s="230" t="s">
        <v>1599</v>
      </c>
      <c r="C1" s="230"/>
      <c r="D1" s="230"/>
      <c r="E1" s="230"/>
    </row>
    <row r="3" spans="1:9" ht="14.5">
      <c r="B3" s="25" t="s">
        <v>1599</v>
      </c>
      <c r="C3" s="231"/>
      <c r="D3" s="232"/>
    </row>
    <row r="4" spans="1:9" ht="14.5">
      <c r="B4" s="53" t="s">
        <v>1600</v>
      </c>
      <c r="C4" s="231"/>
      <c r="D4" s="232"/>
    </row>
    <row r="5" spans="1:9" ht="14.5">
      <c r="B5" s="25"/>
      <c r="C5" s="231"/>
      <c r="D5" s="232"/>
    </row>
    <row r="6" spans="1:9" ht="14.5">
      <c r="B6" s="53" t="s">
        <v>677</v>
      </c>
      <c r="C6" s="231"/>
      <c r="D6" s="232"/>
    </row>
    <row r="7" spans="1:9" ht="14.5">
      <c r="B7" s="53" t="s">
        <v>1601</v>
      </c>
      <c r="C7" s="231"/>
      <c r="D7" s="232"/>
    </row>
    <row r="8" spans="1:9" ht="29">
      <c r="B8" s="29" t="s">
        <v>1602</v>
      </c>
      <c r="C8" s="231"/>
      <c r="D8" s="232"/>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3247</v>
      </c>
      <c r="C15" s="5" t="s">
        <v>301</v>
      </c>
      <c r="D15" s="2" t="s">
        <v>1247</v>
      </c>
      <c r="E15" s="2" t="s">
        <v>1324</v>
      </c>
      <c r="F15" s="8">
        <v>93757</v>
      </c>
      <c r="G15" s="8">
        <v>346.2</v>
      </c>
      <c r="H15" s="8">
        <v>7.13</v>
      </c>
    </row>
    <row r="16" spans="1:9">
      <c r="B16" s="2" t="s">
        <v>3086</v>
      </c>
      <c r="C16" s="5" t="s">
        <v>301</v>
      </c>
      <c r="D16" s="2" t="s">
        <v>1247</v>
      </c>
      <c r="E16" s="2" t="s">
        <v>1248</v>
      </c>
      <c r="F16" s="8">
        <v>7599</v>
      </c>
      <c r="G16" s="8">
        <v>329.33</v>
      </c>
      <c r="H16" s="8">
        <v>6.78</v>
      </c>
    </row>
    <row r="17" spans="2:8">
      <c r="B17" s="2" t="s">
        <v>3492</v>
      </c>
      <c r="C17" s="5" t="s">
        <v>301</v>
      </c>
      <c r="D17" s="2" t="s">
        <v>225</v>
      </c>
      <c r="E17" s="2" t="s">
        <v>1315</v>
      </c>
      <c r="F17" s="8">
        <v>5414</v>
      </c>
      <c r="G17" s="8">
        <v>315.44</v>
      </c>
      <c r="H17" s="8">
        <v>6.49</v>
      </c>
    </row>
    <row r="18" spans="2:8">
      <c r="B18" s="2" t="s">
        <v>3096</v>
      </c>
      <c r="C18" s="5" t="s">
        <v>301</v>
      </c>
      <c r="D18" s="2" t="s">
        <v>251</v>
      </c>
      <c r="E18" s="2" t="s">
        <v>1385</v>
      </c>
      <c r="F18" s="8">
        <v>3455</v>
      </c>
      <c r="G18" s="8">
        <v>298.19</v>
      </c>
      <c r="H18" s="8">
        <v>6.14</v>
      </c>
    </row>
    <row r="19" spans="2:8">
      <c r="B19" s="2" t="s">
        <v>2821</v>
      </c>
      <c r="C19" s="5" t="s">
        <v>301</v>
      </c>
      <c r="D19" s="2" t="s">
        <v>228</v>
      </c>
      <c r="E19" s="2" t="s">
        <v>229</v>
      </c>
      <c r="F19" s="8">
        <v>1693</v>
      </c>
      <c r="G19" s="8">
        <v>282.39999999999998</v>
      </c>
      <c r="H19" s="8">
        <v>5.81</v>
      </c>
    </row>
    <row r="20" spans="2:8">
      <c r="B20" s="2" t="s">
        <v>2832</v>
      </c>
      <c r="C20" s="5" t="s">
        <v>301</v>
      </c>
      <c r="D20" s="2" t="s">
        <v>220</v>
      </c>
      <c r="E20" s="2" t="s">
        <v>193</v>
      </c>
      <c r="F20" s="8">
        <v>5173</v>
      </c>
      <c r="G20" s="8">
        <v>274.43</v>
      </c>
      <c r="H20" s="8">
        <v>5.65</v>
      </c>
    </row>
    <row r="21" spans="2:8">
      <c r="B21" s="2" t="s">
        <v>2847</v>
      </c>
      <c r="C21" s="5" t="s">
        <v>301</v>
      </c>
      <c r="D21" s="2" t="s">
        <v>225</v>
      </c>
      <c r="E21" s="2" t="s">
        <v>443</v>
      </c>
      <c r="F21" s="8">
        <v>23639</v>
      </c>
      <c r="G21" s="8">
        <v>273.17</v>
      </c>
      <c r="H21" s="8">
        <v>5.62</v>
      </c>
    </row>
    <row r="22" spans="2:8">
      <c r="B22" s="2" t="s">
        <v>3312</v>
      </c>
      <c r="C22" s="5" t="s">
        <v>301</v>
      </c>
      <c r="D22" s="2" t="s">
        <v>222</v>
      </c>
      <c r="E22" s="2" t="s">
        <v>1387</v>
      </c>
      <c r="F22" s="8">
        <v>4596</v>
      </c>
      <c r="G22" s="8">
        <v>251.02</v>
      </c>
      <c r="H22" s="8">
        <v>5.17</v>
      </c>
    </row>
    <row r="23" spans="2:8">
      <c r="B23" s="2" t="s">
        <v>2831</v>
      </c>
      <c r="C23" s="5" t="s">
        <v>301</v>
      </c>
      <c r="D23" s="2" t="s">
        <v>218</v>
      </c>
      <c r="E23" s="2" t="s">
        <v>243</v>
      </c>
      <c r="F23" s="8">
        <v>16868</v>
      </c>
      <c r="G23" s="8">
        <v>245.51</v>
      </c>
      <c r="H23" s="8">
        <v>5.05</v>
      </c>
    </row>
    <row r="24" spans="2:8">
      <c r="B24" s="2" t="s">
        <v>3087</v>
      </c>
      <c r="C24" s="5" t="s">
        <v>301</v>
      </c>
      <c r="D24" s="2" t="s">
        <v>218</v>
      </c>
      <c r="E24" s="2" t="s">
        <v>1158</v>
      </c>
      <c r="F24" s="8">
        <v>16323</v>
      </c>
      <c r="G24" s="8">
        <v>239.86</v>
      </c>
      <c r="H24" s="8">
        <v>4.9400000000000004</v>
      </c>
    </row>
    <row r="25" spans="2:8">
      <c r="B25" s="2" t="s">
        <v>2811</v>
      </c>
      <c r="C25" s="5" t="s">
        <v>301</v>
      </c>
      <c r="D25" s="2" t="s">
        <v>218</v>
      </c>
      <c r="E25" s="2" t="s">
        <v>219</v>
      </c>
      <c r="F25" s="8">
        <v>7405</v>
      </c>
      <c r="G25" s="8">
        <v>228.4</v>
      </c>
      <c r="H25" s="8">
        <v>4.7</v>
      </c>
    </row>
    <row r="26" spans="2:8">
      <c r="B26" s="2" t="s">
        <v>3315</v>
      </c>
      <c r="C26" s="5" t="s">
        <v>301</v>
      </c>
      <c r="D26" s="2" t="s">
        <v>237</v>
      </c>
      <c r="E26" s="2" t="s">
        <v>1251</v>
      </c>
      <c r="F26" s="8">
        <v>24930</v>
      </c>
      <c r="G26" s="8">
        <v>180.98</v>
      </c>
      <c r="H26" s="8">
        <v>3.72</v>
      </c>
    </row>
    <row r="27" spans="2:8">
      <c r="B27" s="2" t="s">
        <v>3328</v>
      </c>
      <c r="C27" s="5" t="s">
        <v>301</v>
      </c>
      <c r="D27" s="2" t="s">
        <v>1175</v>
      </c>
      <c r="E27" s="2" t="s">
        <v>1344</v>
      </c>
      <c r="F27" s="8">
        <v>7560</v>
      </c>
      <c r="G27" s="8">
        <v>176.44</v>
      </c>
      <c r="H27" s="8">
        <v>3.63</v>
      </c>
    </row>
    <row r="28" spans="2:8">
      <c r="B28" s="2" t="s">
        <v>3452</v>
      </c>
      <c r="C28" s="5" t="s">
        <v>301</v>
      </c>
      <c r="D28" s="2" t="s">
        <v>251</v>
      </c>
      <c r="E28" s="2" t="s">
        <v>1603</v>
      </c>
      <c r="F28" s="8">
        <v>7058</v>
      </c>
      <c r="G28" s="8">
        <v>173.56</v>
      </c>
      <c r="H28" s="8">
        <v>3.57</v>
      </c>
    </row>
    <row r="29" spans="2:8">
      <c r="B29" s="2" t="s">
        <v>3471</v>
      </c>
      <c r="C29" s="5" t="s">
        <v>301</v>
      </c>
      <c r="D29" s="2" t="s">
        <v>1168</v>
      </c>
      <c r="E29" s="2" t="s">
        <v>1169</v>
      </c>
      <c r="F29" s="8">
        <v>4621</v>
      </c>
      <c r="G29" s="8">
        <v>164.45</v>
      </c>
      <c r="H29" s="8">
        <v>3.38</v>
      </c>
    </row>
    <row r="30" spans="2:8">
      <c r="B30" s="2" t="s">
        <v>3258</v>
      </c>
      <c r="C30" s="5" t="s">
        <v>301</v>
      </c>
      <c r="D30" s="2" t="s">
        <v>1604</v>
      </c>
      <c r="E30" s="2" t="s">
        <v>1605</v>
      </c>
      <c r="F30" s="8">
        <v>352</v>
      </c>
      <c r="G30" s="8">
        <v>155.51</v>
      </c>
      <c r="H30" s="8">
        <v>3.2</v>
      </c>
    </row>
    <row r="31" spans="2:8">
      <c r="B31" s="2" t="s">
        <v>3463</v>
      </c>
      <c r="C31" s="5" t="s">
        <v>301</v>
      </c>
      <c r="D31" s="2" t="s">
        <v>1278</v>
      </c>
      <c r="E31" s="2" t="s">
        <v>1330</v>
      </c>
      <c r="F31" s="8">
        <v>2417</v>
      </c>
      <c r="G31" s="8">
        <v>120.76</v>
      </c>
      <c r="H31" s="8">
        <v>2.4900000000000002</v>
      </c>
    </row>
    <row r="32" spans="2:8">
      <c r="B32" s="2" t="s">
        <v>3210</v>
      </c>
      <c r="C32" s="5" t="s">
        <v>301</v>
      </c>
      <c r="D32" s="2" t="s">
        <v>1283</v>
      </c>
      <c r="E32" s="2" t="s">
        <v>1312</v>
      </c>
      <c r="F32" s="8">
        <v>12837</v>
      </c>
      <c r="G32" s="8">
        <v>88.79</v>
      </c>
      <c r="H32" s="8">
        <v>1.83</v>
      </c>
    </row>
    <row r="33" spans="2:8">
      <c r="B33" s="2" t="s">
        <v>3341</v>
      </c>
      <c r="C33" s="5" t="s">
        <v>301</v>
      </c>
      <c r="D33" s="2" t="s">
        <v>1303</v>
      </c>
      <c r="E33" s="2" t="s">
        <v>1304</v>
      </c>
      <c r="F33" s="8">
        <v>20840</v>
      </c>
      <c r="G33" s="8">
        <v>87.36</v>
      </c>
      <c r="H33" s="8">
        <v>1.8</v>
      </c>
    </row>
    <row r="34" spans="2:8">
      <c r="B34" s="2" t="s">
        <v>1379</v>
      </c>
      <c r="C34" s="5" t="s">
        <v>301</v>
      </c>
      <c r="D34" s="2" t="s">
        <v>231</v>
      </c>
      <c r="E34" s="2" t="s">
        <v>1380</v>
      </c>
      <c r="F34" s="8">
        <v>3064</v>
      </c>
      <c r="G34" s="8">
        <v>79.849999999999994</v>
      </c>
      <c r="H34" s="8">
        <v>1.64</v>
      </c>
    </row>
    <row r="35" spans="2:8">
      <c r="B35" s="2" t="s">
        <v>3333</v>
      </c>
      <c r="C35" s="5" t="s">
        <v>301</v>
      </c>
      <c r="D35" s="2" t="s">
        <v>218</v>
      </c>
      <c r="E35" s="2" t="s">
        <v>1606</v>
      </c>
      <c r="F35" s="8">
        <v>930</v>
      </c>
      <c r="G35" s="8">
        <v>77.11</v>
      </c>
      <c r="H35" s="8">
        <v>1.59</v>
      </c>
    </row>
    <row r="36" spans="2:8">
      <c r="B36" s="2" t="s">
        <v>3301</v>
      </c>
      <c r="C36" s="5" t="s">
        <v>301</v>
      </c>
      <c r="D36" s="2" t="s">
        <v>1168</v>
      </c>
      <c r="E36" s="2" t="s">
        <v>1607</v>
      </c>
      <c r="F36" s="8">
        <v>212</v>
      </c>
      <c r="G36" s="8">
        <v>66.78</v>
      </c>
      <c r="H36" s="8">
        <v>1.37</v>
      </c>
    </row>
    <row r="37" spans="2:8">
      <c r="B37" s="2" t="s">
        <v>3306</v>
      </c>
      <c r="C37" s="5" t="s">
        <v>301</v>
      </c>
      <c r="D37" s="2" t="s">
        <v>1168</v>
      </c>
      <c r="E37" s="2" t="s">
        <v>1608</v>
      </c>
      <c r="F37" s="8">
        <v>2354</v>
      </c>
      <c r="G37" s="8">
        <v>65.52</v>
      </c>
      <c r="H37" s="8">
        <v>1.35</v>
      </c>
    </row>
    <row r="38" spans="2:8">
      <c r="B38" s="2" t="s">
        <v>2815</v>
      </c>
      <c r="C38" s="5" t="s">
        <v>301</v>
      </c>
      <c r="D38" s="2" t="s">
        <v>222</v>
      </c>
      <c r="E38" s="2" t="s">
        <v>439</v>
      </c>
      <c r="F38" s="8">
        <v>7815</v>
      </c>
      <c r="G38" s="8">
        <v>61.34</v>
      </c>
      <c r="H38" s="8">
        <v>1.26</v>
      </c>
    </row>
    <row r="39" spans="2:8">
      <c r="B39" s="2" t="s">
        <v>1609</v>
      </c>
      <c r="C39" s="5" t="s">
        <v>301</v>
      </c>
      <c r="D39" s="2" t="s">
        <v>245</v>
      </c>
      <c r="E39" s="2" t="s">
        <v>1610</v>
      </c>
      <c r="F39" s="8">
        <v>1052</v>
      </c>
      <c r="G39" s="8">
        <v>52.35</v>
      </c>
      <c r="H39" s="8">
        <v>1.08</v>
      </c>
    </row>
    <row r="40" spans="2:8">
      <c r="B40" s="2" t="s">
        <v>3180</v>
      </c>
      <c r="C40" s="5" t="s">
        <v>301</v>
      </c>
      <c r="D40" s="2" t="s">
        <v>226</v>
      </c>
      <c r="E40" s="2" t="s">
        <v>1611</v>
      </c>
      <c r="F40" s="8">
        <v>24727</v>
      </c>
      <c r="G40" s="8">
        <v>48.76</v>
      </c>
      <c r="H40" s="8">
        <v>1</v>
      </c>
    </row>
    <row r="41" spans="2:8">
      <c r="B41" s="2" t="s">
        <v>3352</v>
      </c>
      <c r="C41" s="5" t="s">
        <v>301</v>
      </c>
      <c r="D41" s="2" t="s">
        <v>1175</v>
      </c>
      <c r="E41" s="2" t="s">
        <v>1612</v>
      </c>
      <c r="F41" s="8">
        <v>8341</v>
      </c>
      <c r="G41" s="8">
        <v>47.84</v>
      </c>
      <c r="H41" s="8">
        <v>0.98</v>
      </c>
    </row>
    <row r="42" spans="2:8">
      <c r="B42" s="2" t="s">
        <v>3488</v>
      </c>
      <c r="C42" s="5" t="s">
        <v>301</v>
      </c>
      <c r="D42" s="2" t="s">
        <v>1175</v>
      </c>
      <c r="E42" s="2" t="s">
        <v>1613</v>
      </c>
      <c r="F42" s="8">
        <v>467</v>
      </c>
      <c r="G42" s="8">
        <v>47.14</v>
      </c>
      <c r="H42" s="8">
        <v>0.97</v>
      </c>
    </row>
    <row r="43" spans="2:8">
      <c r="B43" s="2" t="s">
        <v>1614</v>
      </c>
      <c r="C43" s="5" t="s">
        <v>301</v>
      </c>
      <c r="D43" s="2" t="s">
        <v>1278</v>
      </c>
      <c r="E43" s="2" t="s">
        <v>1615</v>
      </c>
      <c r="F43" s="8">
        <v>1331</v>
      </c>
      <c r="G43" s="8">
        <v>45.29</v>
      </c>
      <c r="H43" s="8">
        <v>0.93</v>
      </c>
    </row>
    <row r="44" spans="2:8">
      <c r="B44" s="2" t="s">
        <v>3359</v>
      </c>
      <c r="C44" s="5" t="s">
        <v>301</v>
      </c>
      <c r="D44" s="2" t="s">
        <v>453</v>
      </c>
      <c r="E44" s="2" t="s">
        <v>1616</v>
      </c>
      <c r="F44" s="8">
        <v>124</v>
      </c>
      <c r="G44" s="8">
        <v>38.159999999999997</v>
      </c>
      <c r="H44" s="8">
        <v>0.79</v>
      </c>
    </row>
    <row r="45" spans="2:8" ht="13">
      <c r="B45" s="3" t="s">
        <v>254</v>
      </c>
      <c r="C45" s="7"/>
      <c r="D45" s="3"/>
      <c r="E45" s="3"/>
      <c r="F45" s="10"/>
      <c r="G45" s="10">
        <f>SUM(G12:G44)</f>
        <v>4861.9400000000005</v>
      </c>
      <c r="H45" s="10">
        <f>SUM(H12:H44)</f>
        <v>100.06</v>
      </c>
    </row>
    <row r="46" spans="2:8" ht="13">
      <c r="B46" s="3" t="s">
        <v>1589</v>
      </c>
      <c r="C46" s="7"/>
      <c r="D46" s="3"/>
      <c r="E46" s="3"/>
      <c r="F46" s="10"/>
      <c r="G46" s="10">
        <v>7.85</v>
      </c>
      <c r="H46" s="10">
        <v>0.16</v>
      </c>
    </row>
    <row r="47" spans="2:8" ht="13">
      <c r="B47" s="3" t="s">
        <v>302</v>
      </c>
      <c r="C47" s="7"/>
      <c r="D47" s="3"/>
      <c r="E47" s="3"/>
      <c r="F47" s="10"/>
      <c r="G47" s="10">
        <v>4869.79</v>
      </c>
      <c r="H47" s="10">
        <v>100.22</v>
      </c>
    </row>
    <row r="48" spans="2:8" ht="13">
      <c r="B48" s="3" t="s">
        <v>195</v>
      </c>
      <c r="C48" s="7"/>
      <c r="D48" s="3"/>
      <c r="E48" s="3"/>
      <c r="F48" s="10"/>
      <c r="G48" s="10">
        <v>-11.157282499999928</v>
      </c>
      <c r="H48" s="10">
        <v>-0.21999999999999886</v>
      </c>
    </row>
    <row r="49" spans="2:8" ht="13">
      <c r="B49" s="3" t="s">
        <v>304</v>
      </c>
      <c r="C49" s="7"/>
      <c r="D49" s="3"/>
      <c r="E49" s="3"/>
      <c r="F49" s="10"/>
      <c r="G49" s="10">
        <v>4858.6327174999997</v>
      </c>
      <c r="H49" s="10">
        <v>100</v>
      </c>
    </row>
    <row r="50" spans="2:8">
      <c r="B50" s="2" t="s">
        <v>305</v>
      </c>
    </row>
    <row r="51" spans="2:8" ht="13">
      <c r="B51" s="3" t="s">
        <v>306</v>
      </c>
    </row>
    <row r="52" spans="2:8" ht="13">
      <c r="B52" s="3" t="s">
        <v>307</v>
      </c>
      <c r="C52" s="5" t="s">
        <v>873</v>
      </c>
    </row>
    <row r="53" spans="2:8" ht="13">
      <c r="B53" s="3" t="s">
        <v>309</v>
      </c>
      <c r="C53" s="5" t="s">
        <v>308</v>
      </c>
    </row>
    <row r="54" spans="2:8" ht="13">
      <c r="B54" s="3" t="s">
        <v>1216</v>
      </c>
      <c r="C54" s="5" t="s">
        <v>308</v>
      </c>
    </row>
    <row r="55" spans="2:8" ht="13">
      <c r="B55" s="3" t="s">
        <v>310</v>
      </c>
      <c r="C55" s="5" t="s">
        <v>311</v>
      </c>
    </row>
    <row r="56" spans="2:8" ht="13">
      <c r="B56" s="3" t="s">
        <v>1617</v>
      </c>
      <c r="C56" s="7"/>
    </row>
    <row r="57" spans="2:8" ht="13">
      <c r="B57" s="3" t="s">
        <v>1618</v>
      </c>
      <c r="C57" s="7"/>
    </row>
    <row r="58" spans="2:8" ht="13">
      <c r="B58" s="3" t="s">
        <v>1619</v>
      </c>
      <c r="C58" s="7"/>
    </row>
    <row r="59" spans="2:8" ht="13">
      <c r="B59" s="3" t="s">
        <v>1620</v>
      </c>
      <c r="C59" s="7"/>
    </row>
    <row r="60" spans="2:8" ht="13">
      <c r="B60" s="3" t="s">
        <v>1621</v>
      </c>
      <c r="C60" s="7"/>
    </row>
    <row r="61" spans="2:8">
      <c r="B61" s="2" t="s">
        <v>312</v>
      </c>
    </row>
    <row r="62" spans="2:8">
      <c r="B62" s="2" t="s">
        <v>1230</v>
      </c>
    </row>
    <row r="65" spans="2:7" ht="14.5">
      <c r="B65" s="24" t="s">
        <v>1231</v>
      </c>
      <c r="C65" s="64"/>
    </row>
    <row r="66" spans="2:7" ht="14.5">
      <c r="B66" s="24" t="s">
        <v>1232</v>
      </c>
      <c r="C66" s="65" t="s">
        <v>1233</v>
      </c>
    </row>
    <row r="67" spans="2:7" ht="14.5">
      <c r="B67" s="15" t="s">
        <v>1234</v>
      </c>
      <c r="C67" s="16" t="s">
        <v>1235</v>
      </c>
    </row>
    <row r="68" spans="2:7" ht="14.5">
      <c r="B68" s="15" t="s">
        <v>1236</v>
      </c>
      <c r="C68" s="16" t="s">
        <v>1235</v>
      </c>
    </row>
    <row r="69" spans="2:7" ht="14.5">
      <c r="B69" s="15" t="s">
        <v>1237</v>
      </c>
      <c r="C69" s="16" t="s">
        <v>1235</v>
      </c>
    </row>
    <row r="70" spans="2:7" ht="14.5">
      <c r="B70" s="15" t="s">
        <v>1238</v>
      </c>
      <c r="C70" s="16" t="s">
        <v>1235</v>
      </c>
    </row>
    <row r="71" spans="2:7" ht="14.5">
      <c r="B71" s="15" t="s">
        <v>1239</v>
      </c>
      <c r="C71" s="16" t="s">
        <v>1235</v>
      </c>
    </row>
    <row r="72" spans="2:7" ht="14.5">
      <c r="B72" s="15" t="s">
        <v>1240</v>
      </c>
      <c r="C72" s="16" t="s">
        <v>1235</v>
      </c>
    </row>
    <row r="73" spans="2:7" ht="14.5">
      <c r="B73" s="24" t="s">
        <v>1241</v>
      </c>
      <c r="C73" s="64" t="s">
        <v>1235</v>
      </c>
    </row>
    <row r="75" spans="2:7" ht="14.5">
      <c r="B75" s="15" t="s">
        <v>313</v>
      </c>
      <c r="C75" s="16"/>
      <c r="D75" s="15"/>
    </row>
    <row r="76" spans="2:7" ht="29">
      <c r="B76" s="18" t="s">
        <v>314</v>
      </c>
      <c r="C76" s="17" t="s">
        <v>315</v>
      </c>
      <c r="D76" s="18" t="s">
        <v>316</v>
      </c>
    </row>
    <row r="77" spans="2:7" ht="14.5">
      <c r="B77" s="15" t="s">
        <v>308</v>
      </c>
      <c r="C77" s="16" t="s">
        <v>308</v>
      </c>
      <c r="D77" s="15" t="s">
        <v>308</v>
      </c>
    </row>
    <row r="79" spans="2:7" ht="13">
      <c r="B79" s="20" t="s">
        <v>317</v>
      </c>
      <c r="C79" s="21">
        <v>45900</v>
      </c>
      <c r="D79" s="13"/>
      <c r="E79" s="55"/>
      <c r="F79" s="11"/>
    </row>
    <row r="80" spans="2:7" ht="13">
      <c r="B80" s="20" t="s">
        <v>318</v>
      </c>
      <c r="C80" s="22" t="s">
        <v>319</v>
      </c>
      <c r="D80" s="20" t="s">
        <v>320</v>
      </c>
      <c r="E80" s="60" t="s">
        <v>321</v>
      </c>
      <c r="F80" s="23" t="s">
        <v>322</v>
      </c>
      <c r="G80" s="10"/>
    </row>
    <row r="81" spans="2:6">
      <c r="B81" s="58" t="s">
        <v>308</v>
      </c>
      <c r="C81" s="59" t="s">
        <v>308</v>
      </c>
      <c r="D81" s="58" t="s">
        <v>308</v>
      </c>
      <c r="E81" s="56" t="s">
        <v>308</v>
      </c>
      <c r="F81" s="61" t="s">
        <v>308</v>
      </c>
    </row>
    <row r="84" spans="2:6" ht="13">
      <c r="B84" s="3" t="s">
        <v>323</v>
      </c>
    </row>
    <row r="85" spans="2:6" ht="13">
      <c r="B85" s="3"/>
    </row>
    <row r="86" spans="2:6" ht="13">
      <c r="B86" s="3" t="s">
        <v>891</v>
      </c>
    </row>
    <row r="87" spans="2:6" ht="13">
      <c r="B87" s="20" t="s">
        <v>324</v>
      </c>
      <c r="C87" s="22" t="s">
        <v>325</v>
      </c>
      <c r="D87" s="3"/>
    </row>
    <row r="88" spans="2:6">
      <c r="B88" s="13" t="s">
        <v>308</v>
      </c>
      <c r="C88" s="14" t="s">
        <v>308</v>
      </c>
    </row>
    <row r="90" spans="2:6" ht="13">
      <c r="B90" s="20" t="s">
        <v>326</v>
      </c>
      <c r="C90" s="22" t="s">
        <v>325</v>
      </c>
    </row>
    <row r="91" spans="2:6">
      <c r="B91" s="13" t="s">
        <v>308</v>
      </c>
      <c r="C91" s="14" t="s">
        <v>308</v>
      </c>
    </row>
    <row r="93" spans="2:6" ht="13">
      <c r="B93" s="20" t="s">
        <v>327</v>
      </c>
      <c r="C93" s="22" t="s">
        <v>328</v>
      </c>
    </row>
    <row r="94" spans="2:6">
      <c r="B94" s="13" t="s">
        <v>308</v>
      </c>
      <c r="C94" s="14" t="s">
        <v>308</v>
      </c>
    </row>
    <row r="96" spans="2:6" ht="13">
      <c r="B96" s="60" t="s">
        <v>329</v>
      </c>
      <c r="C96" s="22" t="s">
        <v>328</v>
      </c>
    </row>
    <row r="97" spans="2:7">
      <c r="B97" s="55" t="s">
        <v>308</v>
      </c>
      <c r="C97" s="14" t="s">
        <v>308</v>
      </c>
    </row>
    <row r="99" spans="2:7" ht="13">
      <c r="B99" s="20" t="s">
        <v>330</v>
      </c>
      <c r="C99" s="22" t="s">
        <v>308</v>
      </c>
    </row>
    <row r="101" spans="2:7" ht="13">
      <c r="B101" s="20" t="s">
        <v>331</v>
      </c>
      <c r="C101" s="21">
        <v>45900</v>
      </c>
      <c r="D101" s="13"/>
      <c r="E101" s="55"/>
      <c r="F101" s="11"/>
    </row>
    <row r="102" spans="2:7" ht="13">
      <c r="B102" s="20" t="s">
        <v>318</v>
      </c>
      <c r="C102" s="22" t="s">
        <v>319</v>
      </c>
      <c r="D102" s="20" t="s">
        <v>320</v>
      </c>
      <c r="E102" s="60" t="s">
        <v>321</v>
      </c>
      <c r="F102" s="23" t="s">
        <v>322</v>
      </c>
      <c r="G102" s="10"/>
    </row>
    <row r="103" spans="2:7">
      <c r="B103" s="58" t="s">
        <v>308</v>
      </c>
      <c r="C103" s="59" t="s">
        <v>308</v>
      </c>
      <c r="D103" s="58" t="s">
        <v>308</v>
      </c>
      <c r="E103" s="56" t="s">
        <v>308</v>
      </c>
      <c r="F103" s="61" t="s">
        <v>308</v>
      </c>
    </row>
    <row r="104" spans="2:7" ht="13">
      <c r="B104" s="3" t="s">
        <v>323</v>
      </c>
    </row>
    <row r="105" spans="2:7" ht="13">
      <c r="B105" s="3"/>
    </row>
    <row r="106" spans="2:7" ht="13">
      <c r="B106" s="3" t="s">
        <v>891</v>
      </c>
    </row>
    <row r="107" spans="2:7" ht="13">
      <c r="B107" s="20" t="s">
        <v>324</v>
      </c>
      <c r="C107" s="22" t="s">
        <v>325</v>
      </c>
      <c r="D107" s="3"/>
    </row>
    <row r="108" spans="2:7">
      <c r="B108" s="13" t="s">
        <v>308</v>
      </c>
      <c r="C108" s="14" t="s">
        <v>308</v>
      </c>
    </row>
    <row r="110" spans="2:7" ht="13">
      <c r="B110" s="20" t="s">
        <v>326</v>
      </c>
      <c r="C110" s="22" t="s">
        <v>325</v>
      </c>
    </row>
    <row r="111" spans="2:7">
      <c r="B111" s="13" t="s">
        <v>308</v>
      </c>
      <c r="C111" s="14" t="s">
        <v>308</v>
      </c>
    </row>
    <row r="113" spans="2:80" ht="13">
      <c r="B113" s="20" t="s">
        <v>327</v>
      </c>
      <c r="C113" s="22" t="s">
        <v>328</v>
      </c>
    </row>
    <row r="114" spans="2:80">
      <c r="B114" s="13" t="s">
        <v>308</v>
      </c>
      <c r="C114" s="14" t="s">
        <v>308</v>
      </c>
    </row>
    <row r="116" spans="2:80" ht="13">
      <c r="B116" s="60" t="s">
        <v>329</v>
      </c>
      <c r="C116" s="22" t="s">
        <v>328</v>
      </c>
    </row>
    <row r="117" spans="2:80">
      <c r="B117" s="55" t="s">
        <v>308</v>
      </c>
      <c r="C117" s="14" t="s">
        <v>308</v>
      </c>
    </row>
    <row r="119" spans="2:80" ht="13">
      <c r="B119" s="20" t="s">
        <v>330</v>
      </c>
      <c r="C119" s="22" t="s">
        <v>308</v>
      </c>
    </row>
    <row r="122" spans="2:80" ht="13">
      <c r="B122" s="3" t="s">
        <v>892</v>
      </c>
    </row>
    <row r="124" spans="2:80" ht="13">
      <c r="B124" s="20" t="s">
        <v>318</v>
      </c>
      <c r="C124" s="22" t="s">
        <v>332</v>
      </c>
      <c r="D124" s="20" t="s">
        <v>333</v>
      </c>
      <c r="E124" s="20" t="s">
        <v>334</v>
      </c>
      <c r="F124" s="10"/>
    </row>
    <row r="125" spans="2:80">
      <c r="B125" s="13" t="s">
        <v>308</v>
      </c>
      <c r="C125" s="14" t="s">
        <v>308</v>
      </c>
      <c r="D125" s="13" t="s">
        <v>308</v>
      </c>
      <c r="E125" s="13" t="s">
        <v>308</v>
      </c>
    </row>
    <row r="128" spans="2:80" ht="13">
      <c r="B128" s="3" t="s">
        <v>335</v>
      </c>
      <c r="C128" s="7" t="s">
        <v>308</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893</v>
      </c>
    </row>
    <row r="132" spans="2:4" ht="13">
      <c r="B132" s="20" t="s">
        <v>336</v>
      </c>
      <c r="C132" s="22" t="s">
        <v>325</v>
      </c>
      <c r="D132" s="3"/>
    </row>
    <row r="133" spans="2:4">
      <c r="B133" s="13" t="s">
        <v>308</v>
      </c>
      <c r="C133" s="14" t="s">
        <v>308</v>
      </c>
    </row>
    <row r="136" spans="2:4" ht="13">
      <c r="B136" s="20" t="s">
        <v>337</v>
      </c>
      <c r="C136" s="22" t="s">
        <v>338</v>
      </c>
      <c r="D136" s="3"/>
    </row>
    <row r="137" spans="2:4">
      <c r="B137" s="13" t="s">
        <v>308</v>
      </c>
      <c r="C137" s="14" t="s">
        <v>308</v>
      </c>
    </row>
    <row r="140" spans="2:4" ht="13">
      <c r="B140" s="3" t="s">
        <v>339</v>
      </c>
    </row>
    <row r="143" spans="2:4" ht="13">
      <c r="B143" s="3" t="s">
        <v>894</v>
      </c>
    </row>
    <row r="145" spans="2:80" ht="13">
      <c r="B145" s="20" t="s">
        <v>318</v>
      </c>
      <c r="C145" s="22" t="s">
        <v>340</v>
      </c>
      <c r="D145" s="20" t="s">
        <v>332</v>
      </c>
      <c r="E145" s="20" t="s">
        <v>333</v>
      </c>
      <c r="F145" s="23" t="s">
        <v>334</v>
      </c>
      <c r="G145" s="10"/>
    </row>
    <row r="146" spans="2:80">
      <c r="B146" s="13" t="s">
        <v>308</v>
      </c>
      <c r="C146" s="14" t="s">
        <v>308</v>
      </c>
      <c r="D146" s="13" t="s">
        <v>308</v>
      </c>
      <c r="E146" s="13" t="s">
        <v>308</v>
      </c>
      <c r="F146" s="19" t="s">
        <v>308</v>
      </c>
    </row>
    <row r="149" spans="2:80" ht="13">
      <c r="B149" s="3" t="s">
        <v>335</v>
      </c>
      <c r="C149" s="7" t="s">
        <v>308</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893</v>
      </c>
    </row>
    <row r="153" spans="2:80" ht="13">
      <c r="B153" s="20" t="s">
        <v>336</v>
      </c>
      <c r="C153" s="22" t="s">
        <v>325</v>
      </c>
      <c r="D153" s="3"/>
    </row>
    <row r="154" spans="2:80">
      <c r="B154" s="13" t="s">
        <v>308</v>
      </c>
      <c r="C154" s="14" t="s">
        <v>308</v>
      </c>
    </row>
    <row r="157" spans="2:80" ht="13">
      <c r="B157" s="20" t="s">
        <v>337</v>
      </c>
      <c r="C157" s="22" t="s">
        <v>338</v>
      </c>
      <c r="D157" s="3"/>
    </row>
    <row r="158" spans="2:80">
      <c r="B158" s="13" t="s">
        <v>308</v>
      </c>
      <c r="C158" s="14" t="s">
        <v>308</v>
      </c>
    </row>
    <row r="161" spans="2:7" ht="13">
      <c r="B161" s="3" t="s">
        <v>339</v>
      </c>
    </row>
    <row r="164" spans="2:7" ht="13">
      <c r="B164" s="3" t="s">
        <v>895</v>
      </c>
    </row>
    <row r="165" spans="2:7" ht="13">
      <c r="B165" s="20" t="s">
        <v>318</v>
      </c>
      <c r="C165" s="22" t="s">
        <v>341</v>
      </c>
      <c r="D165" s="20" t="s">
        <v>342</v>
      </c>
      <c r="E165" s="20" t="s">
        <v>343</v>
      </c>
      <c r="F165" s="23" t="s">
        <v>344</v>
      </c>
      <c r="G165" s="10"/>
    </row>
    <row r="166" spans="2:7">
      <c r="B166" s="13" t="s">
        <v>308</v>
      </c>
      <c r="C166" s="14" t="s">
        <v>308</v>
      </c>
      <c r="D166" s="13" t="s">
        <v>308</v>
      </c>
      <c r="E166" s="13" t="s">
        <v>308</v>
      </c>
      <c r="F166" s="19" t="s">
        <v>308</v>
      </c>
    </row>
    <row r="167" spans="2:7">
      <c r="B167" s="2" t="s">
        <v>345</v>
      </c>
    </row>
  </sheetData>
  <mergeCells count="3">
    <mergeCell ref="B1:E1"/>
    <mergeCell ref="C3:C8"/>
    <mergeCell ref="D3:D8"/>
  </mergeCells>
  <hyperlinks>
    <hyperlink ref="A1" location="Index!A1" display="Index" xr:uid="{00000000-0004-0000-31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17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1569</v>
      </c>
      <c r="C1" s="230"/>
      <c r="D1" s="230"/>
      <c r="E1" s="230"/>
    </row>
    <row r="3" spans="1:9" ht="14.5">
      <c r="B3" s="25" t="s">
        <v>1570</v>
      </c>
      <c r="C3" s="231"/>
      <c r="D3" s="232"/>
      <c r="E3" s="1"/>
    </row>
    <row r="4" spans="1:9" ht="14.5">
      <c r="B4" s="29" t="s">
        <v>1571</v>
      </c>
      <c r="C4" s="231"/>
      <c r="D4" s="232"/>
      <c r="E4" s="1"/>
    </row>
    <row r="5" spans="1:9" ht="14.5">
      <c r="B5" s="29" t="s">
        <v>677</v>
      </c>
      <c r="C5" s="231"/>
      <c r="D5" s="232"/>
      <c r="E5" s="1"/>
    </row>
    <row r="6" spans="1:9" ht="14.5">
      <c r="B6" s="29" t="s">
        <v>1150</v>
      </c>
      <c r="C6" s="231"/>
      <c r="D6" s="232"/>
      <c r="E6" s="1"/>
    </row>
    <row r="7" spans="1:9" ht="29">
      <c r="B7" s="29" t="s">
        <v>1572</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5800000</v>
      </c>
      <c r="G15" s="8">
        <v>55192.800000000003</v>
      </c>
      <c r="H15" s="8">
        <v>19.579999999999998</v>
      </c>
    </row>
    <row r="16" spans="1:9">
      <c r="B16" s="2" t="s">
        <v>3077</v>
      </c>
      <c r="C16" s="5" t="s">
        <v>301</v>
      </c>
      <c r="D16" s="2" t="s">
        <v>214</v>
      </c>
      <c r="E16" s="2" t="s">
        <v>1159</v>
      </c>
      <c r="F16" s="8">
        <v>1200000</v>
      </c>
      <c r="G16" s="8">
        <v>23523.599999999999</v>
      </c>
      <c r="H16" s="8">
        <v>8.34</v>
      </c>
    </row>
    <row r="17" spans="2:8">
      <c r="B17" s="2" t="s">
        <v>2819</v>
      </c>
      <c r="C17" s="5" t="s">
        <v>301</v>
      </c>
      <c r="D17" s="2" t="s">
        <v>214</v>
      </c>
      <c r="E17" s="2" t="s">
        <v>232</v>
      </c>
      <c r="F17" s="8">
        <v>1665000</v>
      </c>
      <c r="G17" s="8">
        <v>23273.37</v>
      </c>
      <c r="H17" s="8">
        <v>8.26</v>
      </c>
    </row>
    <row r="18" spans="2:8">
      <c r="B18" s="2" t="s">
        <v>3292</v>
      </c>
      <c r="C18" s="5" t="s">
        <v>301</v>
      </c>
      <c r="D18" s="2" t="s">
        <v>214</v>
      </c>
      <c r="E18" s="2" t="s">
        <v>1167</v>
      </c>
      <c r="F18" s="8">
        <v>2170000</v>
      </c>
      <c r="G18" s="8">
        <v>22680.84</v>
      </c>
      <c r="H18" s="8">
        <v>8.0500000000000007</v>
      </c>
    </row>
    <row r="19" spans="2:8">
      <c r="B19" s="2" t="s">
        <v>2823</v>
      </c>
      <c r="C19" s="5" t="s">
        <v>301</v>
      </c>
      <c r="D19" s="2" t="s">
        <v>245</v>
      </c>
      <c r="E19" s="2" t="s">
        <v>192</v>
      </c>
      <c r="F19" s="8">
        <v>469857</v>
      </c>
      <c r="G19" s="8">
        <v>8990.7099999999991</v>
      </c>
      <c r="H19" s="8">
        <v>3.19</v>
      </c>
    </row>
    <row r="20" spans="2:8">
      <c r="B20" s="2" t="s">
        <v>1160</v>
      </c>
      <c r="C20" s="5" t="s">
        <v>301</v>
      </c>
      <c r="D20" s="2" t="s">
        <v>214</v>
      </c>
      <c r="E20" s="2" t="s">
        <v>1161</v>
      </c>
      <c r="F20" s="8">
        <v>990000</v>
      </c>
      <c r="G20" s="8">
        <v>7944.75</v>
      </c>
      <c r="H20" s="8">
        <v>2.82</v>
      </c>
    </row>
    <row r="21" spans="2:8">
      <c r="B21" s="2" t="s">
        <v>3283</v>
      </c>
      <c r="C21" s="5" t="s">
        <v>301</v>
      </c>
      <c r="D21" s="2" t="s">
        <v>245</v>
      </c>
      <c r="E21" s="2" t="s">
        <v>1262</v>
      </c>
      <c r="F21" s="8">
        <v>850000</v>
      </c>
      <c r="G21" s="8">
        <v>7461.73</v>
      </c>
      <c r="H21" s="8">
        <v>2.65</v>
      </c>
    </row>
    <row r="22" spans="2:8">
      <c r="B22" s="2" t="s">
        <v>3385</v>
      </c>
      <c r="C22" s="5" t="s">
        <v>301</v>
      </c>
      <c r="D22" s="2" t="s">
        <v>236</v>
      </c>
      <c r="E22" s="2" t="s">
        <v>252</v>
      </c>
      <c r="F22" s="8">
        <v>400000</v>
      </c>
      <c r="G22" s="8">
        <v>7358.4</v>
      </c>
      <c r="H22" s="8">
        <v>2.61</v>
      </c>
    </row>
    <row r="23" spans="2:8">
      <c r="B23" s="2" t="s">
        <v>3278</v>
      </c>
      <c r="C23" s="5" t="s">
        <v>301</v>
      </c>
      <c r="D23" s="2" t="s">
        <v>1249</v>
      </c>
      <c r="E23" s="2" t="s">
        <v>1250</v>
      </c>
      <c r="F23" s="8">
        <v>600000</v>
      </c>
      <c r="G23" s="8">
        <v>7242</v>
      </c>
      <c r="H23" s="8">
        <v>2.57</v>
      </c>
    </row>
    <row r="24" spans="2:8">
      <c r="B24" s="2" t="s">
        <v>3279</v>
      </c>
      <c r="C24" s="5" t="s">
        <v>301</v>
      </c>
      <c r="D24" s="2" t="s">
        <v>236</v>
      </c>
      <c r="E24" s="2" t="s">
        <v>1359</v>
      </c>
      <c r="F24" s="8">
        <v>450000</v>
      </c>
      <c r="G24" s="8">
        <v>7209.9</v>
      </c>
      <c r="H24" s="8">
        <v>2.56</v>
      </c>
    </row>
    <row r="25" spans="2:8">
      <c r="B25" s="2" t="s">
        <v>2837</v>
      </c>
      <c r="C25" s="5" t="s">
        <v>301</v>
      </c>
      <c r="D25" s="2" t="s">
        <v>236</v>
      </c>
      <c r="E25" s="2" t="s">
        <v>244</v>
      </c>
      <c r="F25" s="8">
        <v>900000</v>
      </c>
      <c r="G25" s="8">
        <v>6948.45</v>
      </c>
      <c r="H25" s="8">
        <v>2.46</v>
      </c>
    </row>
    <row r="26" spans="2:8">
      <c r="B26" s="2" t="s">
        <v>3296</v>
      </c>
      <c r="C26" s="5" t="s">
        <v>301</v>
      </c>
      <c r="D26" s="2" t="s">
        <v>214</v>
      </c>
      <c r="E26" s="2" t="s">
        <v>1156</v>
      </c>
      <c r="F26" s="8">
        <v>2500000</v>
      </c>
      <c r="G26" s="8">
        <v>6526.25</v>
      </c>
      <c r="H26" s="8">
        <v>2.3199999999999998</v>
      </c>
    </row>
    <row r="27" spans="2:8">
      <c r="B27" s="2" t="s">
        <v>3316</v>
      </c>
      <c r="C27" s="5" t="s">
        <v>301</v>
      </c>
      <c r="D27" s="2" t="s">
        <v>214</v>
      </c>
      <c r="E27" s="2" t="s">
        <v>1573</v>
      </c>
      <c r="F27" s="8">
        <v>850000</v>
      </c>
      <c r="G27" s="8">
        <v>6103.43</v>
      </c>
      <c r="H27" s="8">
        <v>2.17</v>
      </c>
    </row>
    <row r="28" spans="2:8">
      <c r="B28" s="2" t="s">
        <v>3285</v>
      </c>
      <c r="C28" s="5" t="s">
        <v>301</v>
      </c>
      <c r="D28" s="2" t="s">
        <v>245</v>
      </c>
      <c r="E28" s="2" t="s">
        <v>1574</v>
      </c>
      <c r="F28" s="8">
        <v>750000</v>
      </c>
      <c r="G28" s="8">
        <v>6026.25</v>
      </c>
      <c r="H28" s="8">
        <v>2.14</v>
      </c>
    </row>
    <row r="29" spans="2:8">
      <c r="B29" s="2" t="s">
        <v>3412</v>
      </c>
      <c r="C29" s="5" t="s">
        <v>301</v>
      </c>
      <c r="D29" s="2" t="s">
        <v>245</v>
      </c>
      <c r="E29" s="2" t="s">
        <v>1575</v>
      </c>
      <c r="F29" s="8">
        <v>600000</v>
      </c>
      <c r="G29" s="8">
        <v>5652.9</v>
      </c>
      <c r="H29" s="8">
        <v>2.0099999999999998</v>
      </c>
    </row>
    <row r="30" spans="2:8">
      <c r="B30" s="2" t="s">
        <v>3089</v>
      </c>
      <c r="C30" s="5" t="s">
        <v>301</v>
      </c>
      <c r="D30" s="2" t="s">
        <v>245</v>
      </c>
      <c r="E30" s="2" t="s">
        <v>1295</v>
      </c>
      <c r="F30" s="8">
        <v>750000</v>
      </c>
      <c r="G30" s="8">
        <v>5652</v>
      </c>
      <c r="H30" s="8">
        <v>2</v>
      </c>
    </row>
    <row r="31" spans="2:8">
      <c r="B31" s="2" t="s">
        <v>3384</v>
      </c>
      <c r="C31" s="5" t="s">
        <v>301</v>
      </c>
      <c r="D31" s="2" t="s">
        <v>236</v>
      </c>
      <c r="E31" s="2" t="s">
        <v>1372</v>
      </c>
      <c r="F31" s="8">
        <v>290000</v>
      </c>
      <c r="G31" s="8">
        <v>5235.95</v>
      </c>
      <c r="H31" s="8">
        <v>1.86</v>
      </c>
    </row>
    <row r="32" spans="2:8">
      <c r="B32" s="2" t="s">
        <v>3297</v>
      </c>
      <c r="C32" s="5" t="s">
        <v>301</v>
      </c>
      <c r="D32" s="2" t="s">
        <v>214</v>
      </c>
      <c r="E32" s="2" t="s">
        <v>1331</v>
      </c>
      <c r="F32" s="8">
        <v>3200000</v>
      </c>
      <c r="G32" s="8">
        <v>5177.6000000000004</v>
      </c>
      <c r="H32" s="8">
        <v>1.84</v>
      </c>
    </row>
    <row r="33" spans="2:8">
      <c r="B33" s="2" t="s">
        <v>3493</v>
      </c>
      <c r="C33" s="5" t="s">
        <v>301</v>
      </c>
      <c r="D33" s="2" t="s">
        <v>245</v>
      </c>
      <c r="E33" s="2" t="s">
        <v>1576</v>
      </c>
      <c r="F33" s="8">
        <v>390000</v>
      </c>
      <c r="G33" s="8">
        <v>4752.54</v>
      </c>
      <c r="H33" s="8">
        <v>1.69</v>
      </c>
    </row>
    <row r="34" spans="2:8">
      <c r="B34" s="2" t="s">
        <v>3494</v>
      </c>
      <c r="C34" s="5" t="s">
        <v>301</v>
      </c>
      <c r="D34" s="2" t="s">
        <v>245</v>
      </c>
      <c r="E34" s="2" t="s">
        <v>1577</v>
      </c>
      <c r="F34" s="8">
        <v>1493740</v>
      </c>
      <c r="G34" s="8">
        <v>4744.12</v>
      </c>
      <c r="H34" s="8">
        <v>1.68</v>
      </c>
    </row>
    <row r="35" spans="2:8">
      <c r="B35" s="2" t="s">
        <v>1578</v>
      </c>
      <c r="C35" s="5" t="s">
        <v>301</v>
      </c>
      <c r="D35" s="2" t="s">
        <v>236</v>
      </c>
      <c r="E35" s="2" t="s">
        <v>1579</v>
      </c>
      <c r="F35" s="8">
        <v>925000</v>
      </c>
      <c r="G35" s="8">
        <v>4133.3599999999997</v>
      </c>
      <c r="H35" s="8">
        <v>1.47</v>
      </c>
    </row>
    <row r="36" spans="2:8">
      <c r="B36" s="2" t="s">
        <v>3293</v>
      </c>
      <c r="C36" s="5" t="s">
        <v>301</v>
      </c>
      <c r="D36" s="2" t="s">
        <v>214</v>
      </c>
      <c r="E36" s="2" t="s">
        <v>1253</v>
      </c>
      <c r="F36" s="8">
        <v>550000</v>
      </c>
      <c r="G36" s="8">
        <v>4067.25</v>
      </c>
      <c r="H36" s="8">
        <v>1.44</v>
      </c>
    </row>
    <row r="37" spans="2:8">
      <c r="B37" s="2" t="s">
        <v>3337</v>
      </c>
      <c r="C37" s="5" t="s">
        <v>301</v>
      </c>
      <c r="D37" s="2" t="s">
        <v>245</v>
      </c>
      <c r="E37" s="2" t="s">
        <v>1580</v>
      </c>
      <c r="F37" s="8">
        <v>1500000</v>
      </c>
      <c r="G37" s="8">
        <v>3809.25</v>
      </c>
      <c r="H37" s="8">
        <v>1.35</v>
      </c>
    </row>
    <row r="38" spans="2:8">
      <c r="B38" s="2" t="s">
        <v>1581</v>
      </c>
      <c r="C38" s="5" t="s">
        <v>301</v>
      </c>
      <c r="D38" s="2" t="s">
        <v>245</v>
      </c>
      <c r="E38" s="2" t="s">
        <v>1582</v>
      </c>
      <c r="F38" s="8">
        <v>244620</v>
      </c>
      <c r="G38" s="8">
        <v>3718.71</v>
      </c>
      <c r="H38" s="8">
        <v>1.32</v>
      </c>
    </row>
    <row r="39" spans="2:8">
      <c r="B39" s="2" t="s">
        <v>1583</v>
      </c>
      <c r="C39" s="5" t="s">
        <v>301</v>
      </c>
      <c r="D39" s="2" t="s">
        <v>245</v>
      </c>
      <c r="E39" s="2" t="s">
        <v>1584</v>
      </c>
      <c r="F39" s="8">
        <v>668533</v>
      </c>
      <c r="G39" s="8">
        <v>3643.84</v>
      </c>
      <c r="H39" s="8">
        <v>1.29</v>
      </c>
    </row>
    <row r="40" spans="2:8">
      <c r="B40" s="2" t="s">
        <v>3131</v>
      </c>
      <c r="C40" s="5" t="s">
        <v>301</v>
      </c>
      <c r="D40" s="2" t="s">
        <v>214</v>
      </c>
      <c r="E40" s="2" t="s">
        <v>1585</v>
      </c>
      <c r="F40" s="8">
        <v>2880022</v>
      </c>
      <c r="G40" s="8">
        <v>3524.28</v>
      </c>
      <c r="H40" s="8">
        <v>1.25</v>
      </c>
    </row>
    <row r="41" spans="2:8">
      <c r="B41" s="2" t="s">
        <v>3529</v>
      </c>
      <c r="C41" s="5" t="s">
        <v>301</v>
      </c>
      <c r="D41" s="2" t="s">
        <v>214</v>
      </c>
      <c r="E41" s="2" t="s">
        <v>1586</v>
      </c>
      <c r="F41" s="8">
        <v>1750000</v>
      </c>
      <c r="G41" s="8">
        <v>3430.88</v>
      </c>
      <c r="H41" s="8">
        <v>1.22</v>
      </c>
    </row>
    <row r="42" spans="2:8">
      <c r="B42" s="2" t="s">
        <v>3322</v>
      </c>
      <c r="C42" s="5" t="s">
        <v>301</v>
      </c>
      <c r="D42" s="2" t="s">
        <v>245</v>
      </c>
      <c r="E42" s="2" t="s">
        <v>1393</v>
      </c>
      <c r="F42" s="8">
        <v>1500000</v>
      </c>
      <c r="G42" s="8">
        <v>3257.4</v>
      </c>
      <c r="H42" s="8">
        <v>1.1599999999999999</v>
      </c>
    </row>
    <row r="43" spans="2:8">
      <c r="B43" s="2" t="s">
        <v>3108</v>
      </c>
      <c r="C43" s="5" t="s">
        <v>301</v>
      </c>
      <c r="D43" s="2" t="s">
        <v>214</v>
      </c>
      <c r="E43" s="2" t="s">
        <v>1177</v>
      </c>
      <c r="F43" s="8">
        <v>4300000</v>
      </c>
      <c r="G43" s="8">
        <v>2923.57</v>
      </c>
      <c r="H43" s="8">
        <v>1.04</v>
      </c>
    </row>
    <row r="44" spans="2:8">
      <c r="B44" s="2" t="s">
        <v>3537</v>
      </c>
      <c r="C44" s="5" t="s">
        <v>301</v>
      </c>
      <c r="D44" s="2" t="s">
        <v>245</v>
      </c>
      <c r="E44" s="2" t="s">
        <v>1587</v>
      </c>
      <c r="F44" s="8">
        <v>750000</v>
      </c>
      <c r="G44" s="8">
        <v>2601</v>
      </c>
      <c r="H44" s="8">
        <v>0.92</v>
      </c>
    </row>
    <row r="45" spans="2:8">
      <c r="B45" s="2" t="s">
        <v>2825</v>
      </c>
      <c r="C45" s="5" t="s">
        <v>301</v>
      </c>
      <c r="D45" s="2" t="s">
        <v>222</v>
      </c>
      <c r="E45" s="2" t="s">
        <v>296</v>
      </c>
      <c r="F45" s="8">
        <v>30000</v>
      </c>
      <c r="G45" s="8">
        <v>2217</v>
      </c>
      <c r="H45" s="8">
        <v>0.79</v>
      </c>
    </row>
    <row r="46" spans="2:8">
      <c r="B46" s="2" t="s">
        <v>3542</v>
      </c>
      <c r="C46" s="5" t="s">
        <v>301</v>
      </c>
      <c r="D46" s="2" t="s">
        <v>214</v>
      </c>
      <c r="E46" s="2" t="s">
        <v>1588</v>
      </c>
      <c r="F46" s="8">
        <v>693000</v>
      </c>
      <c r="G46" s="8">
        <v>1946.98</v>
      </c>
      <c r="H46" s="8">
        <v>0.69</v>
      </c>
    </row>
    <row r="47" spans="2:8">
      <c r="B47" s="2" t="s">
        <v>1500</v>
      </c>
      <c r="C47" s="5" t="s">
        <v>301</v>
      </c>
      <c r="D47" s="2" t="s">
        <v>245</v>
      </c>
      <c r="E47" s="2" t="s">
        <v>1501</v>
      </c>
      <c r="F47" s="8">
        <v>162160</v>
      </c>
      <c r="G47" s="8">
        <v>1261.93</v>
      </c>
      <c r="H47" s="8">
        <v>0.45</v>
      </c>
    </row>
    <row r="48" spans="2:8" ht="13">
      <c r="B48" s="3" t="s">
        <v>254</v>
      </c>
      <c r="C48" s="7"/>
      <c r="D48" s="3"/>
      <c r="E48" s="3"/>
      <c r="F48" s="10"/>
      <c r="G48" s="10">
        <f>SUM(G12:G47)</f>
        <v>268233.03999999998</v>
      </c>
      <c r="H48" s="10">
        <f>SUM(H12:H47)</f>
        <v>95.190000000000012</v>
      </c>
    </row>
    <row r="49" spans="2:8" ht="13">
      <c r="B49" s="3" t="s">
        <v>1589</v>
      </c>
      <c r="C49" s="7"/>
      <c r="D49" s="3"/>
      <c r="E49" s="3"/>
      <c r="F49" s="10"/>
      <c r="G49" s="10">
        <v>9691.09</v>
      </c>
      <c r="H49" s="10">
        <v>3.44</v>
      </c>
    </row>
    <row r="50" spans="2:8" ht="13">
      <c r="B50" s="3" t="s">
        <v>302</v>
      </c>
      <c r="C50" s="7"/>
      <c r="D50" s="3"/>
      <c r="E50" s="3"/>
      <c r="F50" s="10"/>
      <c r="G50" s="10">
        <v>277924.13</v>
      </c>
      <c r="H50" s="10">
        <v>98.63</v>
      </c>
    </row>
    <row r="51" spans="2:8" ht="13">
      <c r="B51" s="3" t="s">
        <v>303</v>
      </c>
      <c r="C51" s="7"/>
      <c r="D51" s="3"/>
      <c r="E51" s="3"/>
      <c r="F51" s="10"/>
      <c r="G51" s="10">
        <v>3978.2700879000149</v>
      </c>
      <c r="H51" s="10">
        <v>1.3700000000000045</v>
      </c>
    </row>
    <row r="52" spans="2:8" ht="13">
      <c r="B52" s="3" t="s">
        <v>304</v>
      </c>
      <c r="C52" s="7"/>
      <c r="D52" s="3"/>
      <c r="E52" s="3"/>
      <c r="F52" s="10"/>
      <c r="G52" s="10">
        <v>281902.40008789999</v>
      </c>
      <c r="H52" s="10">
        <v>100</v>
      </c>
    </row>
    <row r="53" spans="2:8">
      <c r="B53" s="2" t="s">
        <v>305</v>
      </c>
    </row>
    <row r="54" spans="2:8" ht="13">
      <c r="B54" s="3" t="s">
        <v>306</v>
      </c>
    </row>
    <row r="55" spans="2:8" ht="13">
      <c r="B55" s="3" t="s">
        <v>307</v>
      </c>
      <c r="C55" s="5" t="s">
        <v>873</v>
      </c>
    </row>
    <row r="56" spans="2:8" ht="13">
      <c r="B56" s="3" t="s">
        <v>309</v>
      </c>
      <c r="C56" s="5" t="s">
        <v>308</v>
      </c>
    </row>
    <row r="57" spans="2:8" ht="13">
      <c r="B57" s="3" t="s">
        <v>1216</v>
      </c>
      <c r="C57" s="5" t="s">
        <v>308</v>
      </c>
    </row>
    <row r="58" spans="2:8" ht="13">
      <c r="B58" s="3" t="s">
        <v>310</v>
      </c>
      <c r="C58" s="5" t="s">
        <v>311</v>
      </c>
    </row>
    <row r="59" spans="2:8" ht="13">
      <c r="B59" s="3" t="s">
        <v>1590</v>
      </c>
      <c r="C59" s="7"/>
    </row>
    <row r="60" spans="2:8" ht="13">
      <c r="B60" s="3" t="s">
        <v>1591</v>
      </c>
      <c r="C60" s="7"/>
    </row>
    <row r="61" spans="2:8" ht="13">
      <c r="B61" s="3" t="s">
        <v>1592</v>
      </c>
      <c r="C61" s="7"/>
    </row>
    <row r="62" spans="2:8" ht="13">
      <c r="B62" s="3" t="s">
        <v>1593</v>
      </c>
      <c r="C62" s="7"/>
    </row>
    <row r="63" spans="2:8" ht="13">
      <c r="B63" s="3" t="s">
        <v>1594</v>
      </c>
      <c r="C63" s="7"/>
    </row>
    <row r="64" spans="2:8" ht="13">
      <c r="B64" s="3" t="s">
        <v>1595</v>
      </c>
      <c r="C64" s="7"/>
    </row>
    <row r="65" spans="2:3" ht="13">
      <c r="B65" s="3" t="s">
        <v>1596</v>
      </c>
      <c r="C65" s="7"/>
    </row>
    <row r="66" spans="2:3" ht="13">
      <c r="B66" s="3" t="s">
        <v>1597</v>
      </c>
      <c r="C66" s="7"/>
    </row>
    <row r="67" spans="2:3" ht="13">
      <c r="B67" s="3" t="s">
        <v>1797</v>
      </c>
      <c r="C67" s="7"/>
    </row>
    <row r="68" spans="2:3">
      <c r="B68" s="2" t="s">
        <v>312</v>
      </c>
    </row>
    <row r="69" spans="2:3">
      <c r="B69" s="2" t="s">
        <v>1230</v>
      </c>
    </row>
    <row r="72" spans="2:3" ht="14.5">
      <c r="B72" s="24" t="s">
        <v>1231</v>
      </c>
      <c r="C72" s="64"/>
    </row>
    <row r="73" spans="2:3" ht="14.5">
      <c r="B73" s="24" t="s">
        <v>1232</v>
      </c>
      <c r="C73" s="65" t="s">
        <v>1233</v>
      </c>
    </row>
    <row r="74" spans="2:3" ht="14.5">
      <c r="B74" s="15" t="s">
        <v>1234</v>
      </c>
      <c r="C74" s="16" t="s">
        <v>1235</v>
      </c>
    </row>
    <row r="75" spans="2:3" ht="14.5">
      <c r="B75" s="15" t="s">
        <v>1236</v>
      </c>
      <c r="C75" s="16" t="s">
        <v>1235</v>
      </c>
    </row>
    <row r="76" spans="2:3" ht="14.5">
      <c r="B76" s="15" t="s">
        <v>1237</v>
      </c>
      <c r="C76" s="16" t="s">
        <v>1235</v>
      </c>
    </row>
    <row r="77" spans="2:3" ht="14.5">
      <c r="B77" s="15" t="s">
        <v>1238</v>
      </c>
      <c r="C77" s="16" t="s">
        <v>1235</v>
      </c>
    </row>
    <row r="78" spans="2:3" ht="14.5">
      <c r="B78" s="15" t="s">
        <v>1239</v>
      </c>
      <c r="C78" s="16" t="s">
        <v>1235</v>
      </c>
    </row>
    <row r="79" spans="2:3" ht="14.5">
      <c r="B79" s="15" t="s">
        <v>1240</v>
      </c>
      <c r="C79" s="16" t="s">
        <v>1235</v>
      </c>
    </row>
    <row r="80" spans="2:3" ht="14.5">
      <c r="B80" s="24" t="s">
        <v>1241</v>
      </c>
      <c r="C80" s="64" t="s">
        <v>1235</v>
      </c>
    </row>
    <row r="82" spans="2:7" ht="14.5">
      <c r="B82" s="15" t="s">
        <v>313</v>
      </c>
      <c r="C82" s="16"/>
      <c r="D82" s="15"/>
    </row>
    <row r="83" spans="2:7" ht="29">
      <c r="B83" s="18" t="s">
        <v>314</v>
      </c>
      <c r="C83" s="17" t="s">
        <v>315</v>
      </c>
      <c r="D83" s="18" t="s">
        <v>316</v>
      </c>
    </row>
    <row r="84" spans="2:7" ht="14.5">
      <c r="B84" s="15" t="s">
        <v>308</v>
      </c>
      <c r="C84" s="16" t="s">
        <v>308</v>
      </c>
      <c r="D84" s="15" t="s">
        <v>308</v>
      </c>
    </row>
    <row r="86" spans="2:7" ht="13">
      <c r="B86" s="20" t="s">
        <v>317</v>
      </c>
      <c r="C86" s="21">
        <v>45900</v>
      </c>
      <c r="D86" s="13"/>
      <c r="E86" s="55"/>
      <c r="F86" s="11"/>
    </row>
    <row r="87" spans="2:7" ht="13">
      <c r="B87" s="20" t="s">
        <v>318</v>
      </c>
      <c r="C87" s="22" t="s">
        <v>319</v>
      </c>
      <c r="D87" s="20" t="s">
        <v>320</v>
      </c>
      <c r="E87" s="60" t="s">
        <v>321</v>
      </c>
      <c r="F87" s="23" t="s">
        <v>322</v>
      </c>
      <c r="G87" s="10"/>
    </row>
    <row r="88" spans="2:7">
      <c r="B88" s="58" t="s">
        <v>308</v>
      </c>
      <c r="C88" s="59" t="s">
        <v>308</v>
      </c>
      <c r="D88" s="58" t="s">
        <v>308</v>
      </c>
      <c r="E88" s="56" t="s">
        <v>308</v>
      </c>
      <c r="F88" s="61" t="s">
        <v>308</v>
      </c>
    </row>
    <row r="91" spans="2:7" ht="13">
      <c r="B91" s="3" t="s">
        <v>323</v>
      </c>
    </row>
    <row r="92" spans="2:7" ht="13">
      <c r="B92" s="3"/>
    </row>
    <row r="93" spans="2:7" ht="13">
      <c r="B93" s="3" t="s">
        <v>891</v>
      </c>
    </row>
    <row r="94" spans="2:7" ht="13">
      <c r="B94" s="20" t="s">
        <v>324</v>
      </c>
      <c r="C94" s="22" t="s">
        <v>325</v>
      </c>
      <c r="D94" s="3"/>
    </row>
    <row r="95" spans="2:7">
      <c r="B95" s="13" t="s">
        <v>308</v>
      </c>
      <c r="C95" s="14" t="s">
        <v>308</v>
      </c>
    </row>
    <row r="97" spans="2:7" ht="13">
      <c r="B97" s="20" t="s">
        <v>326</v>
      </c>
      <c r="C97" s="22" t="s">
        <v>325</v>
      </c>
    </row>
    <row r="98" spans="2:7">
      <c r="B98" s="13" t="s">
        <v>308</v>
      </c>
      <c r="C98" s="14" t="s">
        <v>308</v>
      </c>
    </row>
    <row r="100" spans="2:7" ht="13">
      <c r="B100" s="20" t="s">
        <v>327</v>
      </c>
      <c r="C100" s="22" t="s">
        <v>328</v>
      </c>
    </row>
    <row r="101" spans="2:7">
      <c r="B101" s="13" t="s">
        <v>308</v>
      </c>
      <c r="C101" s="14" t="s">
        <v>308</v>
      </c>
    </row>
    <row r="103" spans="2:7" ht="13">
      <c r="B103" s="60" t="s">
        <v>329</v>
      </c>
      <c r="C103" s="22" t="s">
        <v>328</v>
      </c>
    </row>
    <row r="104" spans="2:7">
      <c r="B104" s="55" t="s">
        <v>308</v>
      </c>
      <c r="C104" s="14" t="s">
        <v>308</v>
      </c>
    </row>
    <row r="106" spans="2:7" ht="13">
      <c r="B106" s="20" t="s">
        <v>330</v>
      </c>
      <c r="C106" s="22" t="s">
        <v>308</v>
      </c>
    </row>
    <row r="108" spans="2:7" ht="13">
      <c r="B108" s="20" t="s">
        <v>331</v>
      </c>
      <c r="C108" s="21">
        <v>45900</v>
      </c>
      <c r="D108" s="13"/>
      <c r="E108" s="55"/>
      <c r="F108" s="11"/>
    </row>
    <row r="109" spans="2:7" ht="13">
      <c r="B109" s="20" t="s">
        <v>318</v>
      </c>
      <c r="C109" s="22" t="s">
        <v>319</v>
      </c>
      <c r="D109" s="20" t="s">
        <v>320</v>
      </c>
      <c r="E109" s="60" t="s">
        <v>321</v>
      </c>
      <c r="F109" s="23" t="s">
        <v>322</v>
      </c>
      <c r="G109" s="10"/>
    </row>
    <row r="110" spans="2:7">
      <c r="B110" s="58" t="s">
        <v>308</v>
      </c>
      <c r="C110" s="59" t="s">
        <v>308</v>
      </c>
      <c r="D110" s="58" t="s">
        <v>308</v>
      </c>
      <c r="E110" s="56" t="s">
        <v>308</v>
      </c>
      <c r="F110" s="61" t="s">
        <v>308</v>
      </c>
    </row>
    <row r="111" spans="2:7" ht="13">
      <c r="B111" s="3" t="s">
        <v>323</v>
      </c>
    </row>
    <row r="112" spans="2:7" ht="13">
      <c r="B112" s="3"/>
    </row>
    <row r="113" spans="2:4" ht="13">
      <c r="B113" s="3" t="s">
        <v>891</v>
      </c>
    </row>
    <row r="114" spans="2:4" ht="13">
      <c r="B114" s="20" t="s">
        <v>324</v>
      </c>
      <c r="C114" s="22" t="s">
        <v>325</v>
      </c>
      <c r="D114" s="3"/>
    </row>
    <row r="115" spans="2:4">
      <c r="B115" s="13" t="s">
        <v>308</v>
      </c>
      <c r="C115" s="14" t="s">
        <v>308</v>
      </c>
    </row>
    <row r="117" spans="2:4" ht="13">
      <c r="B117" s="20" t="s">
        <v>326</v>
      </c>
      <c r="C117" s="22" t="s">
        <v>325</v>
      </c>
    </row>
    <row r="118" spans="2:4">
      <c r="B118" s="13" t="s">
        <v>308</v>
      </c>
      <c r="C118" s="14" t="s">
        <v>308</v>
      </c>
    </row>
    <row r="120" spans="2:4" ht="13">
      <c r="B120" s="20" t="s">
        <v>327</v>
      </c>
      <c r="C120" s="22" t="s">
        <v>328</v>
      </c>
    </row>
    <row r="121" spans="2:4">
      <c r="B121" s="13" t="s">
        <v>308</v>
      </c>
      <c r="C121" s="14" t="s">
        <v>308</v>
      </c>
    </row>
    <row r="123" spans="2:4" ht="13">
      <c r="B123" s="60" t="s">
        <v>329</v>
      </c>
      <c r="C123" s="22" t="s">
        <v>328</v>
      </c>
    </row>
    <row r="124" spans="2:4">
      <c r="B124" s="55" t="s">
        <v>308</v>
      </c>
      <c r="C124" s="14" t="s">
        <v>308</v>
      </c>
    </row>
    <row r="126" spans="2:4" ht="13">
      <c r="B126" s="20" t="s">
        <v>330</v>
      </c>
      <c r="C126" s="22" t="s">
        <v>308</v>
      </c>
    </row>
    <row r="129" spans="2:80" ht="13">
      <c r="B129" s="3" t="s">
        <v>892</v>
      </c>
    </row>
    <row r="131" spans="2:80" ht="13">
      <c r="B131" s="20" t="s">
        <v>318</v>
      </c>
      <c r="C131" s="22" t="s">
        <v>332</v>
      </c>
      <c r="D131" s="20" t="s">
        <v>333</v>
      </c>
      <c r="E131" s="20" t="s">
        <v>334</v>
      </c>
      <c r="F131" s="10"/>
    </row>
    <row r="132" spans="2:80">
      <c r="B132" s="13" t="s">
        <v>308</v>
      </c>
      <c r="C132" s="14" t="s">
        <v>308</v>
      </c>
      <c r="D132" s="13" t="s">
        <v>308</v>
      </c>
      <c r="E132" s="13" t="s">
        <v>308</v>
      </c>
    </row>
    <row r="135" spans="2:80" ht="13">
      <c r="B135" s="3" t="s">
        <v>335</v>
      </c>
      <c r="C135" s="7" t="s">
        <v>308</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893</v>
      </c>
    </row>
    <row r="139" spans="2:80" ht="13">
      <c r="B139" s="20" t="s">
        <v>336</v>
      </c>
      <c r="C139" s="22" t="s">
        <v>325</v>
      </c>
      <c r="D139" s="3"/>
    </row>
    <row r="140" spans="2:80">
      <c r="B140" s="13" t="s">
        <v>308</v>
      </c>
      <c r="C140" s="14" t="s">
        <v>308</v>
      </c>
    </row>
    <row r="143" spans="2:80" ht="13">
      <c r="B143" s="20" t="s">
        <v>337</v>
      </c>
      <c r="C143" s="22" t="s">
        <v>338</v>
      </c>
      <c r="D143" s="3"/>
    </row>
    <row r="144" spans="2:80">
      <c r="B144" s="13" t="s">
        <v>308</v>
      </c>
      <c r="C144" s="14" t="s">
        <v>308</v>
      </c>
    </row>
    <row r="147" spans="2:80" ht="13">
      <c r="B147" s="3" t="s">
        <v>339</v>
      </c>
    </row>
    <row r="150" spans="2:80" ht="13">
      <c r="B150" s="3" t="s">
        <v>894</v>
      </c>
    </row>
    <row r="152" spans="2:80" ht="13">
      <c r="B152" s="20" t="s">
        <v>318</v>
      </c>
      <c r="C152" s="22" t="s">
        <v>340</v>
      </c>
      <c r="D152" s="20" t="s">
        <v>332</v>
      </c>
      <c r="E152" s="20" t="s">
        <v>333</v>
      </c>
      <c r="F152" s="23" t="s">
        <v>334</v>
      </c>
      <c r="G152" s="10"/>
    </row>
    <row r="153" spans="2:80">
      <c r="B153" s="13" t="s">
        <v>308</v>
      </c>
      <c r="C153" s="14" t="s">
        <v>308</v>
      </c>
      <c r="D153" s="13" t="s">
        <v>308</v>
      </c>
      <c r="E153" s="13" t="s">
        <v>308</v>
      </c>
      <c r="F153" s="19" t="s">
        <v>308</v>
      </c>
    </row>
    <row r="156" spans="2:80" ht="13">
      <c r="B156" s="3" t="s">
        <v>335</v>
      </c>
      <c r="C156" s="7" t="s">
        <v>308</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893</v>
      </c>
    </row>
    <row r="160" spans="2:80" ht="13">
      <c r="B160" s="20" t="s">
        <v>336</v>
      </c>
      <c r="C160" s="22" t="s">
        <v>325</v>
      </c>
      <c r="D160" s="3"/>
    </row>
    <row r="161" spans="2:7">
      <c r="B161" s="13" t="s">
        <v>308</v>
      </c>
      <c r="C161" s="14" t="s">
        <v>308</v>
      </c>
    </row>
    <row r="164" spans="2:7" ht="13">
      <c r="B164" s="20" t="s">
        <v>337</v>
      </c>
      <c r="C164" s="22" t="s">
        <v>338</v>
      </c>
      <c r="D164" s="3"/>
    </row>
    <row r="165" spans="2:7">
      <c r="B165" s="13" t="s">
        <v>308</v>
      </c>
      <c r="C165" s="14" t="s">
        <v>308</v>
      </c>
    </row>
    <row r="168" spans="2:7" ht="13">
      <c r="B168" s="3" t="s">
        <v>339</v>
      </c>
    </row>
    <row r="171" spans="2:7" ht="13">
      <c r="B171" s="3" t="s">
        <v>895</v>
      </c>
    </row>
    <row r="172" spans="2:7" ht="13">
      <c r="B172" s="20" t="s">
        <v>318</v>
      </c>
      <c r="C172" s="22" t="s">
        <v>341</v>
      </c>
      <c r="D172" s="20" t="s">
        <v>342</v>
      </c>
      <c r="E172" s="20" t="s">
        <v>343</v>
      </c>
      <c r="F172" s="23" t="s">
        <v>344</v>
      </c>
      <c r="G172" s="10"/>
    </row>
    <row r="173" spans="2:7">
      <c r="B173" s="13" t="s">
        <v>308</v>
      </c>
      <c r="C173" s="14" t="s">
        <v>308</v>
      </c>
      <c r="D173" s="13" t="s">
        <v>308</v>
      </c>
      <c r="E173" s="13" t="s">
        <v>308</v>
      </c>
      <c r="F173" s="19" t="s">
        <v>308</v>
      </c>
    </row>
    <row r="174" spans="2:7">
      <c r="B174" s="2" t="s">
        <v>345</v>
      </c>
    </row>
  </sheetData>
  <mergeCells count="3">
    <mergeCell ref="B1:E1"/>
    <mergeCell ref="C3:C7"/>
    <mergeCell ref="D3:D7"/>
  </mergeCells>
  <hyperlinks>
    <hyperlink ref="A1" location="Index!A1" display="Index" xr:uid="{00000000-0004-0000-32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44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675</v>
      </c>
      <c r="B1" s="230" t="s">
        <v>1488</v>
      </c>
      <c r="C1" s="230"/>
      <c r="D1" s="230"/>
      <c r="E1" s="230"/>
    </row>
    <row r="3" spans="1:9" ht="14.5">
      <c r="B3" s="25" t="s">
        <v>1489</v>
      </c>
      <c r="C3" s="243"/>
      <c r="D3" s="244"/>
      <c r="E3" s="67"/>
    </row>
    <row r="4" spans="1:9" ht="14.5">
      <c r="B4" s="53" t="s">
        <v>1490</v>
      </c>
      <c r="C4" s="243"/>
      <c r="D4" s="244"/>
      <c r="E4" s="67"/>
    </row>
    <row r="5" spans="1:9" ht="14.5">
      <c r="B5" s="29" t="s">
        <v>677</v>
      </c>
      <c r="C5" s="243"/>
      <c r="D5" s="244"/>
      <c r="E5" s="67"/>
    </row>
    <row r="6" spans="1:9" ht="14.5">
      <c r="B6" s="29" t="s">
        <v>1491</v>
      </c>
      <c r="C6" s="243"/>
      <c r="D6" s="244"/>
      <c r="E6" s="67"/>
    </row>
    <row r="7" spans="1:9" ht="29">
      <c r="B7" s="53" t="s">
        <v>1492</v>
      </c>
      <c r="C7" s="243"/>
      <c r="D7" s="244"/>
      <c r="E7" s="67"/>
    </row>
    <row r="8" spans="1:9" ht="29">
      <c r="B8" s="29" t="s">
        <v>678</v>
      </c>
      <c r="C8" s="243"/>
      <c r="D8" s="244"/>
      <c r="E8" s="67"/>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2808</v>
      </c>
      <c r="C15" s="5" t="s">
        <v>301</v>
      </c>
      <c r="D15" s="2" t="s">
        <v>226</v>
      </c>
      <c r="E15" s="2" t="s">
        <v>227</v>
      </c>
      <c r="F15" s="8">
        <v>3055350</v>
      </c>
      <c r="G15" s="8">
        <v>41467.21</v>
      </c>
      <c r="H15" s="8">
        <v>4.22</v>
      </c>
    </row>
    <row r="16" spans="1:9">
      <c r="B16" s="2" t="s">
        <v>2806</v>
      </c>
      <c r="C16" s="5" t="s">
        <v>301</v>
      </c>
      <c r="D16" s="2" t="s">
        <v>214</v>
      </c>
      <c r="E16" s="2" t="s">
        <v>215</v>
      </c>
      <c r="F16" s="8">
        <v>4218836</v>
      </c>
      <c r="G16" s="8">
        <v>40146.44</v>
      </c>
      <c r="H16" s="8">
        <v>4.09</v>
      </c>
    </row>
    <row r="17" spans="2:8">
      <c r="B17" s="2" t="s">
        <v>2819</v>
      </c>
      <c r="C17" s="5" t="s">
        <v>301</v>
      </c>
      <c r="D17" s="2" t="s">
        <v>214</v>
      </c>
      <c r="E17" s="2" t="s">
        <v>232</v>
      </c>
      <c r="F17" s="8">
        <v>2085125</v>
      </c>
      <c r="G17" s="8">
        <v>29145.88</v>
      </c>
      <c r="H17" s="8">
        <v>2.97</v>
      </c>
    </row>
    <row r="18" spans="2:8">
      <c r="B18" s="2" t="s">
        <v>3193</v>
      </c>
      <c r="C18" s="5" t="s">
        <v>301</v>
      </c>
      <c r="D18" s="2" t="s">
        <v>1152</v>
      </c>
      <c r="E18" s="2" t="s">
        <v>1153</v>
      </c>
      <c r="F18" s="8">
        <v>1184426</v>
      </c>
      <c r="G18" s="8">
        <v>22371.439999999999</v>
      </c>
      <c r="H18" s="8">
        <v>2.2799999999999998</v>
      </c>
    </row>
    <row r="19" spans="2:8">
      <c r="B19" s="2" t="s">
        <v>3194</v>
      </c>
      <c r="C19" s="5" t="s">
        <v>301</v>
      </c>
      <c r="D19" s="2" t="s">
        <v>1154</v>
      </c>
      <c r="E19" s="2" t="s">
        <v>1155</v>
      </c>
      <c r="F19" s="8">
        <v>600915</v>
      </c>
      <c r="G19" s="8">
        <v>21638.95</v>
      </c>
      <c r="H19" s="8">
        <v>2.2000000000000002</v>
      </c>
    </row>
    <row r="20" spans="2:8">
      <c r="B20" s="2" t="s">
        <v>1160</v>
      </c>
      <c r="C20" s="5" t="s">
        <v>301</v>
      </c>
      <c r="D20" s="2" t="s">
        <v>214</v>
      </c>
      <c r="E20" s="2" t="s">
        <v>1161</v>
      </c>
      <c r="F20" s="8">
        <v>2171500</v>
      </c>
      <c r="G20" s="8">
        <v>17426.29</v>
      </c>
      <c r="H20" s="8">
        <v>1.77</v>
      </c>
    </row>
    <row r="21" spans="2:8">
      <c r="B21" s="2" t="s">
        <v>3087</v>
      </c>
      <c r="C21" s="5" t="s">
        <v>301</v>
      </c>
      <c r="D21" s="2" t="s">
        <v>218</v>
      </c>
      <c r="E21" s="2" t="s">
        <v>1158</v>
      </c>
      <c r="F21" s="8">
        <v>1141500</v>
      </c>
      <c r="G21" s="8">
        <v>16775.48</v>
      </c>
      <c r="H21" s="8">
        <v>1.71</v>
      </c>
    </row>
    <row r="22" spans="2:8">
      <c r="B22" s="2" t="s">
        <v>3077</v>
      </c>
      <c r="C22" s="5" t="s">
        <v>301</v>
      </c>
      <c r="D22" s="2" t="s">
        <v>214</v>
      </c>
      <c r="E22" s="2" t="s">
        <v>1159</v>
      </c>
      <c r="F22" s="8">
        <v>803213</v>
      </c>
      <c r="G22" s="8">
        <v>15745.38</v>
      </c>
      <c r="H22" s="8">
        <v>1.6</v>
      </c>
    </row>
    <row r="23" spans="2:8">
      <c r="B23" s="2" t="s">
        <v>3396</v>
      </c>
      <c r="C23" s="5" t="s">
        <v>301</v>
      </c>
      <c r="D23" s="2" t="s">
        <v>216</v>
      </c>
      <c r="E23" s="2" t="s">
        <v>1166</v>
      </c>
      <c r="F23" s="8">
        <v>576600</v>
      </c>
      <c r="G23" s="8">
        <v>15336.41</v>
      </c>
      <c r="H23" s="8">
        <v>1.56</v>
      </c>
    </row>
    <row r="24" spans="2:8">
      <c r="B24" s="2" t="s">
        <v>3178</v>
      </c>
      <c r="C24" s="5" t="s">
        <v>301</v>
      </c>
      <c r="D24" s="2" t="s">
        <v>233</v>
      </c>
      <c r="E24" s="2" t="s">
        <v>1375</v>
      </c>
      <c r="F24" s="8">
        <v>52193</v>
      </c>
      <c r="G24" s="8">
        <v>15279.5</v>
      </c>
      <c r="H24" s="8">
        <v>1.56</v>
      </c>
    </row>
    <row r="25" spans="2:8">
      <c r="B25" s="2" t="s">
        <v>2836</v>
      </c>
      <c r="C25" s="5" t="s">
        <v>301</v>
      </c>
      <c r="D25" s="2" t="s">
        <v>249</v>
      </c>
      <c r="E25" s="2" t="s">
        <v>1044</v>
      </c>
      <c r="F25" s="8">
        <v>770770</v>
      </c>
      <c r="G25" s="8">
        <v>15012.29</v>
      </c>
      <c r="H25" s="8">
        <v>1.53</v>
      </c>
    </row>
    <row r="26" spans="2:8">
      <c r="B26" s="2" t="s">
        <v>2811</v>
      </c>
      <c r="C26" s="5" t="s">
        <v>301</v>
      </c>
      <c r="D26" s="2" t="s">
        <v>218</v>
      </c>
      <c r="E26" s="2" t="s">
        <v>219</v>
      </c>
      <c r="F26" s="8">
        <v>457806</v>
      </c>
      <c r="G26" s="8">
        <v>14121.94</v>
      </c>
      <c r="H26" s="8">
        <v>1.44</v>
      </c>
    </row>
    <row r="27" spans="2:8">
      <c r="B27" s="2" t="s">
        <v>3198</v>
      </c>
      <c r="C27" s="5" t="s">
        <v>301</v>
      </c>
      <c r="D27" s="2" t="s">
        <v>1046</v>
      </c>
      <c r="E27" s="2" t="s">
        <v>1314</v>
      </c>
      <c r="F27" s="8">
        <v>183075</v>
      </c>
      <c r="G27" s="8">
        <v>13932.01</v>
      </c>
      <c r="H27" s="8">
        <v>1.42</v>
      </c>
    </row>
    <row r="28" spans="2:8">
      <c r="B28" s="2" t="s">
        <v>3243</v>
      </c>
      <c r="C28" s="5" t="s">
        <v>301</v>
      </c>
      <c r="D28" s="2" t="s">
        <v>251</v>
      </c>
      <c r="E28" s="2" t="s">
        <v>1162</v>
      </c>
      <c r="F28" s="8">
        <v>433075</v>
      </c>
      <c r="G28" s="8">
        <v>13856.23</v>
      </c>
      <c r="H28" s="8">
        <v>1.41</v>
      </c>
    </row>
    <row r="29" spans="2:8">
      <c r="B29" s="2" t="s">
        <v>2823</v>
      </c>
      <c r="C29" s="5" t="s">
        <v>301</v>
      </c>
      <c r="D29" s="2" t="s">
        <v>245</v>
      </c>
      <c r="E29" s="2" t="s">
        <v>192</v>
      </c>
      <c r="F29" s="8">
        <v>720984</v>
      </c>
      <c r="G29" s="8">
        <v>13796.03</v>
      </c>
      <c r="H29" s="8">
        <v>1.4</v>
      </c>
    </row>
    <row r="30" spans="2:8">
      <c r="B30" s="2" t="s">
        <v>3197</v>
      </c>
      <c r="C30" s="5" t="s">
        <v>301</v>
      </c>
      <c r="D30" s="2" t="s">
        <v>239</v>
      </c>
      <c r="E30" s="2" t="s">
        <v>1179</v>
      </c>
      <c r="F30" s="8">
        <v>322550</v>
      </c>
      <c r="G30" s="8">
        <v>12341.41</v>
      </c>
      <c r="H30" s="8">
        <v>1.26</v>
      </c>
    </row>
    <row r="31" spans="2:8">
      <c r="B31" s="2" t="s">
        <v>3088</v>
      </c>
      <c r="C31" s="5" t="s">
        <v>301</v>
      </c>
      <c r="D31" s="2" t="s">
        <v>1183</v>
      </c>
      <c r="E31" s="2" t="s">
        <v>1306</v>
      </c>
      <c r="F31" s="8">
        <v>4213479</v>
      </c>
      <c r="G31" s="8">
        <v>11597.6</v>
      </c>
      <c r="H31" s="8">
        <v>1.18</v>
      </c>
    </row>
    <row r="32" spans="2:8">
      <c r="B32" s="2" t="s">
        <v>3161</v>
      </c>
      <c r="C32" s="5" t="s">
        <v>301</v>
      </c>
      <c r="D32" s="2" t="s">
        <v>233</v>
      </c>
      <c r="E32" s="2" t="s">
        <v>1392</v>
      </c>
      <c r="F32" s="8">
        <v>2032000</v>
      </c>
      <c r="G32" s="8">
        <v>11444.22</v>
      </c>
      <c r="H32" s="8">
        <v>1.1599999999999999</v>
      </c>
    </row>
    <row r="33" spans="2:8">
      <c r="B33" s="2" t="s">
        <v>3283</v>
      </c>
      <c r="C33" s="5" t="s">
        <v>301</v>
      </c>
      <c r="D33" s="2" t="s">
        <v>245</v>
      </c>
      <c r="E33" s="2" t="s">
        <v>1262</v>
      </c>
      <c r="F33" s="8">
        <v>1260540</v>
      </c>
      <c r="G33" s="8">
        <v>11065.65</v>
      </c>
      <c r="H33" s="8">
        <v>1.1299999999999999</v>
      </c>
    </row>
    <row r="34" spans="2:8">
      <c r="B34" s="2" t="s">
        <v>3247</v>
      </c>
      <c r="C34" s="5" t="s">
        <v>301</v>
      </c>
      <c r="D34" s="2" t="s">
        <v>1247</v>
      </c>
      <c r="E34" s="2" t="s">
        <v>1324</v>
      </c>
      <c r="F34" s="8">
        <v>2972550</v>
      </c>
      <c r="G34" s="8">
        <v>10980.6</v>
      </c>
      <c r="H34" s="8">
        <v>1.1200000000000001</v>
      </c>
    </row>
    <row r="35" spans="2:8">
      <c r="B35" s="2" t="s">
        <v>2826</v>
      </c>
      <c r="C35" s="5" t="s">
        <v>301</v>
      </c>
      <c r="D35" s="2" t="s">
        <v>234</v>
      </c>
      <c r="E35" s="2" t="s">
        <v>235</v>
      </c>
      <c r="F35" s="8">
        <v>810100</v>
      </c>
      <c r="G35" s="8">
        <v>10634.99</v>
      </c>
      <c r="H35" s="8">
        <v>1.08</v>
      </c>
    </row>
    <row r="36" spans="2:8">
      <c r="B36" s="2" t="s">
        <v>3392</v>
      </c>
      <c r="C36" s="5" t="s">
        <v>301</v>
      </c>
      <c r="D36" s="2" t="s">
        <v>251</v>
      </c>
      <c r="E36" s="2" t="s">
        <v>1334</v>
      </c>
      <c r="F36" s="8">
        <v>318949</v>
      </c>
      <c r="G36" s="8">
        <v>10450.68</v>
      </c>
      <c r="H36" s="8">
        <v>1.06</v>
      </c>
    </row>
    <row r="37" spans="2:8">
      <c r="B37" s="2" t="s">
        <v>3083</v>
      </c>
      <c r="C37" s="5" t="s">
        <v>301</v>
      </c>
      <c r="D37" s="2" t="s">
        <v>1183</v>
      </c>
      <c r="E37" s="2" t="s">
        <v>1296</v>
      </c>
      <c r="F37" s="8">
        <v>3084186</v>
      </c>
      <c r="G37" s="8">
        <v>10102.25</v>
      </c>
      <c r="H37" s="8">
        <v>1.03</v>
      </c>
    </row>
    <row r="38" spans="2:8">
      <c r="B38" s="2" t="s">
        <v>3095</v>
      </c>
      <c r="C38" s="5" t="s">
        <v>301</v>
      </c>
      <c r="D38" s="2" t="s">
        <v>1249</v>
      </c>
      <c r="E38" s="2" t="s">
        <v>1261</v>
      </c>
      <c r="F38" s="8">
        <v>562658</v>
      </c>
      <c r="G38" s="8">
        <v>9963.5499999999993</v>
      </c>
      <c r="H38" s="8">
        <v>1.01</v>
      </c>
    </row>
    <row r="39" spans="2:8">
      <c r="B39" s="2" t="s">
        <v>3303</v>
      </c>
      <c r="C39" s="5" t="s">
        <v>301</v>
      </c>
      <c r="D39" s="2" t="s">
        <v>1046</v>
      </c>
      <c r="E39" s="2" t="s">
        <v>1493</v>
      </c>
      <c r="F39" s="8">
        <v>290812</v>
      </c>
      <c r="G39" s="8">
        <v>9622.68</v>
      </c>
      <c r="H39" s="8">
        <v>0.98</v>
      </c>
    </row>
    <row r="40" spans="2:8">
      <c r="B40" s="2" t="s">
        <v>3410</v>
      </c>
      <c r="C40" s="5" t="s">
        <v>301</v>
      </c>
      <c r="D40" s="2" t="s">
        <v>236</v>
      </c>
      <c r="E40" s="2" t="s">
        <v>1494</v>
      </c>
      <c r="F40" s="8">
        <v>11803114</v>
      </c>
      <c r="G40" s="8">
        <v>9621.9</v>
      </c>
      <c r="H40" s="8">
        <v>0.98</v>
      </c>
    </row>
    <row r="41" spans="2:8">
      <c r="B41" s="2" t="s">
        <v>2837</v>
      </c>
      <c r="C41" s="5" t="s">
        <v>301</v>
      </c>
      <c r="D41" s="2" t="s">
        <v>236</v>
      </c>
      <c r="E41" s="2" t="s">
        <v>244</v>
      </c>
      <c r="F41" s="8">
        <v>1228697</v>
      </c>
      <c r="G41" s="8">
        <v>9486.16</v>
      </c>
      <c r="H41" s="8">
        <v>0.97</v>
      </c>
    </row>
    <row r="42" spans="2:8">
      <c r="B42" s="2" t="s">
        <v>3081</v>
      </c>
      <c r="C42" s="5" t="s">
        <v>301</v>
      </c>
      <c r="D42" s="2" t="s">
        <v>245</v>
      </c>
      <c r="E42" s="2" t="s">
        <v>1252</v>
      </c>
      <c r="F42" s="8">
        <v>1598998</v>
      </c>
      <c r="G42" s="8">
        <v>9278.19</v>
      </c>
      <c r="H42" s="8">
        <v>0.94</v>
      </c>
    </row>
    <row r="43" spans="2:8">
      <c r="B43" s="2" t="s">
        <v>3292</v>
      </c>
      <c r="C43" s="5" t="s">
        <v>301</v>
      </c>
      <c r="D43" s="2" t="s">
        <v>214</v>
      </c>
      <c r="E43" s="2" t="s">
        <v>1167</v>
      </c>
      <c r="F43" s="8">
        <v>882602</v>
      </c>
      <c r="G43" s="8">
        <v>9224.9599999999991</v>
      </c>
      <c r="H43" s="8">
        <v>0.94</v>
      </c>
    </row>
    <row r="44" spans="2:8">
      <c r="B44" s="2" t="s">
        <v>3195</v>
      </c>
      <c r="C44" s="5" t="s">
        <v>301</v>
      </c>
      <c r="D44" s="2" t="s">
        <v>1046</v>
      </c>
      <c r="E44" s="2" t="s">
        <v>1292</v>
      </c>
      <c r="F44" s="8">
        <v>793638</v>
      </c>
      <c r="G44" s="8">
        <v>9160.9599999999991</v>
      </c>
      <c r="H44" s="8">
        <v>0.93</v>
      </c>
    </row>
    <row r="45" spans="2:8">
      <c r="B45" s="2" t="s">
        <v>3245</v>
      </c>
      <c r="C45" s="5" t="s">
        <v>301</v>
      </c>
      <c r="D45" s="2" t="s">
        <v>1168</v>
      </c>
      <c r="E45" s="2" t="s">
        <v>1376</v>
      </c>
      <c r="F45" s="8">
        <v>565500</v>
      </c>
      <c r="G45" s="8">
        <v>9016.9</v>
      </c>
      <c r="H45" s="8">
        <v>0.92</v>
      </c>
    </row>
    <row r="46" spans="2:8">
      <c r="B46" s="2" t="s">
        <v>3294</v>
      </c>
      <c r="C46" s="5" t="s">
        <v>301</v>
      </c>
      <c r="D46" s="2" t="s">
        <v>214</v>
      </c>
      <c r="E46" s="2" t="s">
        <v>1266</v>
      </c>
      <c r="F46" s="8">
        <v>4689587</v>
      </c>
      <c r="G46" s="8">
        <v>8990.41</v>
      </c>
      <c r="H46" s="8">
        <v>0.91</v>
      </c>
    </row>
    <row r="47" spans="2:8">
      <c r="B47" s="2" t="s">
        <v>3375</v>
      </c>
      <c r="C47" s="5" t="s">
        <v>301</v>
      </c>
      <c r="D47" s="2" t="s">
        <v>218</v>
      </c>
      <c r="E47" s="2" t="s">
        <v>1365</v>
      </c>
      <c r="F47" s="8">
        <v>590600</v>
      </c>
      <c r="G47" s="8">
        <v>8749.15</v>
      </c>
      <c r="H47" s="8">
        <v>0.89</v>
      </c>
    </row>
    <row r="48" spans="2:8">
      <c r="B48" s="2" t="s">
        <v>3224</v>
      </c>
      <c r="C48" s="5" t="s">
        <v>301</v>
      </c>
      <c r="D48" s="2" t="s">
        <v>1154</v>
      </c>
      <c r="E48" s="2" t="s">
        <v>1495</v>
      </c>
      <c r="F48" s="8">
        <v>1022417</v>
      </c>
      <c r="G48" s="8">
        <v>8262.15</v>
      </c>
      <c r="H48" s="8">
        <v>0.84</v>
      </c>
    </row>
    <row r="49" spans="2:8">
      <c r="B49" s="2" t="s">
        <v>3078</v>
      </c>
      <c r="C49" s="5" t="s">
        <v>301</v>
      </c>
      <c r="D49" s="2" t="s">
        <v>226</v>
      </c>
      <c r="E49" s="2" t="s">
        <v>1323</v>
      </c>
      <c r="F49" s="8">
        <v>2606278</v>
      </c>
      <c r="G49" s="8">
        <v>8032.55</v>
      </c>
      <c r="H49" s="8">
        <v>0.82</v>
      </c>
    </row>
    <row r="50" spans="2:8">
      <c r="B50" s="2" t="s">
        <v>2810</v>
      </c>
      <c r="C50" s="5" t="s">
        <v>301</v>
      </c>
      <c r="D50" s="2" t="s">
        <v>216</v>
      </c>
      <c r="E50" s="2" t="s">
        <v>217</v>
      </c>
      <c r="F50" s="8">
        <v>1784600</v>
      </c>
      <c r="G50" s="8">
        <v>7312.4</v>
      </c>
      <c r="H50" s="8">
        <v>0.74</v>
      </c>
    </row>
    <row r="51" spans="2:8">
      <c r="B51" s="2" t="s">
        <v>3385</v>
      </c>
      <c r="C51" s="5" t="s">
        <v>301</v>
      </c>
      <c r="D51" s="2" t="s">
        <v>236</v>
      </c>
      <c r="E51" s="2" t="s">
        <v>252</v>
      </c>
      <c r="F51" s="8">
        <v>394018</v>
      </c>
      <c r="G51" s="8">
        <v>7248.36</v>
      </c>
      <c r="H51" s="8">
        <v>0.74</v>
      </c>
    </row>
    <row r="52" spans="2:8">
      <c r="B52" s="2" t="s">
        <v>3253</v>
      </c>
      <c r="C52" s="5" t="s">
        <v>301</v>
      </c>
      <c r="D52" s="2" t="s">
        <v>250</v>
      </c>
      <c r="E52" s="2" t="s">
        <v>1164</v>
      </c>
      <c r="F52" s="8">
        <v>194826</v>
      </c>
      <c r="G52" s="8">
        <v>7198.43</v>
      </c>
      <c r="H52" s="8">
        <v>0.73</v>
      </c>
    </row>
    <row r="53" spans="2:8">
      <c r="B53" s="2" t="s">
        <v>3543</v>
      </c>
      <c r="C53" s="5" t="s">
        <v>301</v>
      </c>
      <c r="D53" s="2" t="s">
        <v>1361</v>
      </c>
      <c r="E53" s="2" t="s">
        <v>1496</v>
      </c>
      <c r="F53" s="8">
        <v>409544</v>
      </c>
      <c r="G53" s="8">
        <v>6201.32</v>
      </c>
      <c r="H53" s="8">
        <v>0.63</v>
      </c>
    </row>
    <row r="54" spans="2:8">
      <c r="B54" s="2" t="s">
        <v>3200</v>
      </c>
      <c r="C54" s="5" t="s">
        <v>301</v>
      </c>
      <c r="D54" s="2" t="s">
        <v>1350</v>
      </c>
      <c r="E54" s="2" t="s">
        <v>1497</v>
      </c>
      <c r="F54" s="8">
        <v>1255000</v>
      </c>
      <c r="G54" s="8">
        <v>5874.03</v>
      </c>
      <c r="H54" s="8">
        <v>0.6</v>
      </c>
    </row>
    <row r="55" spans="2:8">
      <c r="B55" s="2" t="s">
        <v>3105</v>
      </c>
      <c r="C55" s="5" t="s">
        <v>301</v>
      </c>
      <c r="D55" s="2" t="s">
        <v>1303</v>
      </c>
      <c r="E55" s="2" t="s">
        <v>1329</v>
      </c>
      <c r="F55" s="8">
        <v>813000</v>
      </c>
      <c r="G55" s="8">
        <v>5723.11</v>
      </c>
      <c r="H55" s="8">
        <v>0.57999999999999996</v>
      </c>
    </row>
    <row r="56" spans="2:8">
      <c r="B56" s="2" t="s">
        <v>3279</v>
      </c>
      <c r="C56" s="5" t="s">
        <v>301</v>
      </c>
      <c r="D56" s="2" t="s">
        <v>236</v>
      </c>
      <c r="E56" s="2" t="s">
        <v>1359</v>
      </c>
      <c r="F56" s="8">
        <v>354068</v>
      </c>
      <c r="G56" s="8">
        <v>5672.88</v>
      </c>
      <c r="H56" s="8">
        <v>0.57999999999999996</v>
      </c>
    </row>
    <row r="57" spans="2:8">
      <c r="B57" s="2" t="s">
        <v>3257</v>
      </c>
      <c r="C57" s="5" t="s">
        <v>301</v>
      </c>
      <c r="D57" s="2" t="s">
        <v>1168</v>
      </c>
      <c r="E57" s="2" t="s">
        <v>1319</v>
      </c>
      <c r="F57" s="8">
        <v>103952</v>
      </c>
      <c r="G57" s="8">
        <v>5513.09</v>
      </c>
      <c r="H57" s="8">
        <v>0.56000000000000005</v>
      </c>
    </row>
    <row r="58" spans="2:8">
      <c r="B58" s="2" t="s">
        <v>3480</v>
      </c>
      <c r="C58" s="5" t="s">
        <v>301</v>
      </c>
      <c r="D58" s="2" t="s">
        <v>1175</v>
      </c>
      <c r="E58" s="2" t="s">
        <v>1176</v>
      </c>
      <c r="F58" s="8">
        <v>1031933</v>
      </c>
      <c r="G58" s="8">
        <v>5377.4</v>
      </c>
      <c r="H58" s="8">
        <v>0.55000000000000004</v>
      </c>
    </row>
    <row r="59" spans="2:8">
      <c r="B59" s="2" t="s">
        <v>2828</v>
      </c>
      <c r="C59" s="5" t="s">
        <v>301</v>
      </c>
      <c r="D59" s="2" t="s">
        <v>239</v>
      </c>
      <c r="E59" s="2" t="s">
        <v>240</v>
      </c>
      <c r="F59" s="8">
        <v>72375</v>
      </c>
      <c r="G59" s="8">
        <v>5132.1099999999997</v>
      </c>
      <c r="H59" s="8">
        <v>0.52</v>
      </c>
    </row>
    <row r="60" spans="2:8">
      <c r="B60" s="2" t="s">
        <v>3162</v>
      </c>
      <c r="C60" s="5" t="s">
        <v>301</v>
      </c>
      <c r="D60" s="2" t="s">
        <v>1255</v>
      </c>
      <c r="E60" s="2" t="s">
        <v>1341</v>
      </c>
      <c r="F60" s="8">
        <v>3290000</v>
      </c>
      <c r="G60" s="8">
        <v>5082.3900000000003</v>
      </c>
      <c r="H60" s="8">
        <v>0.52</v>
      </c>
    </row>
    <row r="61" spans="2:8">
      <c r="B61" s="2" t="s">
        <v>1498</v>
      </c>
      <c r="C61" s="5" t="s">
        <v>301</v>
      </c>
      <c r="D61" s="2" t="s">
        <v>220</v>
      </c>
      <c r="E61" s="2" t="s">
        <v>1499</v>
      </c>
      <c r="F61" s="8">
        <v>3327885</v>
      </c>
      <c r="G61" s="8">
        <v>4972.1899999999996</v>
      </c>
      <c r="H61" s="8">
        <v>0.51</v>
      </c>
    </row>
    <row r="62" spans="2:8">
      <c r="B62" s="2" t="s">
        <v>3207</v>
      </c>
      <c r="C62" s="5" t="s">
        <v>301</v>
      </c>
      <c r="D62" s="2" t="s">
        <v>249</v>
      </c>
      <c r="E62" s="2" t="s">
        <v>1340</v>
      </c>
      <c r="F62" s="8">
        <v>313000</v>
      </c>
      <c r="G62" s="8">
        <v>4888.43</v>
      </c>
      <c r="H62" s="8">
        <v>0.5</v>
      </c>
    </row>
    <row r="63" spans="2:8">
      <c r="B63" s="2" t="s">
        <v>3457</v>
      </c>
      <c r="C63" s="5" t="s">
        <v>301</v>
      </c>
      <c r="D63" s="2" t="s">
        <v>223</v>
      </c>
      <c r="E63" s="2" t="s">
        <v>1163</v>
      </c>
      <c r="F63" s="8">
        <v>956817</v>
      </c>
      <c r="G63" s="8">
        <v>4661.13</v>
      </c>
      <c r="H63" s="8">
        <v>0.47</v>
      </c>
    </row>
    <row r="64" spans="2:8">
      <c r="B64" s="2" t="s">
        <v>3384</v>
      </c>
      <c r="C64" s="5" t="s">
        <v>301</v>
      </c>
      <c r="D64" s="2" t="s">
        <v>236</v>
      </c>
      <c r="E64" s="2" t="s">
        <v>1372</v>
      </c>
      <c r="F64" s="8">
        <v>256750</v>
      </c>
      <c r="G64" s="8">
        <v>4635.62</v>
      </c>
      <c r="H64" s="8">
        <v>0.47</v>
      </c>
    </row>
    <row r="65" spans="2:8">
      <c r="B65" s="2" t="s">
        <v>3261</v>
      </c>
      <c r="C65" s="5" t="s">
        <v>301</v>
      </c>
      <c r="D65" s="2" t="s">
        <v>224</v>
      </c>
      <c r="E65" s="2" t="s">
        <v>1356</v>
      </c>
      <c r="F65" s="8">
        <v>453700</v>
      </c>
      <c r="G65" s="8">
        <v>4177.22</v>
      </c>
      <c r="H65" s="8">
        <v>0.43</v>
      </c>
    </row>
    <row r="66" spans="2:8">
      <c r="B66" s="2" t="s">
        <v>2820</v>
      </c>
      <c r="C66" s="5" t="s">
        <v>301</v>
      </c>
      <c r="D66" s="2" t="s">
        <v>247</v>
      </c>
      <c r="E66" s="2" t="s">
        <v>294</v>
      </c>
      <c r="F66" s="8">
        <v>1049400</v>
      </c>
      <c r="G66" s="8">
        <v>4158.25</v>
      </c>
      <c r="H66" s="8">
        <v>0.42</v>
      </c>
    </row>
    <row r="67" spans="2:8">
      <c r="B67" s="2" t="s">
        <v>3288</v>
      </c>
      <c r="C67" s="5" t="s">
        <v>301</v>
      </c>
      <c r="D67" s="2" t="s">
        <v>249</v>
      </c>
      <c r="E67" s="2" t="s">
        <v>1259</v>
      </c>
      <c r="F67" s="8">
        <v>552025</v>
      </c>
      <c r="G67" s="8">
        <v>4079.74</v>
      </c>
      <c r="H67" s="8">
        <v>0.42</v>
      </c>
    </row>
    <row r="68" spans="2:8">
      <c r="B68" s="2" t="s">
        <v>3177</v>
      </c>
      <c r="C68" s="5" t="s">
        <v>301</v>
      </c>
      <c r="D68" s="2" t="s">
        <v>1183</v>
      </c>
      <c r="E68" s="2" t="s">
        <v>1184</v>
      </c>
      <c r="F68" s="8">
        <v>528000</v>
      </c>
      <c r="G68" s="8">
        <v>4034.71</v>
      </c>
      <c r="H68" s="8">
        <v>0.41</v>
      </c>
    </row>
    <row r="69" spans="2:8">
      <c r="B69" s="2" t="s">
        <v>3175</v>
      </c>
      <c r="C69" s="5" t="s">
        <v>301</v>
      </c>
      <c r="D69" s="2" t="s">
        <v>1183</v>
      </c>
      <c r="E69" s="2" t="s">
        <v>1285</v>
      </c>
      <c r="F69" s="8">
        <v>1068650</v>
      </c>
      <c r="G69" s="8">
        <v>3998.35</v>
      </c>
      <c r="H69" s="8">
        <v>0.41</v>
      </c>
    </row>
    <row r="70" spans="2:8">
      <c r="B70" s="2" t="s">
        <v>3293</v>
      </c>
      <c r="C70" s="5" t="s">
        <v>301</v>
      </c>
      <c r="D70" s="2" t="s">
        <v>214</v>
      </c>
      <c r="E70" s="2" t="s">
        <v>1253</v>
      </c>
      <c r="F70" s="8">
        <v>527450</v>
      </c>
      <c r="G70" s="8">
        <v>3900.49</v>
      </c>
      <c r="H70" s="8">
        <v>0.4</v>
      </c>
    </row>
    <row r="71" spans="2:8">
      <c r="B71" s="2" t="s">
        <v>2831</v>
      </c>
      <c r="C71" s="5" t="s">
        <v>301</v>
      </c>
      <c r="D71" s="2" t="s">
        <v>218</v>
      </c>
      <c r="E71" s="2" t="s">
        <v>243</v>
      </c>
      <c r="F71" s="8">
        <v>268100</v>
      </c>
      <c r="G71" s="8">
        <v>3900.32</v>
      </c>
      <c r="H71" s="8">
        <v>0.4</v>
      </c>
    </row>
    <row r="72" spans="2:8">
      <c r="B72" s="2" t="s">
        <v>2825</v>
      </c>
      <c r="C72" s="5" t="s">
        <v>301</v>
      </c>
      <c r="D72" s="2" t="s">
        <v>222</v>
      </c>
      <c r="E72" s="2" t="s">
        <v>296</v>
      </c>
      <c r="F72" s="8">
        <v>50300</v>
      </c>
      <c r="G72" s="8">
        <v>3717.17</v>
      </c>
      <c r="H72" s="8">
        <v>0.38</v>
      </c>
    </row>
    <row r="73" spans="2:8">
      <c r="B73" s="2" t="s">
        <v>3084</v>
      </c>
      <c r="C73" s="5" t="s">
        <v>301</v>
      </c>
      <c r="D73" s="2" t="s">
        <v>1152</v>
      </c>
      <c r="E73" s="2" t="s">
        <v>1268</v>
      </c>
      <c r="F73" s="8">
        <v>1072943</v>
      </c>
      <c r="G73" s="8">
        <v>3632.98</v>
      </c>
      <c r="H73" s="8">
        <v>0.37</v>
      </c>
    </row>
    <row r="74" spans="2:8">
      <c r="B74" s="2" t="s">
        <v>3089</v>
      </c>
      <c r="C74" s="5" t="s">
        <v>301</v>
      </c>
      <c r="D74" s="2" t="s">
        <v>245</v>
      </c>
      <c r="E74" s="2" t="s">
        <v>1295</v>
      </c>
      <c r="F74" s="8">
        <v>400003</v>
      </c>
      <c r="G74" s="8">
        <v>3014.42</v>
      </c>
      <c r="H74" s="8">
        <v>0.31</v>
      </c>
    </row>
    <row r="75" spans="2:8">
      <c r="B75" s="2" t="s">
        <v>1500</v>
      </c>
      <c r="C75" s="5" t="s">
        <v>301</v>
      </c>
      <c r="D75" s="2" t="s">
        <v>245</v>
      </c>
      <c r="E75" s="2" t="s">
        <v>1501</v>
      </c>
      <c r="F75" s="8">
        <v>367582</v>
      </c>
      <c r="G75" s="8">
        <v>2860.52</v>
      </c>
      <c r="H75" s="8">
        <v>0.28999999999999998</v>
      </c>
    </row>
    <row r="76" spans="2:8">
      <c r="B76" s="2" t="s">
        <v>3096</v>
      </c>
      <c r="C76" s="5" t="s">
        <v>301</v>
      </c>
      <c r="D76" s="2" t="s">
        <v>251</v>
      </c>
      <c r="E76" s="2" t="s">
        <v>1385</v>
      </c>
      <c r="F76" s="8">
        <v>32525</v>
      </c>
      <c r="G76" s="8">
        <v>2807.4</v>
      </c>
      <c r="H76" s="8">
        <v>0.28999999999999998</v>
      </c>
    </row>
    <row r="77" spans="2:8">
      <c r="B77" s="2" t="s">
        <v>3414</v>
      </c>
      <c r="C77" s="5" t="s">
        <v>301</v>
      </c>
      <c r="D77" s="2" t="s">
        <v>1502</v>
      </c>
      <c r="E77" s="2" t="s">
        <v>1503</v>
      </c>
      <c r="F77" s="8">
        <v>229852</v>
      </c>
      <c r="G77" s="8">
        <v>2574.11</v>
      </c>
      <c r="H77" s="8">
        <v>0.26</v>
      </c>
    </row>
    <row r="78" spans="2:8">
      <c r="B78" s="2" t="s">
        <v>3160</v>
      </c>
      <c r="C78" s="5" t="s">
        <v>301</v>
      </c>
      <c r="D78" s="2" t="s">
        <v>233</v>
      </c>
      <c r="E78" s="2" t="s">
        <v>1157</v>
      </c>
      <c r="F78" s="8">
        <v>19650</v>
      </c>
      <c r="G78" s="8">
        <v>2483.7600000000002</v>
      </c>
      <c r="H78" s="8">
        <v>0.25</v>
      </c>
    </row>
    <row r="79" spans="2:8">
      <c r="B79" s="2" t="s">
        <v>3172</v>
      </c>
      <c r="C79" s="5" t="s">
        <v>301</v>
      </c>
      <c r="D79" s="2" t="s">
        <v>233</v>
      </c>
      <c r="E79" s="2" t="s">
        <v>1332</v>
      </c>
      <c r="F79" s="8">
        <v>71750</v>
      </c>
      <c r="G79" s="8">
        <v>1991.49</v>
      </c>
      <c r="H79" s="8">
        <v>0.2</v>
      </c>
    </row>
    <row r="80" spans="2:8">
      <c r="B80" s="2" t="s">
        <v>3463</v>
      </c>
      <c r="C80" s="5" t="s">
        <v>301</v>
      </c>
      <c r="D80" s="2" t="s">
        <v>1278</v>
      </c>
      <c r="E80" s="2" t="s">
        <v>1330</v>
      </c>
      <c r="F80" s="8">
        <v>34750</v>
      </c>
      <c r="G80" s="8">
        <v>1737.15</v>
      </c>
      <c r="H80" s="8">
        <v>0.18</v>
      </c>
    </row>
    <row r="81" spans="2:9">
      <c r="B81" s="2" t="s">
        <v>3400</v>
      </c>
      <c r="C81" s="5" t="s">
        <v>301</v>
      </c>
      <c r="D81" s="2" t="s">
        <v>1046</v>
      </c>
      <c r="E81" s="2" t="s">
        <v>1504</v>
      </c>
      <c r="F81" s="8">
        <v>70876</v>
      </c>
      <c r="G81" s="8">
        <v>1551.12</v>
      </c>
      <c r="H81" s="8">
        <v>0.16</v>
      </c>
    </row>
    <row r="82" spans="2:9">
      <c r="B82" s="2" t="s">
        <v>1505</v>
      </c>
      <c r="C82" s="5" t="s">
        <v>301</v>
      </c>
      <c r="D82" s="2" t="s">
        <v>1283</v>
      </c>
      <c r="E82" s="2" t="s">
        <v>1506</v>
      </c>
      <c r="F82" s="8">
        <v>197468</v>
      </c>
      <c r="G82" s="8">
        <v>298.69</v>
      </c>
      <c r="H82" s="8">
        <v>0.03</v>
      </c>
    </row>
    <row r="83" spans="2:9">
      <c r="B83" s="2" t="s">
        <v>3094</v>
      </c>
      <c r="C83" s="5" t="s">
        <v>301</v>
      </c>
      <c r="D83" s="2" t="s">
        <v>233</v>
      </c>
      <c r="E83" s="2" t="s">
        <v>1507</v>
      </c>
      <c r="F83" s="8">
        <v>250</v>
      </c>
      <c r="G83" s="8">
        <v>4.5</v>
      </c>
      <c r="H83" s="8">
        <v>0</v>
      </c>
      <c r="I83" s="2" t="s">
        <v>1389</v>
      </c>
    </row>
    <row r="84" spans="2:9">
      <c r="B84" s="2" t="s">
        <v>2842</v>
      </c>
      <c r="C84" s="5" t="s">
        <v>301</v>
      </c>
      <c r="D84" s="2" t="s">
        <v>223</v>
      </c>
      <c r="E84" s="2" t="s">
        <v>248</v>
      </c>
      <c r="F84" s="8">
        <v>300</v>
      </c>
      <c r="G84" s="8">
        <v>3.93</v>
      </c>
      <c r="H84" s="8">
        <v>0</v>
      </c>
      <c r="I84" s="2" t="s">
        <v>1389</v>
      </c>
    </row>
    <row r="85" spans="2:9" ht="13">
      <c r="B85" s="3" t="s">
        <v>3420</v>
      </c>
      <c r="C85" s="5" t="s">
        <v>301</v>
      </c>
      <c r="D85" s="2" t="s">
        <v>214</v>
      </c>
      <c r="E85" s="2" t="s">
        <v>215</v>
      </c>
      <c r="F85" s="8">
        <v>-86900</v>
      </c>
      <c r="G85" s="8">
        <v>-832.59</v>
      </c>
      <c r="H85" s="8">
        <v>-0.08</v>
      </c>
    </row>
    <row r="86" spans="2:9">
      <c r="B86" s="2" t="s">
        <v>3544</v>
      </c>
      <c r="C86" s="5" t="s">
        <v>301</v>
      </c>
      <c r="D86" s="2" t="s">
        <v>1183</v>
      </c>
      <c r="E86" s="2" t="s">
        <v>1306</v>
      </c>
      <c r="F86" s="8">
        <v>-381900</v>
      </c>
      <c r="G86" s="8">
        <v>-1057.67</v>
      </c>
      <c r="H86" s="8">
        <v>-0.11</v>
      </c>
    </row>
    <row r="87" spans="2:9">
      <c r="B87" s="2" t="s">
        <v>3545</v>
      </c>
      <c r="C87" s="5" t="s">
        <v>301</v>
      </c>
      <c r="D87" s="2" t="s">
        <v>1046</v>
      </c>
      <c r="E87" s="2" t="s">
        <v>1314</v>
      </c>
      <c r="F87" s="8">
        <v>-14000</v>
      </c>
      <c r="G87" s="8">
        <v>-1071.77</v>
      </c>
      <c r="H87" s="8">
        <v>-0.11</v>
      </c>
    </row>
    <row r="88" spans="2:9">
      <c r="B88" s="2" t="s">
        <v>3420</v>
      </c>
      <c r="C88" s="5" t="s">
        <v>301</v>
      </c>
      <c r="D88" s="2" t="s">
        <v>214</v>
      </c>
      <c r="E88" s="2" t="s">
        <v>215</v>
      </c>
      <c r="F88" s="8">
        <v>-154000</v>
      </c>
      <c r="G88" s="8">
        <v>-1481.79</v>
      </c>
      <c r="H88" s="8">
        <v>-0.15</v>
      </c>
    </row>
    <row r="89" spans="2:9">
      <c r="B89" s="2" t="s">
        <v>3546</v>
      </c>
      <c r="C89" s="5" t="s">
        <v>301</v>
      </c>
      <c r="D89" s="2" t="s">
        <v>1278</v>
      </c>
      <c r="E89" s="2" t="s">
        <v>1330</v>
      </c>
      <c r="F89" s="8">
        <v>-34750</v>
      </c>
      <c r="G89" s="8">
        <v>-1747.4</v>
      </c>
      <c r="H89" s="8">
        <v>-0.18</v>
      </c>
    </row>
    <row r="90" spans="2:9">
      <c r="B90" s="2" t="s">
        <v>3547</v>
      </c>
      <c r="C90" s="5" t="s">
        <v>301</v>
      </c>
      <c r="D90" s="2" t="s">
        <v>233</v>
      </c>
      <c r="E90" s="2" t="s">
        <v>1332</v>
      </c>
      <c r="F90" s="8">
        <v>-71750</v>
      </c>
      <c r="G90" s="8">
        <v>-1999.96</v>
      </c>
      <c r="H90" s="8">
        <v>-0.2</v>
      </c>
    </row>
    <row r="91" spans="2:9">
      <c r="B91" s="2" t="s">
        <v>3548</v>
      </c>
      <c r="C91" s="5" t="s">
        <v>301</v>
      </c>
      <c r="D91" s="2" t="s">
        <v>239</v>
      </c>
      <c r="E91" s="2" t="s">
        <v>1179</v>
      </c>
      <c r="F91" s="8">
        <v>-60000</v>
      </c>
      <c r="G91" s="8">
        <v>-2303.6999999999998</v>
      </c>
      <c r="H91" s="8">
        <v>-0.23</v>
      </c>
    </row>
    <row r="92" spans="2:9">
      <c r="B92" s="2" t="s">
        <v>3417</v>
      </c>
      <c r="C92" s="5" t="s">
        <v>301</v>
      </c>
      <c r="D92" s="2" t="s">
        <v>233</v>
      </c>
      <c r="E92" s="2" t="s">
        <v>1157</v>
      </c>
      <c r="F92" s="8">
        <v>-19650</v>
      </c>
      <c r="G92" s="8">
        <v>-2492.8000000000002</v>
      </c>
      <c r="H92" s="8">
        <v>-0.25</v>
      </c>
    </row>
    <row r="93" spans="2:9">
      <c r="B93" s="2" t="s">
        <v>3416</v>
      </c>
      <c r="C93" s="5" t="s">
        <v>301</v>
      </c>
      <c r="D93" s="2" t="s">
        <v>251</v>
      </c>
      <c r="E93" s="2" t="s">
        <v>1385</v>
      </c>
      <c r="F93" s="8">
        <v>-32475</v>
      </c>
      <c r="G93" s="8">
        <v>-2820.94</v>
      </c>
      <c r="H93" s="8">
        <v>-0.28999999999999998</v>
      </c>
    </row>
    <row r="94" spans="2:9">
      <c r="B94" s="2" t="s">
        <v>3424</v>
      </c>
      <c r="C94" s="5" t="s">
        <v>301</v>
      </c>
      <c r="D94" s="2" t="s">
        <v>1152</v>
      </c>
      <c r="E94" s="2" t="s">
        <v>1268</v>
      </c>
      <c r="F94" s="8">
        <v>-1072700</v>
      </c>
      <c r="G94" s="8">
        <v>-3658.98</v>
      </c>
      <c r="H94" s="8">
        <v>-0.37</v>
      </c>
    </row>
    <row r="95" spans="2:9">
      <c r="B95" s="2" t="s">
        <v>3549</v>
      </c>
      <c r="C95" s="5" t="s">
        <v>301</v>
      </c>
      <c r="D95" s="2" t="s">
        <v>218</v>
      </c>
      <c r="E95" s="2" t="s">
        <v>243</v>
      </c>
      <c r="F95" s="8">
        <v>-268100</v>
      </c>
      <c r="G95" s="8">
        <v>-3916.4</v>
      </c>
      <c r="H95" s="8">
        <v>-0.4</v>
      </c>
    </row>
    <row r="96" spans="2:9">
      <c r="B96" s="2" t="s">
        <v>3422</v>
      </c>
      <c r="C96" s="5" t="s">
        <v>301</v>
      </c>
      <c r="D96" s="2" t="s">
        <v>214</v>
      </c>
      <c r="E96" s="2" t="s">
        <v>1253</v>
      </c>
      <c r="F96" s="8">
        <v>-527100</v>
      </c>
      <c r="G96" s="8">
        <v>-3917.67</v>
      </c>
      <c r="H96" s="8">
        <v>-0.4</v>
      </c>
    </row>
    <row r="97" spans="2:8">
      <c r="B97" s="2" t="s">
        <v>3550</v>
      </c>
      <c r="C97" s="5" t="s">
        <v>301</v>
      </c>
      <c r="D97" s="2" t="s">
        <v>1183</v>
      </c>
      <c r="E97" s="2" t="s">
        <v>1285</v>
      </c>
      <c r="F97" s="8">
        <v>-1068650</v>
      </c>
      <c r="G97" s="8">
        <v>-4012.78</v>
      </c>
      <c r="H97" s="8">
        <v>-0.41</v>
      </c>
    </row>
    <row r="98" spans="2:8">
      <c r="B98" s="2" t="s">
        <v>3419</v>
      </c>
      <c r="C98" s="5" t="s">
        <v>301</v>
      </c>
      <c r="D98" s="2" t="s">
        <v>247</v>
      </c>
      <c r="E98" s="2" t="s">
        <v>294</v>
      </c>
      <c r="F98" s="8">
        <v>-1049400</v>
      </c>
      <c r="G98" s="8">
        <v>-4171.8900000000003</v>
      </c>
      <c r="H98" s="8">
        <v>-0.42</v>
      </c>
    </row>
    <row r="99" spans="2:8">
      <c r="B99" s="2" t="s">
        <v>3551</v>
      </c>
      <c r="C99" s="5" t="s">
        <v>301</v>
      </c>
      <c r="D99" s="2" t="s">
        <v>224</v>
      </c>
      <c r="E99" s="2" t="s">
        <v>1356</v>
      </c>
      <c r="F99" s="8">
        <v>-453700</v>
      </c>
      <c r="G99" s="8">
        <v>-4201.72</v>
      </c>
      <c r="H99" s="8">
        <v>-0.43</v>
      </c>
    </row>
    <row r="100" spans="2:8">
      <c r="B100" s="2" t="s">
        <v>3500</v>
      </c>
      <c r="C100" s="5" t="s">
        <v>301</v>
      </c>
      <c r="D100" s="2" t="s">
        <v>236</v>
      </c>
      <c r="E100" s="2" t="s">
        <v>1372</v>
      </c>
      <c r="F100" s="8">
        <v>-256500</v>
      </c>
      <c r="G100" s="8">
        <v>-4660.09</v>
      </c>
      <c r="H100" s="8">
        <v>-0.47</v>
      </c>
    </row>
    <row r="101" spans="2:8">
      <c r="B101" s="2" t="s">
        <v>3552</v>
      </c>
      <c r="C101" s="5" t="s">
        <v>301</v>
      </c>
      <c r="D101" s="2" t="s">
        <v>239</v>
      </c>
      <c r="E101" s="2" t="s">
        <v>240</v>
      </c>
      <c r="F101" s="8">
        <v>-72375</v>
      </c>
      <c r="G101" s="8">
        <v>-5159.6099999999997</v>
      </c>
      <c r="H101" s="8">
        <v>-0.53</v>
      </c>
    </row>
    <row r="102" spans="2:8">
      <c r="B102" s="2" t="s">
        <v>3426</v>
      </c>
      <c r="C102" s="5" t="s">
        <v>301</v>
      </c>
      <c r="D102" s="2" t="s">
        <v>214</v>
      </c>
      <c r="E102" s="2" t="s">
        <v>232</v>
      </c>
      <c r="F102" s="8">
        <v>-418600</v>
      </c>
      <c r="G102" s="8">
        <v>-5886.77</v>
      </c>
      <c r="H102" s="8">
        <v>-0.6</v>
      </c>
    </row>
    <row r="103" spans="2:8">
      <c r="B103" s="2" t="s">
        <v>3418</v>
      </c>
      <c r="C103" s="5" t="s">
        <v>301</v>
      </c>
      <c r="D103" s="2" t="s">
        <v>214</v>
      </c>
      <c r="E103" s="2" t="s">
        <v>1159</v>
      </c>
      <c r="F103" s="8">
        <v>-310000</v>
      </c>
      <c r="G103" s="8">
        <v>-6113.2</v>
      </c>
      <c r="H103" s="8">
        <v>-0.62</v>
      </c>
    </row>
    <row r="104" spans="2:8">
      <c r="B104" s="2" t="s">
        <v>3553</v>
      </c>
      <c r="C104" s="5" t="s">
        <v>301</v>
      </c>
      <c r="D104" s="2" t="s">
        <v>1247</v>
      </c>
      <c r="E104" s="2" t="s">
        <v>1324</v>
      </c>
      <c r="F104" s="8">
        <v>-2972550</v>
      </c>
      <c r="G104" s="8">
        <v>-11019.24</v>
      </c>
      <c r="H104" s="8">
        <v>-1.1200000000000001</v>
      </c>
    </row>
    <row r="105" spans="2:8">
      <c r="B105" s="2" t="s">
        <v>1400</v>
      </c>
      <c r="C105" s="5" t="s">
        <v>301</v>
      </c>
      <c r="D105" s="2" t="s">
        <v>214</v>
      </c>
      <c r="E105" s="2" t="s">
        <v>1161</v>
      </c>
      <c r="F105" s="8">
        <v>-1536750</v>
      </c>
      <c r="G105" s="8">
        <v>-12376.22</v>
      </c>
      <c r="H105" s="8">
        <v>-1.26</v>
      </c>
    </row>
    <row r="106" spans="2:8">
      <c r="B106" s="2" t="s">
        <v>1508</v>
      </c>
      <c r="C106" s="5" t="s">
        <v>301</v>
      </c>
      <c r="F106" s="8">
        <v>-89025</v>
      </c>
      <c r="G106" s="8">
        <v>-21872.11</v>
      </c>
      <c r="H106" s="8">
        <v>-2.23</v>
      </c>
    </row>
    <row r="107" spans="2:8" ht="13">
      <c r="B107" s="3" t="s">
        <v>1509</v>
      </c>
    </row>
    <row r="108" spans="2:8">
      <c r="B108" s="2" t="s">
        <v>3395</v>
      </c>
      <c r="C108" s="5" t="s">
        <v>301</v>
      </c>
      <c r="D108" s="2" t="s">
        <v>251</v>
      </c>
      <c r="F108" s="8">
        <v>1275796</v>
      </c>
      <c r="G108" s="8">
        <v>127.58</v>
      </c>
      <c r="H108" s="8">
        <v>0.01</v>
      </c>
    </row>
    <row r="109" spans="2:8" ht="13">
      <c r="B109" s="3" t="s">
        <v>254</v>
      </c>
      <c r="C109" s="7"/>
      <c r="D109" s="3"/>
      <c r="E109" s="3"/>
      <c r="F109" s="10"/>
      <c r="G109" s="10">
        <f>SUM(G12:G108)</f>
        <v>537849.92999999993</v>
      </c>
      <c r="H109" s="10">
        <f>SUM(H12:H84)+H108</f>
        <v>65.63000000000001</v>
      </c>
    </row>
    <row r="110" spans="2:8" ht="13">
      <c r="B110" s="3" t="s">
        <v>688</v>
      </c>
    </row>
    <row r="111" spans="2:8" ht="13">
      <c r="B111" s="3" t="s">
        <v>689</v>
      </c>
    </row>
    <row r="112" spans="2:8" ht="13">
      <c r="B112" s="3" t="s">
        <v>690</v>
      </c>
    </row>
    <row r="113" spans="2:8">
      <c r="B113" s="2" t="s">
        <v>2965</v>
      </c>
      <c r="C113" s="5">
        <v>7.4</v>
      </c>
      <c r="D113" s="2" t="s">
        <v>692</v>
      </c>
      <c r="E113" s="2" t="s">
        <v>693</v>
      </c>
      <c r="F113" s="8">
        <v>19000000</v>
      </c>
      <c r="G113" s="8">
        <v>18855.79</v>
      </c>
      <c r="H113" s="8">
        <v>1.92</v>
      </c>
    </row>
    <row r="114" spans="2:8">
      <c r="B114" s="2" t="s">
        <v>3062</v>
      </c>
      <c r="C114" s="5">
        <v>5.62</v>
      </c>
      <c r="D114" s="2" t="s">
        <v>692</v>
      </c>
      <c r="E114" s="2" t="s">
        <v>347</v>
      </c>
      <c r="F114" s="8">
        <v>16000000</v>
      </c>
      <c r="G114" s="8">
        <v>16000</v>
      </c>
      <c r="H114" s="8">
        <v>1.63</v>
      </c>
    </row>
    <row r="115" spans="2:8">
      <c r="B115" s="2" t="s">
        <v>270</v>
      </c>
      <c r="C115" s="5">
        <v>6.58</v>
      </c>
      <c r="D115" s="2" t="s">
        <v>692</v>
      </c>
      <c r="E115" s="2" t="s">
        <v>271</v>
      </c>
      <c r="F115" s="8">
        <v>16000000</v>
      </c>
      <c r="G115" s="8">
        <v>15968</v>
      </c>
      <c r="H115" s="8">
        <v>1.63</v>
      </c>
    </row>
    <row r="116" spans="2:8">
      <c r="B116" s="2" t="s">
        <v>3065</v>
      </c>
      <c r="C116" s="5">
        <v>7.32</v>
      </c>
      <c r="D116" s="2" t="s">
        <v>692</v>
      </c>
      <c r="E116" s="2" t="s">
        <v>699</v>
      </c>
      <c r="F116" s="8">
        <v>15000000</v>
      </c>
      <c r="G116" s="8">
        <v>14593.08</v>
      </c>
      <c r="H116" s="8">
        <v>1.49</v>
      </c>
    </row>
    <row r="117" spans="2:8">
      <c r="B117" s="2" t="s">
        <v>744</v>
      </c>
      <c r="C117" s="5">
        <v>6.99</v>
      </c>
      <c r="D117" s="2" t="s">
        <v>692</v>
      </c>
      <c r="E117" s="2" t="s">
        <v>745</v>
      </c>
      <c r="F117" s="8">
        <v>10000000</v>
      </c>
      <c r="G117" s="8">
        <v>9938.69</v>
      </c>
      <c r="H117" s="8">
        <v>1.01</v>
      </c>
    </row>
    <row r="118" spans="2:8">
      <c r="B118" s="2" t="s">
        <v>1517</v>
      </c>
      <c r="C118" s="5">
        <v>7.25</v>
      </c>
      <c r="D118" s="2" t="s">
        <v>692</v>
      </c>
      <c r="E118" s="2" t="s">
        <v>1518</v>
      </c>
      <c r="F118" s="8">
        <v>10000000</v>
      </c>
      <c r="G118" s="8">
        <v>9682.92</v>
      </c>
      <c r="H118" s="8">
        <v>0.99</v>
      </c>
    </row>
    <row r="119" spans="2:8">
      <c r="B119" s="2" t="s">
        <v>3063</v>
      </c>
      <c r="C119" s="5">
        <v>5.67</v>
      </c>
      <c r="D119" s="2" t="s">
        <v>692</v>
      </c>
      <c r="E119" s="2" t="s">
        <v>206</v>
      </c>
      <c r="F119" s="8">
        <v>8000000</v>
      </c>
      <c r="G119" s="8">
        <v>8005.44</v>
      </c>
      <c r="H119" s="8">
        <v>0.81</v>
      </c>
    </row>
    <row r="120" spans="2:8">
      <c r="B120" s="2" t="s">
        <v>3068</v>
      </c>
      <c r="C120" s="5">
        <v>6.35</v>
      </c>
      <c r="D120" s="2" t="s">
        <v>692</v>
      </c>
      <c r="E120" s="2" t="s">
        <v>259</v>
      </c>
      <c r="F120" s="8">
        <v>7500000</v>
      </c>
      <c r="G120" s="8">
        <v>7816.7</v>
      </c>
      <c r="H120" s="8">
        <v>0.8</v>
      </c>
    </row>
    <row r="121" spans="2:8">
      <c r="B121" s="2" t="s">
        <v>3066</v>
      </c>
      <c r="C121" s="5">
        <v>6.7</v>
      </c>
      <c r="D121" s="2" t="s">
        <v>692</v>
      </c>
      <c r="E121" s="2" t="s">
        <v>695</v>
      </c>
      <c r="F121" s="8">
        <v>5000000</v>
      </c>
      <c r="G121" s="8">
        <v>5130.0200000000004</v>
      </c>
      <c r="H121" s="8">
        <v>0.52</v>
      </c>
    </row>
    <row r="122" spans="2:8">
      <c r="B122" s="2" t="s">
        <v>1519</v>
      </c>
      <c r="C122" s="5">
        <v>7.07</v>
      </c>
      <c r="D122" s="2" t="s">
        <v>692</v>
      </c>
      <c r="E122" s="2" t="s">
        <v>1520</v>
      </c>
      <c r="F122" s="8">
        <v>5000000</v>
      </c>
      <c r="G122" s="8">
        <v>5066.71</v>
      </c>
      <c r="H122" s="8">
        <v>0.52</v>
      </c>
    </row>
    <row r="123" spans="2:8">
      <c r="B123" s="2" t="s">
        <v>1521</v>
      </c>
      <c r="C123" s="5">
        <v>7.29</v>
      </c>
      <c r="D123" s="2" t="s">
        <v>692</v>
      </c>
      <c r="E123" s="2" t="s">
        <v>1522</v>
      </c>
      <c r="F123" s="8">
        <v>5000000</v>
      </c>
      <c r="G123" s="8">
        <v>4966.84</v>
      </c>
      <c r="H123" s="8">
        <v>0.51</v>
      </c>
    </row>
    <row r="124" spans="2:8">
      <c r="B124" s="2" t="s">
        <v>1523</v>
      </c>
      <c r="C124" s="5">
        <v>6.71</v>
      </c>
      <c r="D124" s="2" t="s">
        <v>692</v>
      </c>
      <c r="E124" s="2" t="s">
        <v>1524</v>
      </c>
      <c r="F124" s="8">
        <v>5000000</v>
      </c>
      <c r="G124" s="8">
        <v>4953.71</v>
      </c>
      <c r="H124" s="8">
        <v>0.5</v>
      </c>
    </row>
    <row r="125" spans="2:8">
      <c r="B125" s="2" t="s">
        <v>859</v>
      </c>
      <c r="C125" s="5">
        <v>6.99</v>
      </c>
      <c r="D125" s="2" t="s">
        <v>692</v>
      </c>
      <c r="E125" s="2" t="s">
        <v>860</v>
      </c>
      <c r="F125" s="8">
        <v>5000000</v>
      </c>
      <c r="G125" s="8">
        <v>4858.9399999999996</v>
      </c>
      <c r="H125" s="8">
        <v>0.49</v>
      </c>
    </row>
    <row r="126" spans="2:8">
      <c r="B126" s="2" t="s">
        <v>3067</v>
      </c>
      <c r="C126" s="5">
        <v>6.69</v>
      </c>
      <c r="D126" s="2" t="s">
        <v>692</v>
      </c>
      <c r="E126" s="2" t="s">
        <v>703</v>
      </c>
      <c r="F126" s="8">
        <v>3500000</v>
      </c>
      <c r="G126" s="8">
        <v>3605.21</v>
      </c>
      <c r="H126" s="8">
        <v>0.37</v>
      </c>
    </row>
    <row r="127" spans="2:8">
      <c r="B127" s="2" t="s">
        <v>1525</v>
      </c>
      <c r="C127" s="5">
        <v>6.8</v>
      </c>
      <c r="D127" s="2" t="s">
        <v>692</v>
      </c>
      <c r="E127" s="2" t="s">
        <v>1526</v>
      </c>
      <c r="F127" s="8">
        <v>2500000</v>
      </c>
      <c r="G127" s="8">
        <v>2582.13</v>
      </c>
      <c r="H127" s="8">
        <v>0.26</v>
      </c>
    </row>
    <row r="128" spans="2:8">
      <c r="B128" s="2" t="s">
        <v>3061</v>
      </c>
      <c r="C128" s="5">
        <v>5.49</v>
      </c>
      <c r="D128" s="2" t="s">
        <v>692</v>
      </c>
      <c r="E128" s="2" t="s">
        <v>1527</v>
      </c>
      <c r="F128" s="8">
        <v>2500000</v>
      </c>
      <c r="G128" s="8">
        <v>2498</v>
      </c>
      <c r="H128" s="8">
        <v>0.25</v>
      </c>
    </row>
    <row r="129" spans="2:8">
      <c r="B129" s="2" t="s">
        <v>1528</v>
      </c>
      <c r="C129" s="5">
        <v>7</v>
      </c>
      <c r="D129" s="2" t="s">
        <v>692</v>
      </c>
      <c r="E129" s="2" t="s">
        <v>1529</v>
      </c>
      <c r="F129" s="8">
        <v>2500000</v>
      </c>
      <c r="G129" s="8">
        <v>2448.0300000000002</v>
      </c>
      <c r="H129" s="8">
        <v>0.25</v>
      </c>
    </row>
    <row r="130" spans="2:8">
      <c r="B130" s="2" t="s">
        <v>282</v>
      </c>
      <c r="C130" s="5">
        <v>6.67</v>
      </c>
      <c r="D130" s="2" t="s">
        <v>692</v>
      </c>
      <c r="E130" s="2" t="s">
        <v>283</v>
      </c>
      <c r="F130" s="8">
        <v>2000000</v>
      </c>
      <c r="G130" s="8">
        <v>2105.85</v>
      </c>
      <c r="H130" s="8">
        <v>0.21</v>
      </c>
    </row>
    <row r="131" spans="2:8">
      <c r="B131" s="2" t="s">
        <v>1530</v>
      </c>
      <c r="C131" s="5">
        <v>6.8</v>
      </c>
      <c r="D131" s="2" t="s">
        <v>692</v>
      </c>
      <c r="E131" s="2" t="s">
        <v>1531</v>
      </c>
      <c r="F131" s="8">
        <v>2000000</v>
      </c>
      <c r="G131" s="8">
        <v>2036.03</v>
      </c>
      <c r="H131" s="8">
        <v>0.21</v>
      </c>
    </row>
    <row r="132" spans="2:8">
      <c r="B132" s="2" t="s">
        <v>1532</v>
      </c>
      <c r="C132" s="5">
        <v>6.29</v>
      </c>
      <c r="D132" s="2" t="s">
        <v>692</v>
      </c>
      <c r="E132" s="2" t="s">
        <v>1533</v>
      </c>
      <c r="F132" s="8">
        <v>500000</v>
      </c>
      <c r="G132" s="8">
        <v>516.63</v>
      </c>
      <c r="H132" s="8">
        <v>0.05</v>
      </c>
    </row>
    <row r="133" spans="2:8">
      <c r="B133" s="2" t="s">
        <v>3064</v>
      </c>
      <c r="C133" s="5">
        <v>5.65</v>
      </c>
      <c r="D133" s="2" t="s">
        <v>692</v>
      </c>
      <c r="E133" s="2" t="s">
        <v>208</v>
      </c>
      <c r="F133" s="8">
        <v>500000</v>
      </c>
      <c r="G133" s="8">
        <v>506.39</v>
      </c>
      <c r="H133" s="8">
        <v>0.05</v>
      </c>
    </row>
    <row r="134" spans="2:8">
      <c r="B134" s="2" t="s">
        <v>1534</v>
      </c>
      <c r="C134" s="5">
        <v>7</v>
      </c>
      <c r="D134" s="2" t="s">
        <v>692</v>
      </c>
      <c r="E134" s="2" t="s">
        <v>1535</v>
      </c>
      <c r="F134" s="8">
        <v>500000</v>
      </c>
      <c r="G134" s="8">
        <v>498.87</v>
      </c>
      <c r="H134" s="8">
        <v>0.05</v>
      </c>
    </row>
    <row r="135" spans="2:8">
      <c r="B135" s="2" t="s">
        <v>1536</v>
      </c>
      <c r="C135" s="5">
        <v>7.33</v>
      </c>
      <c r="D135" s="2" t="s">
        <v>692</v>
      </c>
      <c r="E135" s="2" t="s">
        <v>1537</v>
      </c>
      <c r="F135" s="8">
        <v>145800</v>
      </c>
      <c r="G135" s="8">
        <v>142.19999999999999</v>
      </c>
      <c r="H135" s="8">
        <v>0.01</v>
      </c>
    </row>
    <row r="136" spans="2:8">
      <c r="B136" s="2" t="s">
        <v>1538</v>
      </c>
      <c r="C136" s="5">
        <v>7.25</v>
      </c>
      <c r="D136" s="2" t="s">
        <v>692</v>
      </c>
      <c r="E136" s="2" t="s">
        <v>1539</v>
      </c>
      <c r="F136" s="8">
        <v>14900</v>
      </c>
      <c r="G136" s="8">
        <v>15.38</v>
      </c>
      <c r="H136" s="8">
        <v>0</v>
      </c>
    </row>
    <row r="137" spans="2:8">
      <c r="B137" s="2" t="s">
        <v>1540</v>
      </c>
      <c r="C137" s="5">
        <v>7.27</v>
      </c>
      <c r="D137" s="2" t="s">
        <v>692</v>
      </c>
      <c r="E137" s="2" t="s">
        <v>1541</v>
      </c>
      <c r="F137" s="8">
        <v>3400</v>
      </c>
      <c r="G137" s="8">
        <v>3.5</v>
      </c>
      <c r="H137" s="8">
        <v>0</v>
      </c>
    </row>
    <row r="138" spans="2:8">
      <c r="B138" s="2" t="s">
        <v>268</v>
      </c>
      <c r="C138" s="5">
        <v>6.36</v>
      </c>
      <c r="D138" s="2" t="s">
        <v>692</v>
      </c>
      <c r="E138" s="2" t="s">
        <v>269</v>
      </c>
      <c r="F138" s="8">
        <v>1700</v>
      </c>
      <c r="G138" s="8">
        <v>1.66</v>
      </c>
      <c r="H138" s="8">
        <v>0</v>
      </c>
    </row>
    <row r="139" spans="2:8" ht="13">
      <c r="B139" s="3" t="s">
        <v>708</v>
      </c>
      <c r="C139" s="7"/>
      <c r="D139" s="3"/>
      <c r="E139" s="3"/>
      <c r="F139" s="10"/>
      <c r="G139" s="10">
        <f>SUM(G113:G138)</f>
        <v>142796.72000000006</v>
      </c>
      <c r="H139" s="10">
        <f>SUM(H113:H138)</f>
        <v>14.530000000000003</v>
      </c>
    </row>
    <row r="140" spans="2:8" ht="13">
      <c r="B140" s="3" t="s">
        <v>709</v>
      </c>
    </row>
    <row r="141" spans="2:8">
      <c r="B141" s="2" t="s">
        <v>3554</v>
      </c>
      <c r="C141" s="5">
        <v>6.91</v>
      </c>
      <c r="D141" s="2" t="s">
        <v>710</v>
      </c>
      <c r="E141" s="2" t="s">
        <v>1542</v>
      </c>
      <c r="F141" s="8">
        <v>10000</v>
      </c>
      <c r="G141" s="8">
        <v>9962.5499999999993</v>
      </c>
      <c r="H141" s="8">
        <v>1.01</v>
      </c>
    </row>
    <row r="142" spans="2:8">
      <c r="B142" s="2" t="s">
        <v>814</v>
      </c>
      <c r="C142" s="5">
        <v>6.94</v>
      </c>
      <c r="D142" s="2" t="s">
        <v>710</v>
      </c>
      <c r="E142" s="2" t="s">
        <v>815</v>
      </c>
      <c r="F142" s="8">
        <v>7000</v>
      </c>
      <c r="G142" s="8">
        <v>7122.25</v>
      </c>
      <c r="H142" s="8">
        <v>0.72</v>
      </c>
    </row>
    <row r="143" spans="2:8">
      <c r="B143" s="2" t="s">
        <v>2996</v>
      </c>
      <c r="C143" s="5">
        <v>7.25</v>
      </c>
      <c r="D143" s="2" t="s">
        <v>711</v>
      </c>
      <c r="E143" s="2" t="s">
        <v>285</v>
      </c>
      <c r="F143" s="8">
        <v>6000</v>
      </c>
      <c r="G143" s="8">
        <v>6055.29</v>
      </c>
      <c r="H143" s="8">
        <v>0.62</v>
      </c>
    </row>
    <row r="144" spans="2:8">
      <c r="B144" s="2" t="s">
        <v>795</v>
      </c>
      <c r="C144" s="5">
        <v>6.87</v>
      </c>
      <c r="D144" s="2" t="s">
        <v>710</v>
      </c>
      <c r="E144" s="2" t="s">
        <v>796</v>
      </c>
      <c r="F144" s="8">
        <v>5000</v>
      </c>
      <c r="G144" s="8">
        <v>5081.18</v>
      </c>
      <c r="H144" s="8">
        <v>0.52</v>
      </c>
    </row>
    <row r="145" spans="2:8">
      <c r="B145" s="2" t="s">
        <v>558</v>
      </c>
      <c r="C145" s="5">
        <v>6.73</v>
      </c>
      <c r="D145" s="2" t="s">
        <v>710</v>
      </c>
      <c r="E145" s="2" t="s">
        <v>559</v>
      </c>
      <c r="F145" s="8">
        <v>5000</v>
      </c>
      <c r="G145" s="8">
        <v>5072.4399999999996</v>
      </c>
      <c r="H145" s="8">
        <v>0.52</v>
      </c>
    </row>
    <row r="146" spans="2:8">
      <c r="B146" s="2" t="s">
        <v>906</v>
      </c>
      <c r="C146" s="5">
        <v>10.51</v>
      </c>
      <c r="D146" s="2" t="s">
        <v>907</v>
      </c>
      <c r="E146" s="2" t="s">
        <v>908</v>
      </c>
      <c r="F146" s="8">
        <v>5000</v>
      </c>
      <c r="G146" s="8">
        <v>5002.25</v>
      </c>
      <c r="H146" s="8">
        <v>0.51</v>
      </c>
    </row>
    <row r="147" spans="2:8">
      <c r="B147" s="2" t="s">
        <v>2724</v>
      </c>
      <c r="C147" s="5">
        <v>7.15</v>
      </c>
      <c r="D147" s="2" t="s">
        <v>710</v>
      </c>
      <c r="E147" s="2" t="s">
        <v>1085</v>
      </c>
      <c r="F147" s="8">
        <v>5000</v>
      </c>
      <c r="G147" s="8">
        <v>4996.5</v>
      </c>
      <c r="H147" s="8">
        <v>0.51</v>
      </c>
    </row>
    <row r="148" spans="2:8">
      <c r="B148" s="2" t="s">
        <v>1086</v>
      </c>
      <c r="C148" s="5">
        <v>7.25</v>
      </c>
      <c r="D148" s="2" t="s">
        <v>710</v>
      </c>
      <c r="E148" s="2" t="s">
        <v>1087</v>
      </c>
      <c r="F148" s="8">
        <v>5000</v>
      </c>
      <c r="G148" s="8">
        <v>4977.57</v>
      </c>
      <c r="H148" s="8">
        <v>0.51</v>
      </c>
    </row>
    <row r="149" spans="2:8">
      <c r="B149" s="2" t="s">
        <v>1543</v>
      </c>
      <c r="C149" s="5">
        <v>6.96</v>
      </c>
      <c r="D149" s="2" t="s">
        <v>710</v>
      </c>
      <c r="E149" s="2" t="s">
        <v>1544</v>
      </c>
      <c r="F149" s="8">
        <v>5000</v>
      </c>
      <c r="G149" s="8">
        <v>4922.38</v>
      </c>
      <c r="H149" s="8">
        <v>0.5</v>
      </c>
    </row>
    <row r="150" spans="2:8">
      <c r="B150" s="2" t="s">
        <v>3555</v>
      </c>
      <c r="C150" s="5">
        <v>7.47</v>
      </c>
      <c r="D150" s="2" t="s">
        <v>713</v>
      </c>
      <c r="E150" s="2" t="s">
        <v>1545</v>
      </c>
      <c r="F150" s="8">
        <v>4000</v>
      </c>
      <c r="G150" s="8">
        <v>4080.75</v>
      </c>
      <c r="H150" s="8">
        <v>0.42</v>
      </c>
    </row>
    <row r="151" spans="2:8">
      <c r="B151" s="2" t="s">
        <v>3556</v>
      </c>
      <c r="C151" s="5">
        <v>7.37</v>
      </c>
      <c r="D151" s="2" t="s">
        <v>713</v>
      </c>
      <c r="E151" s="2" t="s">
        <v>1546</v>
      </c>
      <c r="F151" s="8">
        <v>4000</v>
      </c>
      <c r="G151" s="8">
        <v>4054.87</v>
      </c>
      <c r="H151" s="8">
        <v>0.41</v>
      </c>
    </row>
    <row r="152" spans="2:8">
      <c r="B152" s="2" t="s">
        <v>810</v>
      </c>
      <c r="C152" s="5">
        <v>6.96</v>
      </c>
      <c r="D152" s="2" t="s">
        <v>710</v>
      </c>
      <c r="E152" s="2" t="s">
        <v>811</v>
      </c>
      <c r="F152" s="8">
        <v>2500</v>
      </c>
      <c r="G152" s="8">
        <v>2542.91</v>
      </c>
      <c r="H152" s="8">
        <v>0.26</v>
      </c>
    </row>
    <row r="153" spans="2:8">
      <c r="B153" s="2" t="s">
        <v>1547</v>
      </c>
      <c r="C153" s="5">
        <v>6.96</v>
      </c>
      <c r="D153" s="2" t="s">
        <v>710</v>
      </c>
      <c r="E153" s="2" t="s">
        <v>1548</v>
      </c>
      <c r="F153" s="8">
        <v>250</v>
      </c>
      <c r="G153" s="8">
        <v>2540.5500000000002</v>
      </c>
      <c r="H153" s="8">
        <v>0.26</v>
      </c>
    </row>
    <row r="154" spans="2:8">
      <c r="B154" s="2" t="s">
        <v>2977</v>
      </c>
      <c r="C154" s="5">
        <v>8.02</v>
      </c>
      <c r="D154" s="2" t="s">
        <v>711</v>
      </c>
      <c r="E154" s="2" t="s">
        <v>850</v>
      </c>
      <c r="F154" s="8">
        <v>2500</v>
      </c>
      <c r="G154" s="8">
        <v>2531.64</v>
      </c>
      <c r="H154" s="8">
        <v>0.26</v>
      </c>
    </row>
    <row r="155" spans="2:8">
      <c r="B155" s="2" t="s">
        <v>2974</v>
      </c>
      <c r="C155" s="5">
        <v>7.86</v>
      </c>
      <c r="D155" s="2" t="s">
        <v>711</v>
      </c>
      <c r="E155" s="2" t="s">
        <v>863</v>
      </c>
      <c r="F155" s="8">
        <v>2500</v>
      </c>
      <c r="G155" s="8">
        <v>2510.08</v>
      </c>
      <c r="H155" s="8">
        <v>0.26</v>
      </c>
    </row>
    <row r="156" spans="2:8">
      <c r="B156" s="2" t="s">
        <v>1549</v>
      </c>
      <c r="C156" s="5">
        <v>7.25</v>
      </c>
      <c r="D156" s="2" t="s">
        <v>710</v>
      </c>
      <c r="E156" s="2" t="s">
        <v>1550</v>
      </c>
      <c r="F156" s="8">
        <v>2500</v>
      </c>
      <c r="G156" s="8">
        <v>2496.3200000000002</v>
      </c>
      <c r="H156" s="8">
        <v>0.25</v>
      </c>
    </row>
    <row r="157" spans="2:8">
      <c r="B157" s="2" t="s">
        <v>3557</v>
      </c>
      <c r="C157" s="5">
        <v>7.65</v>
      </c>
      <c r="D157" s="2" t="s">
        <v>674</v>
      </c>
      <c r="E157" s="2" t="s">
        <v>290</v>
      </c>
      <c r="F157" s="8">
        <v>2000</v>
      </c>
      <c r="G157" s="8">
        <v>2025.58</v>
      </c>
      <c r="H157" s="8">
        <v>0.21</v>
      </c>
    </row>
    <row r="158" spans="2:8">
      <c r="B158" s="2" t="s">
        <v>3001</v>
      </c>
      <c r="C158" s="5">
        <v>8.02</v>
      </c>
      <c r="D158" s="2" t="s">
        <v>711</v>
      </c>
      <c r="E158" s="2" t="s">
        <v>857</v>
      </c>
      <c r="F158" s="8">
        <v>1000</v>
      </c>
      <c r="G158" s="8">
        <v>1011.32</v>
      </c>
      <c r="H158" s="8">
        <v>0.1</v>
      </c>
    </row>
    <row r="159" spans="2:8">
      <c r="B159" s="2" t="s">
        <v>3558</v>
      </c>
      <c r="C159" s="5">
        <v>6.64</v>
      </c>
      <c r="D159" s="2" t="s">
        <v>714</v>
      </c>
      <c r="E159" s="2" t="s">
        <v>1551</v>
      </c>
      <c r="F159" s="8">
        <v>250</v>
      </c>
      <c r="G159" s="8">
        <v>505.14</v>
      </c>
      <c r="H159" s="8">
        <v>0.05</v>
      </c>
    </row>
    <row r="160" spans="2:8">
      <c r="B160" s="2" t="s">
        <v>1552</v>
      </c>
      <c r="C160" s="5">
        <v>6.81</v>
      </c>
      <c r="D160" s="2" t="s">
        <v>710</v>
      </c>
      <c r="E160" s="2" t="s">
        <v>1553</v>
      </c>
      <c r="F160" s="8">
        <v>275</v>
      </c>
      <c r="G160" s="8">
        <v>278.14</v>
      </c>
      <c r="H160" s="8">
        <v>0.03</v>
      </c>
    </row>
    <row r="161" spans="2:9" ht="13">
      <c r="B161" s="3" t="s">
        <v>718</v>
      </c>
      <c r="C161" s="7"/>
      <c r="D161" s="3"/>
      <c r="E161" s="3"/>
      <c r="F161" s="10"/>
      <c r="G161" s="10">
        <f>SUM(G141:G160)</f>
        <v>77769.710000000021</v>
      </c>
      <c r="H161" s="10">
        <f>SUM(H141:H160)</f>
        <v>7.9299999999999988</v>
      </c>
    </row>
    <row r="162" spans="2:9" ht="13">
      <c r="B162" s="3" t="s">
        <v>719</v>
      </c>
    </row>
    <row r="163" spans="2:9">
      <c r="B163" s="2" t="s">
        <v>872</v>
      </c>
      <c r="C163" s="5">
        <v>8.58</v>
      </c>
      <c r="D163" s="2" t="s">
        <v>720</v>
      </c>
      <c r="E163" s="2" t="s">
        <v>721</v>
      </c>
      <c r="F163" s="8">
        <v>1000000000</v>
      </c>
      <c r="G163" s="8">
        <v>5587</v>
      </c>
      <c r="H163" s="8">
        <v>0.56999999999999995</v>
      </c>
    </row>
    <row r="164" spans="2:9">
      <c r="B164" s="2" t="s">
        <v>286</v>
      </c>
      <c r="C164" s="5">
        <v>8.7899999999999991</v>
      </c>
      <c r="D164" s="2" t="s">
        <v>720</v>
      </c>
      <c r="E164" s="2" t="s">
        <v>287</v>
      </c>
      <c r="F164" s="8">
        <v>450000000</v>
      </c>
      <c r="G164" s="8">
        <v>4507.6499999999996</v>
      </c>
      <c r="H164" s="8">
        <v>0.46</v>
      </c>
    </row>
    <row r="165" spans="2:9">
      <c r="B165" s="2" t="s">
        <v>722</v>
      </c>
      <c r="C165" s="5">
        <v>7.94</v>
      </c>
      <c r="D165" s="2" t="s">
        <v>723</v>
      </c>
      <c r="E165" s="2" t="s">
        <v>724</v>
      </c>
      <c r="F165" s="8">
        <v>46</v>
      </c>
      <c r="G165" s="8">
        <v>4359.1499999999996</v>
      </c>
      <c r="H165" s="8">
        <v>0.44</v>
      </c>
    </row>
    <row r="166" spans="2:9">
      <c r="B166" s="2" t="s">
        <v>1093</v>
      </c>
      <c r="C166" s="5">
        <v>7.36</v>
      </c>
      <c r="D166" s="2" t="s">
        <v>720</v>
      </c>
      <c r="E166" s="2" t="s">
        <v>673</v>
      </c>
      <c r="F166" s="8">
        <v>16</v>
      </c>
      <c r="G166" s="8">
        <v>887.33</v>
      </c>
      <c r="H166" s="8">
        <v>0.09</v>
      </c>
    </row>
    <row r="167" spans="2:9">
      <c r="B167" s="2" t="s">
        <v>725</v>
      </c>
      <c r="C167" s="5">
        <v>7.94</v>
      </c>
      <c r="D167" s="2" t="s">
        <v>720</v>
      </c>
      <c r="E167" s="2" t="s">
        <v>299</v>
      </c>
      <c r="F167" s="8">
        <v>7</v>
      </c>
      <c r="G167" s="8">
        <v>683.16</v>
      </c>
      <c r="H167" s="8">
        <v>7.0000000000000007E-2</v>
      </c>
    </row>
    <row r="168" spans="2:9" ht="13">
      <c r="B168" s="3" t="s">
        <v>300</v>
      </c>
      <c r="C168" s="7"/>
      <c r="D168" s="3"/>
      <c r="E168" s="3"/>
      <c r="F168" s="10"/>
      <c r="G168" s="10">
        <f>SUM(G163:G167)</f>
        <v>16024.289999999999</v>
      </c>
      <c r="H168" s="10">
        <f>SUM(H163:H167)</f>
        <v>1.6300000000000001</v>
      </c>
    </row>
    <row r="169" spans="2:9" ht="13">
      <c r="B169" s="3" t="s">
        <v>276</v>
      </c>
    </row>
    <row r="170" spans="2:9">
      <c r="B170" s="2" t="s">
        <v>1554</v>
      </c>
      <c r="C170" s="5">
        <v>5.74</v>
      </c>
      <c r="D170" s="2" t="s">
        <v>130</v>
      </c>
      <c r="E170" s="2" t="s">
        <v>1555</v>
      </c>
      <c r="F170" s="8">
        <v>500</v>
      </c>
      <c r="G170" s="8">
        <v>2495.6799999999998</v>
      </c>
      <c r="H170" s="8">
        <v>0.25</v>
      </c>
    </row>
    <row r="171" spans="2:9">
      <c r="B171" s="2" t="s">
        <v>2656</v>
      </c>
      <c r="C171" s="5">
        <v>5.73</v>
      </c>
      <c r="D171" s="2" t="s">
        <v>201</v>
      </c>
      <c r="E171" s="2" t="s">
        <v>277</v>
      </c>
      <c r="F171" s="8">
        <v>500</v>
      </c>
      <c r="G171" s="8">
        <v>2492.96</v>
      </c>
      <c r="H171" s="8">
        <v>0.25</v>
      </c>
    </row>
    <row r="172" spans="2:9">
      <c r="B172" s="2" t="s">
        <v>3559</v>
      </c>
      <c r="C172" s="5">
        <v>7.35</v>
      </c>
      <c r="D172" s="2" t="s">
        <v>200</v>
      </c>
      <c r="E172" s="2" t="s">
        <v>1556</v>
      </c>
      <c r="F172" s="8">
        <v>500</v>
      </c>
      <c r="G172" s="8">
        <v>2410.7399999999998</v>
      </c>
      <c r="H172" s="8">
        <v>0.25</v>
      </c>
    </row>
    <row r="173" spans="2:9">
      <c r="B173" s="2" t="s">
        <v>3560</v>
      </c>
      <c r="C173" s="5">
        <v>6.65</v>
      </c>
      <c r="D173" s="2" t="s">
        <v>201</v>
      </c>
      <c r="E173" s="2" t="s">
        <v>1557</v>
      </c>
      <c r="F173" s="8">
        <v>500</v>
      </c>
      <c r="G173" s="8">
        <v>2379.89</v>
      </c>
      <c r="H173" s="8">
        <v>0.24</v>
      </c>
    </row>
    <row r="174" spans="2:9" ht="13">
      <c r="B174" s="3" t="s">
        <v>203</v>
      </c>
      <c r="C174" s="7"/>
      <c r="D174" s="3"/>
      <c r="E174" s="3"/>
      <c r="F174" s="10"/>
      <c r="G174" s="10">
        <f>SUM(G170:G173)</f>
        <v>9779.2699999999986</v>
      </c>
      <c r="H174" s="10">
        <f>SUM(H170:H173)</f>
        <v>0.99</v>
      </c>
    </row>
    <row r="175" spans="2:9" ht="13">
      <c r="B175" s="3" t="s">
        <v>4095</v>
      </c>
    </row>
    <row r="176" spans="2:9" ht="13">
      <c r="B176" s="2" t="s">
        <v>1510</v>
      </c>
      <c r="C176" s="5" t="s">
        <v>301</v>
      </c>
      <c r="D176" s="2" t="s">
        <v>249</v>
      </c>
      <c r="E176" s="2" t="s">
        <v>1511</v>
      </c>
      <c r="F176" s="8">
        <v>5350145</v>
      </c>
      <c r="G176" s="8">
        <v>7931.59</v>
      </c>
      <c r="H176" s="8">
        <v>0.81</v>
      </c>
      <c r="I176" s="3" t="s">
        <v>212</v>
      </c>
    </row>
    <row r="177" spans="2:8">
      <c r="B177" s="2" t="s">
        <v>1512</v>
      </c>
      <c r="C177" s="5" t="s">
        <v>301</v>
      </c>
      <c r="D177" s="2" t="s">
        <v>249</v>
      </c>
      <c r="E177" s="2" t="s">
        <v>1513</v>
      </c>
      <c r="F177" s="8">
        <v>2479969</v>
      </c>
      <c r="G177" s="8">
        <v>7923.75</v>
      </c>
      <c r="H177" s="8">
        <v>0.81</v>
      </c>
    </row>
    <row r="178" spans="2:8" ht="13">
      <c r="B178" s="3" t="s">
        <v>4094</v>
      </c>
      <c r="G178" s="10">
        <f>SUM(G176:G177)</f>
        <v>15855.34</v>
      </c>
      <c r="H178" s="10">
        <f>SUM(H176:H177)</f>
        <v>1.62</v>
      </c>
    </row>
    <row r="179" spans="2:8" ht="13">
      <c r="B179" s="3" t="s">
        <v>2781</v>
      </c>
    </row>
    <row r="180" spans="2:8">
      <c r="B180" s="2" t="s">
        <v>1514</v>
      </c>
      <c r="C180" s="5" t="s">
        <v>301</v>
      </c>
      <c r="D180" s="2" t="s">
        <v>1152</v>
      </c>
      <c r="E180" s="2" t="s">
        <v>1515</v>
      </c>
      <c r="F180" s="8">
        <v>5000000</v>
      </c>
      <c r="G180" s="8">
        <v>7550</v>
      </c>
      <c r="H180" s="8">
        <v>0.77</v>
      </c>
    </row>
    <row r="181" spans="2:8" ht="13">
      <c r="B181" s="3" t="s">
        <v>2782</v>
      </c>
      <c r="G181" s="10">
        <f>G180</f>
        <v>7550</v>
      </c>
      <c r="H181" s="10">
        <f>H180</f>
        <v>0.77</v>
      </c>
    </row>
    <row r="182" spans="2:8" ht="13">
      <c r="B182" s="3" t="s">
        <v>257</v>
      </c>
    </row>
    <row r="183" spans="2:8">
      <c r="B183" s="2" t="s">
        <v>676</v>
      </c>
      <c r="C183" s="5" t="s">
        <v>301</v>
      </c>
      <c r="D183" s="2" t="s">
        <v>194</v>
      </c>
      <c r="E183" s="2" t="s">
        <v>1192</v>
      </c>
      <c r="F183" s="8">
        <v>42248314.314000003</v>
      </c>
      <c r="G183" s="8">
        <v>5371.54</v>
      </c>
      <c r="H183" s="8">
        <v>0.55000000000000004</v>
      </c>
    </row>
    <row r="184" spans="2:8">
      <c r="B184" s="2" t="s">
        <v>204</v>
      </c>
      <c r="C184" s="5" t="s">
        <v>301</v>
      </c>
      <c r="D184" s="2" t="s">
        <v>194</v>
      </c>
      <c r="E184" s="2" t="s">
        <v>1516</v>
      </c>
      <c r="F184" s="8">
        <v>14999250.037</v>
      </c>
      <c r="G184" s="8">
        <v>1823.19</v>
      </c>
      <c r="H184" s="8">
        <v>0.19</v>
      </c>
    </row>
    <row r="185" spans="2:8" ht="13">
      <c r="B185" s="3" t="s">
        <v>4096</v>
      </c>
      <c r="C185" s="7"/>
      <c r="D185" s="3"/>
      <c r="E185" s="3"/>
      <c r="F185" s="10"/>
      <c r="G185" s="10">
        <f>SUM(G183:G184)</f>
        <v>7194.73</v>
      </c>
      <c r="H185" s="10">
        <f>SUM(H183:H184)</f>
        <v>0.74</v>
      </c>
    </row>
    <row r="186" spans="2:8" ht="13">
      <c r="B186" s="3" t="s">
        <v>4097</v>
      </c>
      <c r="C186" s="7"/>
      <c r="D186" s="3"/>
      <c r="E186" s="3"/>
      <c r="F186" s="10"/>
      <c r="G186" s="10">
        <v>41436.35</v>
      </c>
      <c r="H186" s="10">
        <v>4.22</v>
      </c>
    </row>
    <row r="187" spans="2:8" ht="13">
      <c r="B187" s="3" t="s">
        <v>302</v>
      </c>
      <c r="C187" s="7"/>
      <c r="D187" s="3"/>
      <c r="E187" s="3"/>
      <c r="F187" s="10"/>
      <c r="G187" s="10">
        <f>G186+G185+G181+G178+G174+G168+G161+G139+G109</f>
        <v>856256.34</v>
      </c>
      <c r="H187" s="10">
        <f>H186+H185+H181+H178+H174+H168+H161+H139+H109</f>
        <v>98.06</v>
      </c>
    </row>
    <row r="188" spans="2:8" ht="13">
      <c r="B188" s="3" t="s">
        <v>303</v>
      </c>
      <c r="C188" s="7"/>
      <c r="D188" s="3"/>
      <c r="E188" s="3"/>
      <c r="F188" s="10"/>
      <c r="G188" s="10">
        <f>G189-G187</f>
        <v>126337.66398369009</v>
      </c>
      <c r="H188" s="10">
        <f>H189-H187</f>
        <v>1.9399999999999977</v>
      </c>
    </row>
    <row r="189" spans="2:8" ht="13">
      <c r="B189" s="3" t="s">
        <v>304</v>
      </c>
      <c r="C189" s="7"/>
      <c r="D189" s="3"/>
      <c r="E189" s="3"/>
      <c r="F189" s="10"/>
      <c r="G189" s="10">
        <v>982594.00398369005</v>
      </c>
      <c r="H189" s="10">
        <v>100</v>
      </c>
    </row>
    <row r="190" spans="2:8">
      <c r="B190" s="2" t="s">
        <v>305</v>
      </c>
    </row>
    <row r="191" spans="2:8" ht="13">
      <c r="B191" s="3" t="s">
        <v>306</v>
      </c>
    </row>
    <row r="192" spans="2:8" ht="13">
      <c r="B192" s="3" t="s">
        <v>307</v>
      </c>
      <c r="C192" s="5" t="s">
        <v>873</v>
      </c>
    </row>
    <row r="193" spans="2:3" ht="13">
      <c r="B193" s="3" t="s">
        <v>309</v>
      </c>
      <c r="C193" s="5" t="s">
        <v>308</v>
      </c>
    </row>
    <row r="194" spans="2:3" ht="13">
      <c r="B194" s="3" t="s">
        <v>1216</v>
      </c>
      <c r="C194" s="5" t="s">
        <v>308</v>
      </c>
    </row>
    <row r="195" spans="2:3" ht="13">
      <c r="B195" s="3" t="s">
        <v>310</v>
      </c>
      <c r="C195" s="5" t="s">
        <v>311</v>
      </c>
    </row>
    <row r="196" spans="2:3" ht="13">
      <c r="B196" s="3" t="s">
        <v>1558</v>
      </c>
      <c r="C196" s="7"/>
    </row>
    <row r="197" spans="2:3" ht="13">
      <c r="B197" s="3" t="s">
        <v>1559</v>
      </c>
      <c r="C197" s="7"/>
    </row>
    <row r="198" spans="2:3" ht="13">
      <c r="B198" s="3" t="s">
        <v>1560</v>
      </c>
      <c r="C198" s="7"/>
    </row>
    <row r="199" spans="2:3" ht="13">
      <c r="B199" s="3" t="s">
        <v>1561</v>
      </c>
      <c r="C199" s="7"/>
    </row>
    <row r="200" spans="2:3" ht="13">
      <c r="B200" s="3" t="s">
        <v>1562</v>
      </c>
      <c r="C200" s="7"/>
    </row>
    <row r="201" spans="2:3" ht="13">
      <c r="B201" s="3" t="s">
        <v>1563</v>
      </c>
      <c r="C201" s="7"/>
    </row>
    <row r="202" spans="2:3" ht="13">
      <c r="B202" s="3" t="s">
        <v>1564</v>
      </c>
      <c r="C202" s="7"/>
    </row>
    <row r="203" spans="2:3" ht="13">
      <c r="B203" s="3" t="s">
        <v>1565</v>
      </c>
      <c r="C203" s="7"/>
    </row>
    <row r="204" spans="2:3" ht="13">
      <c r="B204" s="3" t="s">
        <v>1566</v>
      </c>
      <c r="C204" s="7"/>
    </row>
    <row r="205" spans="2:3">
      <c r="B205" s="2" t="s">
        <v>4032</v>
      </c>
    </row>
    <row r="206" spans="2:3">
      <c r="B206" s="2" t="s">
        <v>312</v>
      </c>
    </row>
    <row r="207" spans="2:3">
      <c r="B207" s="2" t="s">
        <v>1230</v>
      </c>
    </row>
    <row r="208" spans="2:3">
      <c r="B208" s="2" t="s">
        <v>3069</v>
      </c>
    </row>
    <row r="210" spans="2:4" ht="14.5">
      <c r="B210" s="24" t="s">
        <v>1231</v>
      </c>
      <c r="C210" s="64"/>
    </row>
    <row r="211" spans="2:4" ht="14.5">
      <c r="B211" s="24" t="s">
        <v>1232</v>
      </c>
      <c r="C211" s="65" t="s">
        <v>1233</v>
      </c>
    </row>
    <row r="212" spans="2:4" ht="14.5">
      <c r="B212" s="15" t="s">
        <v>1234</v>
      </c>
      <c r="C212" s="16">
        <v>2500</v>
      </c>
    </row>
    <row r="213" spans="2:4" ht="14.5">
      <c r="B213" s="15" t="s">
        <v>1236</v>
      </c>
      <c r="C213" s="16">
        <v>0</v>
      </c>
    </row>
    <row r="214" spans="2:4" ht="14.5">
      <c r="B214" s="15" t="s">
        <v>1237</v>
      </c>
      <c r="C214" s="16">
        <v>55500</v>
      </c>
    </row>
    <row r="215" spans="2:4" ht="14.5">
      <c r="B215" s="15" t="s">
        <v>1238</v>
      </c>
      <c r="C215" s="16">
        <v>0</v>
      </c>
    </row>
    <row r="216" spans="2:4" ht="14.5">
      <c r="B216" s="15" t="s">
        <v>1239</v>
      </c>
      <c r="C216" s="16">
        <v>0</v>
      </c>
    </row>
    <row r="217" spans="2:4" ht="14.5">
      <c r="B217" s="15" t="s">
        <v>1240</v>
      </c>
      <c r="C217" s="16">
        <v>0</v>
      </c>
    </row>
    <row r="218" spans="2:4" ht="14.5">
      <c r="B218" s="24" t="s">
        <v>1241</v>
      </c>
      <c r="C218" s="64">
        <v>58000</v>
      </c>
    </row>
    <row r="220" spans="2:4" ht="14.5">
      <c r="B220" s="15" t="s">
        <v>313</v>
      </c>
      <c r="C220" s="16"/>
      <c r="D220" s="15"/>
    </row>
    <row r="221" spans="2:4" ht="29">
      <c r="B221" s="18" t="s">
        <v>314</v>
      </c>
      <c r="C221" s="17" t="s">
        <v>315</v>
      </c>
      <c r="D221" s="18" t="s">
        <v>316</v>
      </c>
    </row>
    <row r="222" spans="2:4" ht="14.5">
      <c r="B222" s="15" t="s">
        <v>308</v>
      </c>
      <c r="C222" s="16" t="s">
        <v>308</v>
      </c>
      <c r="D222" s="15" t="s">
        <v>308</v>
      </c>
    </row>
    <row r="224" spans="2:4" ht="13">
      <c r="B224" s="3" t="s">
        <v>317</v>
      </c>
      <c r="C224" s="57">
        <v>45900</v>
      </c>
    </row>
    <row r="225" spans="2:7" ht="13">
      <c r="B225" s="20" t="s">
        <v>318</v>
      </c>
      <c r="C225" s="22" t="s">
        <v>319</v>
      </c>
      <c r="D225" s="20" t="s">
        <v>320</v>
      </c>
      <c r="E225" s="60" t="s">
        <v>321</v>
      </c>
      <c r="F225" s="62" t="s">
        <v>322</v>
      </c>
      <c r="G225" s="10"/>
    </row>
    <row r="226" spans="2:7">
      <c r="B226" s="13" t="s">
        <v>3561</v>
      </c>
      <c r="C226" s="14">
        <v>-34750</v>
      </c>
      <c r="D226" s="13">
        <v>5061.41</v>
      </c>
      <c r="E226" s="55">
        <v>5028.5</v>
      </c>
      <c r="F226" s="11">
        <f>C218</f>
        <v>58000</v>
      </c>
    </row>
    <row r="227" spans="2:7">
      <c r="B227" s="13" t="s">
        <v>3562</v>
      </c>
      <c r="C227" s="14">
        <v>-14000</v>
      </c>
      <c r="D227" s="13">
        <v>7918.57</v>
      </c>
      <c r="E227" s="55">
        <v>7655.5</v>
      </c>
      <c r="F227" s="66"/>
    </row>
    <row r="228" spans="2:7">
      <c r="B228" s="13" t="s">
        <v>3428</v>
      </c>
      <c r="C228" s="14">
        <v>-32475</v>
      </c>
      <c r="D228" s="13">
        <v>8727.92</v>
      </c>
      <c r="E228" s="55">
        <v>8686.5</v>
      </c>
      <c r="F228" s="66"/>
    </row>
    <row r="229" spans="2:7">
      <c r="B229" s="13" t="s">
        <v>3563</v>
      </c>
      <c r="C229" s="14">
        <v>-2972550</v>
      </c>
      <c r="D229" s="13">
        <v>370.4</v>
      </c>
      <c r="E229" s="55">
        <v>370.7</v>
      </c>
      <c r="F229" s="66"/>
    </row>
    <row r="230" spans="2:7">
      <c r="B230" s="13" t="s">
        <v>3564</v>
      </c>
      <c r="C230" s="14">
        <v>-60000</v>
      </c>
      <c r="D230" s="13">
        <v>3940.2</v>
      </c>
      <c r="E230" s="55">
        <v>3839.5</v>
      </c>
      <c r="F230" s="66"/>
    </row>
    <row r="231" spans="2:7">
      <c r="B231" s="13" t="s">
        <v>3429</v>
      </c>
      <c r="C231" s="14">
        <v>-1049400</v>
      </c>
      <c r="D231" s="13">
        <v>400.07</v>
      </c>
      <c r="E231" s="55">
        <v>397.55</v>
      </c>
      <c r="F231" s="66"/>
    </row>
    <row r="232" spans="2:7">
      <c r="B232" s="13" t="s">
        <v>3565</v>
      </c>
      <c r="C232" s="14">
        <v>-71750</v>
      </c>
      <c r="D232" s="13">
        <v>2833.82</v>
      </c>
      <c r="E232" s="55">
        <v>2787.4</v>
      </c>
      <c r="F232" s="66"/>
    </row>
    <row r="233" spans="2:7">
      <c r="B233" s="13" t="s">
        <v>3566</v>
      </c>
      <c r="C233" s="14">
        <v>-268100</v>
      </c>
      <c r="D233" s="13">
        <v>1478.93</v>
      </c>
      <c r="E233" s="55">
        <v>1460.8</v>
      </c>
      <c r="F233" s="66"/>
    </row>
    <row r="234" spans="2:7">
      <c r="B234" s="13" t="s">
        <v>3567</v>
      </c>
      <c r="C234" s="14">
        <v>-154000</v>
      </c>
      <c r="D234" s="13">
        <v>1000.57</v>
      </c>
      <c r="E234" s="55">
        <v>962.2</v>
      </c>
      <c r="F234" s="66"/>
    </row>
    <row r="235" spans="2:7">
      <c r="B235" s="13" t="s">
        <v>3430</v>
      </c>
      <c r="C235" s="14">
        <v>-86900</v>
      </c>
      <c r="D235" s="13">
        <v>990.23</v>
      </c>
      <c r="E235" s="55">
        <v>958.1</v>
      </c>
      <c r="F235" s="66"/>
    </row>
    <row r="236" spans="2:7">
      <c r="B236" s="13" t="s">
        <v>3431</v>
      </c>
      <c r="C236" s="14">
        <v>-418600</v>
      </c>
      <c r="D236" s="13">
        <v>1431.12</v>
      </c>
      <c r="E236" s="55">
        <v>1406.3</v>
      </c>
      <c r="F236" s="66"/>
    </row>
    <row r="237" spans="2:7">
      <c r="B237" s="13" t="s">
        <v>3432</v>
      </c>
      <c r="C237" s="14">
        <v>-1072700</v>
      </c>
      <c r="D237" s="13">
        <v>346.3</v>
      </c>
      <c r="E237" s="55">
        <v>341.1</v>
      </c>
      <c r="F237" s="66"/>
    </row>
    <row r="238" spans="2:7">
      <c r="B238" s="13" t="s">
        <v>3433</v>
      </c>
      <c r="C238" s="14">
        <v>-527100</v>
      </c>
      <c r="D238" s="13">
        <v>760.04</v>
      </c>
      <c r="E238" s="55">
        <v>743.25</v>
      </c>
      <c r="F238" s="66"/>
    </row>
    <row r="239" spans="2:7">
      <c r="B239" s="13" t="s">
        <v>3435</v>
      </c>
      <c r="C239" s="14">
        <v>-310000</v>
      </c>
      <c r="D239" s="13">
        <v>1983.35</v>
      </c>
      <c r="E239" s="55">
        <v>1972</v>
      </c>
      <c r="F239" s="66"/>
    </row>
    <row r="240" spans="2:7">
      <c r="B240" s="13" t="s">
        <v>3568</v>
      </c>
      <c r="C240" s="14">
        <v>-72375</v>
      </c>
      <c r="D240" s="13">
        <v>7128.98</v>
      </c>
      <c r="E240" s="55">
        <v>7129</v>
      </c>
      <c r="F240" s="66"/>
    </row>
    <row r="241" spans="2:6">
      <c r="B241" s="13" t="s">
        <v>3569</v>
      </c>
      <c r="C241" s="14">
        <v>-381900</v>
      </c>
      <c r="D241" s="13">
        <v>283.83999999999997</v>
      </c>
      <c r="E241" s="55">
        <v>276.95</v>
      </c>
      <c r="F241" s="66"/>
    </row>
    <row r="242" spans="2:6">
      <c r="B242" s="13" t="s">
        <v>3517</v>
      </c>
      <c r="C242" s="14">
        <v>-256500</v>
      </c>
      <c r="D242" s="13">
        <v>1876.09</v>
      </c>
      <c r="E242" s="55">
        <v>1816.8</v>
      </c>
      <c r="F242" s="66"/>
    </row>
    <row r="243" spans="2:6">
      <c r="B243" s="13" t="s">
        <v>1470</v>
      </c>
      <c r="C243" s="14">
        <v>-1536750</v>
      </c>
      <c r="D243" s="13">
        <v>819.56</v>
      </c>
      <c r="E243" s="55">
        <v>805.35</v>
      </c>
      <c r="F243" s="66"/>
    </row>
    <row r="244" spans="2:6">
      <c r="B244" s="13" t="s">
        <v>3570</v>
      </c>
      <c r="C244" s="14">
        <v>-453700</v>
      </c>
      <c r="D244" s="13">
        <v>941.05</v>
      </c>
      <c r="E244" s="55">
        <v>926.1</v>
      </c>
      <c r="F244" s="66"/>
    </row>
    <row r="245" spans="2:6">
      <c r="B245" s="13" t="s">
        <v>3571</v>
      </c>
      <c r="C245" s="14">
        <v>-1068650</v>
      </c>
      <c r="D245" s="13">
        <v>376.6</v>
      </c>
      <c r="E245" s="55">
        <v>375.5</v>
      </c>
      <c r="F245" s="66"/>
    </row>
    <row r="246" spans="2:6">
      <c r="B246" s="13" t="s">
        <v>3437</v>
      </c>
      <c r="C246" s="14">
        <v>-19650</v>
      </c>
      <c r="D246" s="13">
        <v>12677.78</v>
      </c>
      <c r="E246" s="55">
        <v>12686</v>
      </c>
      <c r="F246" s="61"/>
    </row>
    <row r="249" spans="2:6" ht="13">
      <c r="B249" s="3" t="s">
        <v>323</v>
      </c>
      <c r="C249" s="164">
        <v>8.6300000000000002E-2</v>
      </c>
    </row>
    <row r="250" spans="2:6" ht="13">
      <c r="B250" s="3"/>
    </row>
    <row r="251" spans="2:6" ht="13">
      <c r="B251" s="3" t="s">
        <v>891</v>
      </c>
    </row>
    <row r="252" spans="2:6" ht="13">
      <c r="B252" s="60" t="s">
        <v>324</v>
      </c>
      <c r="C252" s="22" t="s">
        <v>325</v>
      </c>
      <c r="D252" s="3"/>
    </row>
    <row r="253" spans="2:6">
      <c r="B253" s="55" t="s">
        <v>3572</v>
      </c>
      <c r="C253" s="14">
        <v>278</v>
      </c>
    </row>
    <row r="254" spans="2:6">
      <c r="B254" s="55" t="s">
        <v>3518</v>
      </c>
      <c r="C254" s="14">
        <v>148</v>
      </c>
    </row>
    <row r="255" spans="2:6">
      <c r="B255" s="55" t="s">
        <v>3573</v>
      </c>
      <c r="C255" s="14">
        <v>112</v>
      </c>
    </row>
    <row r="256" spans="2:6">
      <c r="B256" s="55" t="s">
        <v>3438</v>
      </c>
      <c r="C256" s="14">
        <v>1385</v>
      </c>
    </row>
    <row r="257" spans="2:3">
      <c r="B257" s="55" t="s">
        <v>3439</v>
      </c>
      <c r="C257" s="14">
        <v>433</v>
      </c>
    </row>
    <row r="258" spans="2:3">
      <c r="B258" s="55" t="s">
        <v>3574</v>
      </c>
      <c r="C258" s="14">
        <v>300</v>
      </c>
    </row>
    <row r="259" spans="2:3">
      <c r="B259" s="55" t="s">
        <v>3441</v>
      </c>
      <c r="C259" s="14">
        <v>583</v>
      </c>
    </row>
    <row r="260" spans="2:3">
      <c r="B260" s="55" t="s">
        <v>3575</v>
      </c>
      <c r="C260" s="14">
        <v>287</v>
      </c>
    </row>
    <row r="261" spans="2:3">
      <c r="B261" s="55" t="s">
        <v>3576</v>
      </c>
      <c r="C261" s="14">
        <v>766</v>
      </c>
    </row>
    <row r="262" spans="2:3">
      <c r="B262" s="55" t="s">
        <v>3521</v>
      </c>
      <c r="C262" s="14">
        <v>348</v>
      </c>
    </row>
    <row r="263" spans="2:3">
      <c r="B263" s="55" t="s">
        <v>3442</v>
      </c>
      <c r="C263" s="14">
        <v>598</v>
      </c>
    </row>
    <row r="264" spans="2:3">
      <c r="B264" s="55" t="s">
        <v>3443</v>
      </c>
      <c r="C264" s="14">
        <v>631</v>
      </c>
    </row>
    <row r="265" spans="2:3">
      <c r="B265" s="55" t="s">
        <v>3444</v>
      </c>
      <c r="C265" s="14">
        <v>753</v>
      </c>
    </row>
    <row r="266" spans="2:3">
      <c r="B266" s="55" t="s">
        <v>3523</v>
      </c>
      <c r="C266" s="14">
        <v>405</v>
      </c>
    </row>
    <row r="267" spans="2:3">
      <c r="B267" s="55" t="s">
        <v>3524</v>
      </c>
      <c r="C267" s="14">
        <v>79</v>
      </c>
    </row>
    <row r="268" spans="2:3">
      <c r="B268" s="55" t="s">
        <v>3577</v>
      </c>
      <c r="C268" s="14">
        <v>143</v>
      </c>
    </row>
    <row r="269" spans="2:3">
      <c r="B269" s="55" t="s">
        <v>3578</v>
      </c>
      <c r="C269" s="14">
        <v>579</v>
      </c>
    </row>
    <row r="270" spans="2:3">
      <c r="B270" s="55" t="s">
        <v>3579</v>
      </c>
      <c r="C270" s="14">
        <v>401</v>
      </c>
    </row>
    <row r="271" spans="2:3">
      <c r="B271" s="55" t="s">
        <v>3527</v>
      </c>
      <c r="C271" s="14">
        <v>684</v>
      </c>
    </row>
    <row r="272" spans="2:3">
      <c r="B272" s="55" t="s">
        <v>1486</v>
      </c>
      <c r="C272" s="14">
        <v>2049</v>
      </c>
    </row>
    <row r="273" spans="2:3">
      <c r="B273" s="55" t="s">
        <v>3580</v>
      </c>
      <c r="C273" s="14">
        <v>698</v>
      </c>
    </row>
    <row r="274" spans="2:3">
      <c r="B274" s="55" t="s">
        <v>3581</v>
      </c>
      <c r="C274" s="14">
        <v>342</v>
      </c>
    </row>
    <row r="275" spans="2:3">
      <c r="B275" s="55" t="s">
        <v>3582</v>
      </c>
      <c r="C275" s="14">
        <v>1253</v>
      </c>
    </row>
    <row r="276" spans="2:3">
      <c r="B276" s="55" t="s">
        <v>3583</v>
      </c>
      <c r="C276" s="14">
        <v>737</v>
      </c>
    </row>
    <row r="277" spans="2:3">
      <c r="B277" s="55" t="s">
        <v>3446</v>
      </c>
      <c r="C277" s="14">
        <v>400</v>
      </c>
    </row>
    <row r="278" spans="2:3">
      <c r="B278" s="55" t="s">
        <v>3447</v>
      </c>
      <c r="C278" s="14">
        <v>132</v>
      </c>
    </row>
    <row r="280" spans="2:3" ht="13">
      <c r="B280" s="60" t="s">
        <v>326</v>
      </c>
      <c r="C280" s="22" t="s">
        <v>325</v>
      </c>
    </row>
    <row r="281" spans="2:3">
      <c r="B281" s="55" t="s">
        <v>3572</v>
      </c>
      <c r="C281" s="14">
        <v>278</v>
      </c>
    </row>
    <row r="282" spans="2:3">
      <c r="B282" s="55" t="s">
        <v>3518</v>
      </c>
      <c r="C282" s="14">
        <v>148</v>
      </c>
    </row>
    <row r="283" spans="2:3">
      <c r="B283" s="55" t="s">
        <v>3573</v>
      </c>
      <c r="C283" s="14">
        <v>112</v>
      </c>
    </row>
    <row r="284" spans="2:3">
      <c r="B284" s="55" t="s">
        <v>3438</v>
      </c>
      <c r="C284" s="14">
        <v>1385</v>
      </c>
    </row>
    <row r="285" spans="2:3">
      <c r="B285" s="55" t="s">
        <v>3439</v>
      </c>
      <c r="C285" s="14">
        <v>433</v>
      </c>
    </row>
    <row r="286" spans="2:3">
      <c r="B286" s="55" t="s">
        <v>3574</v>
      </c>
      <c r="C286" s="14">
        <v>300</v>
      </c>
    </row>
    <row r="287" spans="2:3">
      <c r="B287" s="55" t="s">
        <v>3441</v>
      </c>
      <c r="C287" s="14">
        <v>583</v>
      </c>
    </row>
    <row r="288" spans="2:3">
      <c r="B288" s="55" t="s">
        <v>3575</v>
      </c>
      <c r="C288" s="14">
        <v>287</v>
      </c>
    </row>
    <row r="289" spans="2:3">
      <c r="B289" s="55" t="s">
        <v>3576</v>
      </c>
      <c r="C289" s="14">
        <v>766</v>
      </c>
    </row>
    <row r="290" spans="2:3">
      <c r="B290" s="55" t="s">
        <v>3521</v>
      </c>
      <c r="C290" s="14">
        <v>348</v>
      </c>
    </row>
    <row r="291" spans="2:3">
      <c r="B291" s="55" t="s">
        <v>3442</v>
      </c>
      <c r="C291" s="14">
        <v>598</v>
      </c>
    </row>
    <row r="292" spans="2:3">
      <c r="B292" s="55" t="s">
        <v>3443</v>
      </c>
      <c r="C292" s="14">
        <v>631</v>
      </c>
    </row>
    <row r="293" spans="2:3">
      <c r="B293" s="55" t="s">
        <v>3444</v>
      </c>
      <c r="C293" s="14">
        <v>753</v>
      </c>
    </row>
    <row r="294" spans="2:3">
      <c r="B294" s="55" t="s">
        <v>3523</v>
      </c>
      <c r="C294" s="14">
        <v>405</v>
      </c>
    </row>
    <row r="295" spans="2:3">
      <c r="B295" s="55" t="s">
        <v>3524</v>
      </c>
      <c r="C295" s="14">
        <v>79</v>
      </c>
    </row>
    <row r="296" spans="2:3">
      <c r="B296" s="55" t="s">
        <v>3577</v>
      </c>
      <c r="C296" s="14">
        <v>143</v>
      </c>
    </row>
    <row r="297" spans="2:3">
      <c r="B297" s="55" t="s">
        <v>3578</v>
      </c>
      <c r="C297" s="14">
        <v>579</v>
      </c>
    </row>
    <row r="298" spans="2:3">
      <c r="B298" s="55" t="s">
        <v>3579</v>
      </c>
      <c r="C298" s="14">
        <v>401</v>
      </c>
    </row>
    <row r="299" spans="2:3">
      <c r="B299" s="55" t="s">
        <v>3527</v>
      </c>
      <c r="C299" s="14">
        <v>684</v>
      </c>
    </row>
    <row r="300" spans="2:3">
      <c r="B300" s="55" t="s">
        <v>1486</v>
      </c>
      <c r="C300" s="14">
        <v>2049</v>
      </c>
    </row>
    <row r="301" spans="2:3">
      <c r="B301" s="55" t="s">
        <v>3580</v>
      </c>
      <c r="C301" s="14">
        <v>698</v>
      </c>
    </row>
    <row r="302" spans="2:3">
      <c r="B302" s="55" t="s">
        <v>3581</v>
      </c>
      <c r="C302" s="14">
        <v>342</v>
      </c>
    </row>
    <row r="303" spans="2:3">
      <c r="B303" s="55" t="s">
        <v>3582</v>
      </c>
      <c r="C303" s="14">
        <v>1253</v>
      </c>
    </row>
    <row r="304" spans="2:3">
      <c r="B304" s="55" t="s">
        <v>3583</v>
      </c>
      <c r="C304" s="14">
        <v>737</v>
      </c>
    </row>
    <row r="305" spans="2:3">
      <c r="B305" s="55" t="s">
        <v>3446</v>
      </c>
      <c r="C305" s="14">
        <v>400</v>
      </c>
    </row>
    <row r="306" spans="2:3">
      <c r="B306" s="55" t="s">
        <v>3447</v>
      </c>
      <c r="C306" s="14">
        <v>132</v>
      </c>
    </row>
    <row r="309" spans="2:3" ht="13">
      <c r="B309" s="60" t="s">
        <v>327</v>
      </c>
      <c r="C309" s="22" t="s">
        <v>328</v>
      </c>
    </row>
    <row r="310" spans="2:3">
      <c r="B310" s="55" t="s">
        <v>3572</v>
      </c>
      <c r="C310" s="14">
        <v>174957375.13999999</v>
      </c>
    </row>
    <row r="311" spans="2:3">
      <c r="B311" s="55" t="s">
        <v>3518</v>
      </c>
      <c r="C311" s="14">
        <v>96449891.709999993</v>
      </c>
    </row>
    <row r="312" spans="2:3">
      <c r="B312" s="55" t="s">
        <v>3573</v>
      </c>
      <c r="C312" s="14">
        <v>110198375.27</v>
      </c>
    </row>
    <row r="313" spans="2:3">
      <c r="B313" s="55" t="s">
        <v>3438</v>
      </c>
      <c r="C313" s="14">
        <v>944901534.38</v>
      </c>
    </row>
    <row r="314" spans="2:3">
      <c r="B314" s="55" t="s">
        <v>3439</v>
      </c>
      <c r="C314" s="14">
        <v>282668323.44</v>
      </c>
    </row>
    <row r="315" spans="2:3">
      <c r="B315" s="55" t="s">
        <v>3574</v>
      </c>
      <c r="C315" s="14">
        <v>235104558</v>
      </c>
    </row>
    <row r="316" spans="2:3">
      <c r="B316" s="55" t="s">
        <v>3441</v>
      </c>
      <c r="C316" s="14">
        <v>417452842.25999999</v>
      </c>
    </row>
    <row r="317" spans="2:3">
      <c r="B317" s="55" t="s">
        <v>3575</v>
      </c>
      <c r="C317" s="14">
        <v>202141774.19999999</v>
      </c>
    </row>
    <row r="318" spans="2:3">
      <c r="B318" s="55" t="s">
        <v>3576</v>
      </c>
      <c r="C318" s="14">
        <v>394425297.56</v>
      </c>
    </row>
    <row r="319" spans="2:3">
      <c r="B319" s="55" t="s">
        <v>3521</v>
      </c>
      <c r="C319" s="14">
        <v>770248723.75</v>
      </c>
    </row>
    <row r="320" spans="2:3">
      <c r="B320" s="55" t="s">
        <v>3442</v>
      </c>
      <c r="C320" s="14">
        <v>595741500.34000003</v>
      </c>
    </row>
    <row r="321" spans="2:3">
      <c r="B321" s="55" t="s">
        <v>3443</v>
      </c>
      <c r="C321" s="14">
        <v>369513141.20999998</v>
      </c>
    </row>
    <row r="322" spans="2:3">
      <c r="B322" s="55" t="s">
        <v>3444</v>
      </c>
      <c r="C322" s="14">
        <v>398560821.12</v>
      </c>
    </row>
    <row r="323" spans="2:3">
      <c r="B323" s="55" t="s">
        <v>3523</v>
      </c>
      <c r="C323" s="14">
        <v>232246440</v>
      </c>
    </row>
    <row r="324" spans="2:3">
      <c r="B324" s="55" t="s">
        <v>3524</v>
      </c>
      <c r="C324" s="14">
        <v>50207482.450000003</v>
      </c>
    </row>
    <row r="325" spans="2:3">
      <c r="B325" s="55" t="s">
        <v>3577</v>
      </c>
      <c r="C325" s="14">
        <v>91777059.659999996</v>
      </c>
    </row>
    <row r="326" spans="2:3">
      <c r="B326" s="55" t="s">
        <v>3578</v>
      </c>
      <c r="C326" s="14">
        <v>513096250.06</v>
      </c>
    </row>
    <row r="327" spans="2:3">
      <c r="B327" s="55" t="s">
        <v>3579</v>
      </c>
      <c r="C327" s="14">
        <v>217403992.03</v>
      </c>
    </row>
    <row r="328" spans="2:3">
      <c r="B328" s="55" t="s">
        <v>3527</v>
      </c>
      <c r="C328" s="14">
        <v>478396687.94999999</v>
      </c>
    </row>
    <row r="329" spans="2:3">
      <c r="B329" s="55" t="s">
        <v>1486</v>
      </c>
      <c r="C329" s="14">
        <v>1252592304.3800001</v>
      </c>
    </row>
    <row r="330" spans="2:3">
      <c r="B330" s="55" t="s">
        <v>3580</v>
      </c>
      <c r="C330" s="14">
        <v>424701679.81</v>
      </c>
    </row>
    <row r="331" spans="2:3">
      <c r="B331" s="55" t="s">
        <v>3581</v>
      </c>
      <c r="C331" s="14">
        <v>185242417.28999999</v>
      </c>
    </row>
    <row r="332" spans="2:3">
      <c r="B332" s="55" t="s">
        <v>3582</v>
      </c>
      <c r="C332" s="14">
        <v>659173628.96000004</v>
      </c>
    </row>
    <row r="333" spans="2:3">
      <c r="B333" s="55" t="s">
        <v>3583</v>
      </c>
      <c r="C333" s="14">
        <v>400426127.64999998</v>
      </c>
    </row>
    <row r="334" spans="2:3">
      <c r="B334" s="55" t="s">
        <v>3446</v>
      </c>
      <c r="C334" s="14">
        <v>252185500.36000001</v>
      </c>
    </row>
    <row r="335" spans="2:3">
      <c r="B335" s="55" t="s">
        <v>3447</v>
      </c>
      <c r="C335" s="14">
        <v>129248980.27</v>
      </c>
    </row>
    <row r="336" spans="2:3" ht="13">
      <c r="C336" s="22">
        <f>SUM(C309:C335)</f>
        <v>9879062709.25</v>
      </c>
    </row>
    <row r="338" spans="2:3" ht="13">
      <c r="B338" s="60" t="s">
        <v>329</v>
      </c>
      <c r="C338" s="22" t="s">
        <v>328</v>
      </c>
    </row>
    <row r="339" spans="2:3">
      <c r="B339" s="55" t="s">
        <v>3572</v>
      </c>
      <c r="C339" s="14">
        <v>193364312.19</v>
      </c>
    </row>
    <row r="340" spans="2:3">
      <c r="B340" s="55" t="s">
        <v>3518</v>
      </c>
      <c r="C340" s="14">
        <v>97733625.950000003</v>
      </c>
    </row>
    <row r="341" spans="2:3">
      <c r="B341" s="55" t="s">
        <v>3573</v>
      </c>
      <c r="C341" s="14">
        <v>103774249.59999999</v>
      </c>
    </row>
    <row r="342" spans="2:3">
      <c r="B342" s="55" t="s">
        <v>3438</v>
      </c>
      <c r="C342" s="14">
        <v>934164330</v>
      </c>
    </row>
    <row r="343" spans="2:3">
      <c r="B343" s="55" t="s">
        <v>3439</v>
      </c>
      <c r="C343" s="14">
        <v>262955287.24000001</v>
      </c>
    </row>
    <row r="344" spans="2:3">
      <c r="B344" s="55" t="s">
        <v>3574</v>
      </c>
      <c r="C344" s="14">
        <v>213316680</v>
      </c>
    </row>
    <row r="345" spans="2:3">
      <c r="B345" s="55" t="s">
        <v>3441</v>
      </c>
      <c r="C345" s="14">
        <v>413534993.04000002</v>
      </c>
    </row>
    <row r="346" spans="2:3">
      <c r="B346" s="55" t="s">
        <v>3575</v>
      </c>
      <c r="C346" s="14">
        <v>195944200.13</v>
      </c>
    </row>
    <row r="347" spans="2:3">
      <c r="B347" s="55" t="s">
        <v>3576</v>
      </c>
      <c r="C347" s="14">
        <v>397194913.16000003</v>
      </c>
    </row>
    <row r="348" spans="2:3">
      <c r="B348" s="55" t="s">
        <v>3521</v>
      </c>
      <c r="C348" s="14">
        <v>777286125.11000001</v>
      </c>
    </row>
    <row r="349" spans="2:3">
      <c r="B349" s="55" t="s">
        <v>3442</v>
      </c>
      <c r="C349" s="14">
        <v>601144180.84000003</v>
      </c>
    </row>
    <row r="350" spans="2:3">
      <c r="B350" s="55" t="s">
        <v>3443</v>
      </c>
      <c r="C350" s="14">
        <v>403146790.36000001</v>
      </c>
    </row>
    <row r="351" spans="2:3">
      <c r="B351" s="55" t="s">
        <v>3444</v>
      </c>
      <c r="C351" s="14">
        <v>421782625.38999999</v>
      </c>
    </row>
    <row r="352" spans="2:3">
      <c r="B352" s="55" t="s">
        <v>3523</v>
      </c>
      <c r="C352" s="14">
        <v>246645124.68000001</v>
      </c>
    </row>
    <row r="353" spans="2:3">
      <c r="B353" s="55" t="s">
        <v>3524</v>
      </c>
      <c r="C353" s="14">
        <v>47786825.740000002</v>
      </c>
    </row>
    <row r="354" spans="2:3">
      <c r="B354" s="55" t="s">
        <v>3577</v>
      </c>
      <c r="C354" s="14">
        <v>92431120.75</v>
      </c>
    </row>
    <row r="355" spans="2:3">
      <c r="B355" s="55" t="s">
        <v>3578</v>
      </c>
      <c r="C355" s="14">
        <v>499133376.81</v>
      </c>
    </row>
    <row r="356" spans="2:3">
      <c r="B356" s="55" t="s">
        <v>3579</v>
      </c>
      <c r="C356" s="14">
        <v>225014441.27000001</v>
      </c>
    </row>
    <row r="357" spans="2:3">
      <c r="B357" s="55" t="s">
        <v>3527</v>
      </c>
      <c r="C357" s="14">
        <v>476630018.55000001</v>
      </c>
    </row>
    <row r="358" spans="2:3">
      <c r="B358" s="55" t="s">
        <v>1486</v>
      </c>
      <c r="C358" s="14">
        <v>1236012438.6800001</v>
      </c>
    </row>
    <row r="359" spans="2:3">
      <c r="B359" s="55" t="s">
        <v>3580</v>
      </c>
      <c r="C359" s="14">
        <v>455182228.35000002</v>
      </c>
    </row>
    <row r="360" spans="2:3">
      <c r="B360" s="55" t="s">
        <v>3581</v>
      </c>
      <c r="C360" s="14">
        <v>183857678.25999999</v>
      </c>
    </row>
    <row r="361" spans="2:3">
      <c r="B361" s="55" t="s">
        <v>3582</v>
      </c>
      <c r="C361" s="14">
        <v>689714377.36000001</v>
      </c>
    </row>
    <row r="362" spans="2:3">
      <c r="B362" s="55" t="s">
        <v>3583</v>
      </c>
      <c r="C362" s="14">
        <v>426717742.25</v>
      </c>
    </row>
    <row r="363" spans="2:3">
      <c r="B363" s="55" t="s">
        <v>3446</v>
      </c>
      <c r="C363" s="14">
        <v>229158200</v>
      </c>
    </row>
    <row r="364" spans="2:3">
      <c r="B364" s="55" t="s">
        <v>3447</v>
      </c>
      <c r="C364" s="14">
        <v>130849057.34999999</v>
      </c>
    </row>
    <row r="365" spans="2:3" ht="13">
      <c r="C365" s="22">
        <f>SUM(C338:C364)</f>
        <v>9954474943.0600033</v>
      </c>
    </row>
    <row r="368" spans="2:3" ht="13">
      <c r="B368" s="20" t="s">
        <v>330</v>
      </c>
      <c r="C368" s="22">
        <f xml:space="preserve"> C365-C336</f>
        <v>75412233.810003281</v>
      </c>
    </row>
    <row r="370" spans="2:7" ht="13">
      <c r="B370" s="3" t="s">
        <v>331</v>
      </c>
      <c r="C370" s="57">
        <v>45900</v>
      </c>
    </row>
    <row r="371" spans="2:7" ht="13">
      <c r="B371" s="20" t="s">
        <v>318</v>
      </c>
      <c r="C371" s="22" t="s">
        <v>319</v>
      </c>
      <c r="D371" s="20" t="s">
        <v>320</v>
      </c>
      <c r="E371" s="60" t="s">
        <v>321</v>
      </c>
      <c r="F371" s="62" t="s">
        <v>322</v>
      </c>
      <c r="G371" s="10"/>
    </row>
    <row r="372" spans="2:7">
      <c r="B372" s="13" t="s">
        <v>1567</v>
      </c>
      <c r="C372" s="14">
        <v>-89025</v>
      </c>
      <c r="D372" s="13">
        <v>25146.09</v>
      </c>
      <c r="E372" s="55">
        <v>24568.5</v>
      </c>
      <c r="F372" s="19"/>
    </row>
    <row r="375" spans="2:7" ht="13">
      <c r="B375" s="3" t="s">
        <v>323</v>
      </c>
      <c r="C375" s="164">
        <v>2.23E-2</v>
      </c>
    </row>
    <row r="376" spans="2:7" ht="13">
      <c r="B376" s="3"/>
    </row>
    <row r="377" spans="2:7" ht="13">
      <c r="B377" s="3" t="s">
        <v>891</v>
      </c>
    </row>
    <row r="378" spans="2:7" ht="13">
      <c r="B378" s="60" t="s">
        <v>324</v>
      </c>
      <c r="C378" s="22" t="s">
        <v>325</v>
      </c>
      <c r="D378" s="3"/>
    </row>
    <row r="379" spans="2:7">
      <c r="B379" s="55" t="s">
        <v>1568</v>
      </c>
      <c r="C379" s="14">
        <v>1506</v>
      </c>
    </row>
    <row r="381" spans="2:7" ht="13">
      <c r="B381" s="60" t="s">
        <v>326</v>
      </c>
      <c r="C381" s="22" t="s">
        <v>325</v>
      </c>
    </row>
    <row r="382" spans="2:7">
      <c r="B382" s="55" t="s">
        <v>1568</v>
      </c>
      <c r="C382" s="14">
        <v>1506</v>
      </c>
    </row>
    <row r="385" spans="2:6" ht="13">
      <c r="B385" s="60" t="s">
        <v>327</v>
      </c>
      <c r="C385" s="22" t="s">
        <v>328</v>
      </c>
    </row>
    <row r="386" spans="2:6">
      <c r="B386" s="55" t="s">
        <v>1568</v>
      </c>
      <c r="C386" s="14">
        <v>2816338908.5900002</v>
      </c>
    </row>
    <row r="387" spans="2:6" ht="13">
      <c r="C387" s="22">
        <f>SUM(C385:C386)</f>
        <v>2816338908.5900002</v>
      </c>
    </row>
    <row r="389" spans="2:6" ht="13">
      <c r="B389" s="60" t="s">
        <v>329</v>
      </c>
      <c r="C389" s="22" t="s">
        <v>328</v>
      </c>
    </row>
    <row r="390" spans="2:6">
      <c r="B390" s="55" t="s">
        <v>1568</v>
      </c>
      <c r="C390" s="14">
        <v>2818558776.52</v>
      </c>
    </row>
    <row r="391" spans="2:6" ht="13">
      <c r="C391" s="22">
        <f>SUM(C389:C390)</f>
        <v>2818558776.52</v>
      </c>
    </row>
    <row r="394" spans="2:6" ht="13">
      <c r="B394" s="20" t="s">
        <v>330</v>
      </c>
      <c r="C394" s="22">
        <f xml:space="preserve"> C391-C387</f>
        <v>2219867.9299998283</v>
      </c>
    </row>
    <row r="397" spans="2:6" ht="13">
      <c r="B397" s="3" t="s">
        <v>892</v>
      </c>
    </row>
    <row r="399" spans="2:6" ht="13">
      <c r="B399" s="20" t="s">
        <v>318</v>
      </c>
      <c r="C399" s="22" t="s">
        <v>332</v>
      </c>
      <c r="D399" s="20" t="s">
        <v>333</v>
      </c>
      <c r="E399" s="20" t="s">
        <v>334</v>
      </c>
      <c r="F399" s="10"/>
    </row>
    <row r="400" spans="2:6">
      <c r="B400" s="13" t="s">
        <v>308</v>
      </c>
      <c r="C400" s="14" t="s">
        <v>308</v>
      </c>
      <c r="D400" s="13" t="s">
        <v>308</v>
      </c>
      <c r="E400" s="13" t="s">
        <v>308</v>
      </c>
    </row>
    <row r="403" spans="2:80" ht="13">
      <c r="B403" s="3" t="s">
        <v>335</v>
      </c>
      <c r="C403" s="7" t="s">
        <v>308</v>
      </c>
      <c r="D403" s="3"/>
      <c r="E403" s="3"/>
      <c r="F403" s="10"/>
      <c r="G403" s="10"/>
      <c r="H403" s="10"/>
    </row>
    <row r="405" spans="2:80" ht="13">
      <c r="B405" s="3" t="s">
        <v>893</v>
      </c>
    </row>
    <row r="406" spans="2:80" ht="1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row>
    <row r="407" spans="2:80" ht="13">
      <c r="B407" s="20" t="s">
        <v>336</v>
      </c>
      <c r="C407" s="22" t="s">
        <v>325</v>
      </c>
      <c r="D407" s="3"/>
    </row>
    <row r="408" spans="2:80">
      <c r="B408" s="13" t="s">
        <v>308</v>
      </c>
      <c r="C408" s="14" t="s">
        <v>308</v>
      </c>
    </row>
    <row r="411" spans="2:80" ht="13">
      <c r="B411" s="20" t="s">
        <v>337</v>
      </c>
      <c r="C411" s="22" t="s">
        <v>338</v>
      </c>
      <c r="D411" s="3"/>
    </row>
    <row r="412" spans="2:80">
      <c r="B412" s="13" t="s">
        <v>308</v>
      </c>
      <c r="C412" s="14" t="s">
        <v>308</v>
      </c>
    </row>
    <row r="415" spans="2:80" ht="13">
      <c r="B415" s="3" t="s">
        <v>339</v>
      </c>
    </row>
    <row r="418" spans="2:80" ht="13">
      <c r="B418" s="3" t="s">
        <v>894</v>
      </c>
    </row>
    <row r="420" spans="2:80" ht="13">
      <c r="B420" s="20" t="s">
        <v>318</v>
      </c>
      <c r="C420" s="22" t="s">
        <v>340</v>
      </c>
      <c r="D420" s="20" t="s">
        <v>332</v>
      </c>
      <c r="E420" s="20" t="s">
        <v>333</v>
      </c>
      <c r="F420" s="23" t="s">
        <v>334</v>
      </c>
      <c r="G420" s="10"/>
    </row>
    <row r="421" spans="2:80">
      <c r="B421" s="13" t="s">
        <v>308</v>
      </c>
      <c r="C421" s="14" t="s">
        <v>308</v>
      </c>
      <c r="D421" s="13" t="s">
        <v>308</v>
      </c>
      <c r="E421" s="13" t="s">
        <v>308</v>
      </c>
      <c r="F421" s="19" t="s">
        <v>308</v>
      </c>
    </row>
    <row r="424" spans="2:80" ht="13">
      <c r="B424" s="3" t="s">
        <v>335</v>
      </c>
      <c r="C424" s="7" t="s">
        <v>308</v>
      </c>
      <c r="D424" s="3"/>
      <c r="E424" s="3"/>
      <c r="F424" s="10"/>
      <c r="G424" s="10"/>
      <c r="H424" s="10"/>
    </row>
    <row r="426" spans="2:80" ht="13">
      <c r="B426" s="3" t="s">
        <v>893</v>
      </c>
    </row>
    <row r="427" spans="2:80" ht="1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row>
    <row r="428" spans="2:80" ht="13">
      <c r="B428" s="20" t="s">
        <v>336</v>
      </c>
      <c r="C428" s="22" t="s">
        <v>325</v>
      </c>
      <c r="D428" s="3"/>
    </row>
    <row r="429" spans="2:80">
      <c r="B429" s="13" t="s">
        <v>308</v>
      </c>
      <c r="C429" s="14" t="s">
        <v>308</v>
      </c>
    </row>
    <row r="432" spans="2:80" ht="13">
      <c r="B432" s="20" t="s">
        <v>337</v>
      </c>
      <c r="C432" s="22" t="s">
        <v>338</v>
      </c>
      <c r="D432" s="3"/>
    </row>
    <row r="433" spans="2:7">
      <c r="B433" s="13" t="s">
        <v>308</v>
      </c>
      <c r="C433" s="14" t="s">
        <v>308</v>
      </c>
    </row>
    <row r="436" spans="2:7" ht="13">
      <c r="B436" s="3" t="s">
        <v>339</v>
      </c>
    </row>
    <row r="439" spans="2:7" ht="13">
      <c r="B439" s="3" t="s">
        <v>895</v>
      </c>
    </row>
    <row r="440" spans="2:7" ht="13">
      <c r="B440" s="20" t="s">
        <v>318</v>
      </c>
      <c r="C440" s="22" t="s">
        <v>341</v>
      </c>
      <c r="D440" s="20" t="s">
        <v>342</v>
      </c>
      <c r="E440" s="20" t="s">
        <v>343</v>
      </c>
      <c r="F440" s="23" t="s">
        <v>344</v>
      </c>
      <c r="G440" s="10"/>
    </row>
    <row r="441" spans="2:7">
      <c r="B441" s="13" t="s">
        <v>308</v>
      </c>
      <c r="C441" s="14" t="s">
        <v>308</v>
      </c>
      <c r="D441" s="13" t="s">
        <v>308</v>
      </c>
      <c r="E441" s="13" t="s">
        <v>308</v>
      </c>
      <c r="F441" s="19" t="s">
        <v>308</v>
      </c>
    </row>
    <row r="442" spans="2:7">
      <c r="B442" s="2" t="s">
        <v>345</v>
      </c>
    </row>
  </sheetData>
  <mergeCells count="3">
    <mergeCell ref="B1:E1"/>
    <mergeCell ref="C3:C8"/>
    <mergeCell ref="D3:D8"/>
  </mergeCells>
  <hyperlinks>
    <hyperlink ref="A1" location="Index!A1" display="Index" xr:uid="{00000000-0004-0000-33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185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675</v>
      </c>
      <c r="B1" s="230" t="s">
        <v>1242</v>
      </c>
      <c r="C1" s="230"/>
      <c r="D1" s="230"/>
      <c r="E1" s="230"/>
    </row>
    <row r="3" spans="1:9" ht="14.5">
      <c r="B3" s="25" t="s">
        <v>1243</v>
      </c>
      <c r="C3" s="231"/>
      <c r="D3" s="232"/>
      <c r="E3" s="1"/>
    </row>
    <row r="4" spans="1:9" ht="14.5">
      <c r="B4" s="53" t="s">
        <v>1244</v>
      </c>
      <c r="C4" s="231"/>
      <c r="D4" s="232"/>
      <c r="E4" s="1"/>
    </row>
    <row r="5" spans="1:9" ht="14.5">
      <c r="B5" s="29" t="s">
        <v>677</v>
      </c>
      <c r="C5" s="231"/>
      <c r="D5" s="232"/>
      <c r="E5" s="1"/>
    </row>
    <row r="6" spans="1:9" ht="14.5">
      <c r="B6" s="29" t="s">
        <v>1245</v>
      </c>
      <c r="C6" s="231"/>
      <c r="D6" s="232"/>
      <c r="E6" s="1"/>
    </row>
    <row r="7" spans="1:9" ht="29">
      <c r="B7" s="29" t="s">
        <v>1246</v>
      </c>
      <c r="C7" s="231"/>
      <c r="D7" s="232"/>
      <c r="E7" s="1"/>
    </row>
    <row r="8" spans="1:9" ht="29">
      <c r="B8" s="29" t="s">
        <v>678</v>
      </c>
      <c r="C8" s="63" t="s">
        <v>679</v>
      </c>
      <c r="D8" s="63" t="s">
        <v>680</v>
      </c>
      <c r="E8" s="1"/>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2808</v>
      </c>
      <c r="C15" s="5" t="s">
        <v>301</v>
      </c>
      <c r="D15" s="2" t="s">
        <v>226</v>
      </c>
      <c r="E15" s="2" t="s">
        <v>227</v>
      </c>
      <c r="F15" s="8">
        <v>3718000</v>
      </c>
      <c r="G15" s="8">
        <v>50460.7</v>
      </c>
      <c r="H15" s="8">
        <v>2.71</v>
      </c>
    </row>
    <row r="16" spans="1:9">
      <c r="B16" s="2" t="s">
        <v>2819</v>
      </c>
      <c r="C16" s="5" t="s">
        <v>301</v>
      </c>
      <c r="D16" s="2" t="s">
        <v>214</v>
      </c>
      <c r="E16" s="2" t="s">
        <v>232</v>
      </c>
      <c r="F16" s="8">
        <v>3588200</v>
      </c>
      <c r="G16" s="8">
        <v>50155.86</v>
      </c>
      <c r="H16" s="8">
        <v>2.7</v>
      </c>
    </row>
    <row r="17" spans="2:8">
      <c r="B17" s="2" t="s">
        <v>3292</v>
      </c>
      <c r="C17" s="5" t="s">
        <v>301</v>
      </c>
      <c r="D17" s="2" t="s">
        <v>214</v>
      </c>
      <c r="E17" s="2" t="s">
        <v>1167</v>
      </c>
      <c r="F17" s="8">
        <v>4679375</v>
      </c>
      <c r="G17" s="8">
        <v>48908.83</v>
      </c>
      <c r="H17" s="8">
        <v>2.63</v>
      </c>
    </row>
    <row r="18" spans="2:8">
      <c r="B18" s="2" t="s">
        <v>2806</v>
      </c>
      <c r="C18" s="5" t="s">
        <v>301</v>
      </c>
      <c r="D18" s="2" t="s">
        <v>214</v>
      </c>
      <c r="E18" s="2" t="s">
        <v>215</v>
      </c>
      <c r="F18" s="8">
        <v>5100700</v>
      </c>
      <c r="G18" s="8">
        <v>48538.26</v>
      </c>
      <c r="H18" s="8">
        <v>2.61</v>
      </c>
    </row>
    <row r="19" spans="2:8">
      <c r="B19" s="2" t="s">
        <v>1160</v>
      </c>
      <c r="C19" s="5" t="s">
        <v>301</v>
      </c>
      <c r="D19" s="2" t="s">
        <v>214</v>
      </c>
      <c r="E19" s="2" t="s">
        <v>1161</v>
      </c>
      <c r="F19" s="8">
        <v>4752750</v>
      </c>
      <c r="G19" s="8">
        <v>38140.82</v>
      </c>
      <c r="H19" s="8">
        <v>2.0499999999999998</v>
      </c>
    </row>
    <row r="20" spans="2:8">
      <c r="B20" s="2" t="s">
        <v>2811</v>
      </c>
      <c r="C20" s="5" t="s">
        <v>301</v>
      </c>
      <c r="D20" s="2" t="s">
        <v>218</v>
      </c>
      <c r="E20" s="2" t="s">
        <v>219</v>
      </c>
      <c r="F20" s="8">
        <v>1116500</v>
      </c>
      <c r="G20" s="8">
        <v>34440.68</v>
      </c>
      <c r="H20" s="8">
        <v>1.85</v>
      </c>
    </row>
    <row r="21" spans="2:8">
      <c r="B21" s="2" t="s">
        <v>2809</v>
      </c>
      <c r="C21" s="5" t="s">
        <v>301</v>
      </c>
      <c r="D21" s="2" t="s">
        <v>220</v>
      </c>
      <c r="E21" s="2" t="s">
        <v>221</v>
      </c>
      <c r="F21" s="8">
        <v>10711225</v>
      </c>
      <c r="G21" s="8">
        <v>33627.89</v>
      </c>
      <c r="H21" s="8">
        <v>1.81</v>
      </c>
    </row>
    <row r="22" spans="2:8">
      <c r="B22" s="2" t="s">
        <v>3086</v>
      </c>
      <c r="C22" s="5" t="s">
        <v>301</v>
      </c>
      <c r="D22" s="2" t="s">
        <v>1247</v>
      </c>
      <c r="E22" s="2" t="s">
        <v>1248</v>
      </c>
      <c r="F22" s="8">
        <v>559500</v>
      </c>
      <c r="G22" s="8">
        <v>24240.9</v>
      </c>
      <c r="H22" s="8">
        <v>1.3</v>
      </c>
    </row>
    <row r="23" spans="2:8">
      <c r="B23" s="2" t="s">
        <v>3278</v>
      </c>
      <c r="C23" s="5" t="s">
        <v>301</v>
      </c>
      <c r="D23" s="2" t="s">
        <v>1249</v>
      </c>
      <c r="E23" s="2" t="s">
        <v>1250</v>
      </c>
      <c r="F23" s="8">
        <v>1707375</v>
      </c>
      <c r="G23" s="8">
        <v>20608.02</v>
      </c>
      <c r="H23" s="8">
        <v>1.1100000000000001</v>
      </c>
    </row>
    <row r="24" spans="2:8">
      <c r="B24" s="2" t="s">
        <v>3315</v>
      </c>
      <c r="C24" s="5" t="s">
        <v>301</v>
      </c>
      <c r="D24" s="2" t="s">
        <v>237</v>
      </c>
      <c r="E24" s="2" t="s">
        <v>1251</v>
      </c>
      <c r="F24" s="8">
        <v>2733600</v>
      </c>
      <c r="G24" s="8">
        <v>19841.84</v>
      </c>
      <c r="H24" s="8">
        <v>1.07</v>
      </c>
    </row>
    <row r="25" spans="2:8">
      <c r="B25" s="2" t="s">
        <v>3081</v>
      </c>
      <c r="C25" s="5" t="s">
        <v>301</v>
      </c>
      <c r="D25" s="2" t="s">
        <v>245</v>
      </c>
      <c r="E25" s="2" t="s">
        <v>1252</v>
      </c>
      <c r="F25" s="8">
        <v>3296700</v>
      </c>
      <c r="G25" s="8">
        <v>19129.099999999999</v>
      </c>
      <c r="H25" s="8">
        <v>1.03</v>
      </c>
    </row>
    <row r="26" spans="2:8">
      <c r="B26" s="2" t="s">
        <v>2810</v>
      </c>
      <c r="C26" s="5" t="s">
        <v>301</v>
      </c>
      <c r="D26" s="2" t="s">
        <v>216</v>
      </c>
      <c r="E26" s="2" t="s">
        <v>217</v>
      </c>
      <c r="F26" s="8">
        <v>4481600</v>
      </c>
      <c r="G26" s="8">
        <v>18363.36</v>
      </c>
      <c r="H26" s="8">
        <v>0.99</v>
      </c>
    </row>
    <row r="27" spans="2:8">
      <c r="B27" s="2" t="s">
        <v>3293</v>
      </c>
      <c r="C27" s="5" t="s">
        <v>301</v>
      </c>
      <c r="D27" s="2" t="s">
        <v>214</v>
      </c>
      <c r="E27" s="2" t="s">
        <v>1253</v>
      </c>
      <c r="F27" s="8">
        <v>2464000</v>
      </c>
      <c r="G27" s="8">
        <v>18221.28</v>
      </c>
      <c r="H27" s="8">
        <v>0.98</v>
      </c>
    </row>
    <row r="28" spans="2:8">
      <c r="B28" s="2" t="s">
        <v>3459</v>
      </c>
      <c r="C28" s="5" t="s">
        <v>301</v>
      </c>
      <c r="D28" s="2" t="s">
        <v>1152</v>
      </c>
      <c r="E28" s="2" t="s">
        <v>1254</v>
      </c>
      <c r="F28" s="8">
        <v>1194625</v>
      </c>
      <c r="G28" s="8">
        <v>17261.73</v>
      </c>
      <c r="H28" s="8">
        <v>0.93</v>
      </c>
    </row>
    <row r="29" spans="2:8">
      <c r="B29" s="2" t="s">
        <v>3165</v>
      </c>
      <c r="C29" s="5" t="s">
        <v>301</v>
      </c>
      <c r="D29" s="2" t="s">
        <v>1255</v>
      </c>
      <c r="E29" s="2" t="s">
        <v>1256</v>
      </c>
      <c r="F29" s="8">
        <v>1661850</v>
      </c>
      <c r="G29" s="8">
        <v>17060.55</v>
      </c>
      <c r="H29" s="8">
        <v>0.92</v>
      </c>
    </row>
    <row r="30" spans="2:8">
      <c r="B30" s="2" t="s">
        <v>3246</v>
      </c>
      <c r="C30" s="5" t="s">
        <v>301</v>
      </c>
      <c r="D30" s="2" t="s">
        <v>251</v>
      </c>
      <c r="E30" s="2" t="s">
        <v>1257</v>
      </c>
      <c r="F30" s="8">
        <v>2334400</v>
      </c>
      <c r="G30" s="8">
        <v>15617.14</v>
      </c>
      <c r="H30" s="8">
        <v>0.84</v>
      </c>
    </row>
    <row r="31" spans="2:8">
      <c r="B31" s="2" t="s">
        <v>3296</v>
      </c>
      <c r="C31" s="5" t="s">
        <v>301</v>
      </c>
      <c r="D31" s="2" t="s">
        <v>214</v>
      </c>
      <c r="E31" s="2" t="s">
        <v>1156</v>
      </c>
      <c r="F31" s="8">
        <v>5718175</v>
      </c>
      <c r="G31" s="8">
        <v>14927.3</v>
      </c>
      <c r="H31" s="8">
        <v>0.8</v>
      </c>
    </row>
    <row r="32" spans="2:8">
      <c r="B32" s="2" t="s">
        <v>3386</v>
      </c>
      <c r="C32" s="5" t="s">
        <v>301</v>
      </c>
      <c r="D32" s="2" t="s">
        <v>245</v>
      </c>
      <c r="E32" s="2" t="s">
        <v>1258</v>
      </c>
      <c r="F32" s="8">
        <v>4258500</v>
      </c>
      <c r="G32" s="8">
        <v>14904.75</v>
      </c>
      <c r="H32" s="8">
        <v>0.8</v>
      </c>
    </row>
    <row r="33" spans="2:8">
      <c r="B33" s="2" t="s">
        <v>3288</v>
      </c>
      <c r="C33" s="5" t="s">
        <v>301</v>
      </c>
      <c r="D33" s="2" t="s">
        <v>249</v>
      </c>
      <c r="E33" s="2" t="s">
        <v>1259</v>
      </c>
      <c r="F33" s="8">
        <v>1961025</v>
      </c>
      <c r="G33" s="8">
        <v>14492.96</v>
      </c>
      <c r="H33" s="8">
        <v>0.78</v>
      </c>
    </row>
    <row r="34" spans="2:8">
      <c r="B34" s="2" t="s">
        <v>3077</v>
      </c>
      <c r="C34" s="5" t="s">
        <v>301</v>
      </c>
      <c r="D34" s="2" t="s">
        <v>214</v>
      </c>
      <c r="E34" s="2" t="s">
        <v>1159</v>
      </c>
      <c r="F34" s="8">
        <v>724800</v>
      </c>
      <c r="G34" s="8">
        <v>14208.25</v>
      </c>
      <c r="H34" s="8">
        <v>0.76</v>
      </c>
    </row>
    <row r="35" spans="2:8">
      <c r="B35" s="2" t="s">
        <v>3541</v>
      </c>
      <c r="C35" s="5" t="s">
        <v>301</v>
      </c>
      <c r="D35" s="2" t="s">
        <v>1183</v>
      </c>
      <c r="E35" s="2" t="s">
        <v>1260</v>
      </c>
      <c r="F35" s="8">
        <v>2786000</v>
      </c>
      <c r="G35" s="8">
        <v>13608.22</v>
      </c>
      <c r="H35" s="8">
        <v>0.73</v>
      </c>
    </row>
    <row r="36" spans="2:8">
      <c r="B36" s="2" t="s">
        <v>2831</v>
      </c>
      <c r="C36" s="5" t="s">
        <v>301</v>
      </c>
      <c r="D36" s="2" t="s">
        <v>218</v>
      </c>
      <c r="E36" s="2" t="s">
        <v>243</v>
      </c>
      <c r="F36" s="8">
        <v>914200</v>
      </c>
      <c r="G36" s="8">
        <v>13299.78</v>
      </c>
      <c r="H36" s="8">
        <v>0.72</v>
      </c>
    </row>
    <row r="37" spans="2:8">
      <c r="B37" s="2" t="s">
        <v>2842</v>
      </c>
      <c r="C37" s="5" t="s">
        <v>301</v>
      </c>
      <c r="D37" s="2" t="s">
        <v>223</v>
      </c>
      <c r="E37" s="2" t="s">
        <v>248</v>
      </c>
      <c r="F37" s="8">
        <v>1000400</v>
      </c>
      <c r="G37" s="8">
        <v>13115.24</v>
      </c>
      <c r="H37" s="8">
        <v>0.71</v>
      </c>
    </row>
    <row r="38" spans="2:8">
      <c r="B38" s="2" t="s">
        <v>3095</v>
      </c>
      <c r="C38" s="5" t="s">
        <v>301</v>
      </c>
      <c r="D38" s="2" t="s">
        <v>1249</v>
      </c>
      <c r="E38" s="2" t="s">
        <v>1261</v>
      </c>
      <c r="F38" s="8">
        <v>700700</v>
      </c>
      <c r="G38" s="8">
        <v>12408</v>
      </c>
      <c r="H38" s="8">
        <v>0.67</v>
      </c>
    </row>
    <row r="39" spans="2:8">
      <c r="B39" s="2" t="s">
        <v>3283</v>
      </c>
      <c r="C39" s="5" t="s">
        <v>301</v>
      </c>
      <c r="D39" s="2" t="s">
        <v>245</v>
      </c>
      <c r="E39" s="2" t="s">
        <v>1262</v>
      </c>
      <c r="F39" s="8">
        <v>1413000</v>
      </c>
      <c r="G39" s="8">
        <v>12404.02</v>
      </c>
      <c r="H39" s="8">
        <v>0.67</v>
      </c>
    </row>
    <row r="40" spans="2:8">
      <c r="B40" s="2" t="s">
        <v>2847</v>
      </c>
      <c r="C40" s="5" t="s">
        <v>301</v>
      </c>
      <c r="D40" s="2" t="s">
        <v>225</v>
      </c>
      <c r="E40" s="2" t="s">
        <v>443</v>
      </c>
      <c r="F40" s="8">
        <v>1042000</v>
      </c>
      <c r="G40" s="8">
        <v>12047.6</v>
      </c>
      <c r="H40" s="8">
        <v>0.65</v>
      </c>
    </row>
    <row r="41" spans="2:8">
      <c r="B41" s="2" t="s">
        <v>1263</v>
      </c>
      <c r="C41" s="5" t="s">
        <v>301</v>
      </c>
      <c r="D41" s="2" t="s">
        <v>245</v>
      </c>
      <c r="E41" s="2" t="s">
        <v>1264</v>
      </c>
      <c r="F41" s="8">
        <v>3823450</v>
      </c>
      <c r="G41" s="8">
        <v>11917.69</v>
      </c>
      <c r="H41" s="8">
        <v>0.64</v>
      </c>
    </row>
    <row r="42" spans="2:8">
      <c r="B42" s="2" t="s">
        <v>3287</v>
      </c>
      <c r="C42" s="5" t="s">
        <v>301</v>
      </c>
      <c r="D42" s="2" t="s">
        <v>220</v>
      </c>
      <c r="E42" s="2" t="s">
        <v>1265</v>
      </c>
      <c r="F42" s="8">
        <v>835500</v>
      </c>
      <c r="G42" s="8">
        <v>11346.93</v>
      </c>
      <c r="H42" s="8">
        <v>0.61</v>
      </c>
    </row>
    <row r="43" spans="2:8">
      <c r="B43" s="2" t="s">
        <v>3294</v>
      </c>
      <c r="C43" s="5" t="s">
        <v>301</v>
      </c>
      <c r="D43" s="2" t="s">
        <v>214</v>
      </c>
      <c r="E43" s="2" t="s">
        <v>1266</v>
      </c>
      <c r="F43" s="8">
        <v>5860000</v>
      </c>
      <c r="G43" s="8">
        <v>11234.21</v>
      </c>
      <c r="H43" s="8">
        <v>0.6</v>
      </c>
    </row>
    <row r="44" spans="2:8">
      <c r="B44" s="2" t="s">
        <v>3177</v>
      </c>
      <c r="C44" s="5" t="s">
        <v>301</v>
      </c>
      <c r="D44" s="2" t="s">
        <v>1183</v>
      </c>
      <c r="E44" s="2" t="s">
        <v>1184</v>
      </c>
      <c r="F44" s="8">
        <v>1464075</v>
      </c>
      <c r="G44" s="8">
        <v>11187.73</v>
      </c>
      <c r="H44" s="8">
        <v>0.6</v>
      </c>
    </row>
    <row r="45" spans="2:8">
      <c r="B45" s="2" t="s">
        <v>3219</v>
      </c>
      <c r="C45" s="5" t="s">
        <v>301</v>
      </c>
      <c r="D45" s="2" t="s">
        <v>1152</v>
      </c>
      <c r="E45" s="2" t="s">
        <v>1267</v>
      </c>
      <c r="F45" s="8">
        <v>171182625</v>
      </c>
      <c r="G45" s="8">
        <v>11109.75</v>
      </c>
      <c r="H45" s="8">
        <v>0.6</v>
      </c>
    </row>
    <row r="46" spans="2:8">
      <c r="B46" s="2" t="s">
        <v>2836</v>
      </c>
      <c r="C46" s="5" t="s">
        <v>301</v>
      </c>
      <c r="D46" s="2" t="s">
        <v>249</v>
      </c>
      <c r="E46" s="2" t="s">
        <v>1044</v>
      </c>
      <c r="F46" s="8">
        <v>559900</v>
      </c>
      <c r="G46" s="8">
        <v>10905.17</v>
      </c>
      <c r="H46" s="8">
        <v>0.59</v>
      </c>
    </row>
    <row r="47" spans="2:8">
      <c r="B47" s="2" t="s">
        <v>2821</v>
      </c>
      <c r="C47" s="5" t="s">
        <v>301</v>
      </c>
      <c r="D47" s="2" t="s">
        <v>228</v>
      </c>
      <c r="E47" s="2" t="s">
        <v>229</v>
      </c>
      <c r="F47" s="8">
        <v>64550</v>
      </c>
      <c r="G47" s="8">
        <v>10773.4</v>
      </c>
      <c r="H47" s="8">
        <v>0.57999999999999996</v>
      </c>
    </row>
    <row r="48" spans="2:8">
      <c r="B48" s="2" t="s">
        <v>3084</v>
      </c>
      <c r="C48" s="5" t="s">
        <v>301</v>
      </c>
      <c r="D48" s="2" t="s">
        <v>1152</v>
      </c>
      <c r="E48" s="2" t="s">
        <v>1268</v>
      </c>
      <c r="F48" s="8">
        <v>3163700</v>
      </c>
      <c r="G48" s="8">
        <v>10712.29</v>
      </c>
      <c r="H48" s="8">
        <v>0.57999999999999996</v>
      </c>
    </row>
    <row r="49" spans="2:8">
      <c r="B49" s="2" t="s">
        <v>3082</v>
      </c>
      <c r="C49" s="5" t="s">
        <v>301</v>
      </c>
      <c r="D49" s="2" t="s">
        <v>1269</v>
      </c>
      <c r="E49" s="2" t="s">
        <v>1270</v>
      </c>
      <c r="F49" s="8">
        <v>2816100</v>
      </c>
      <c r="G49" s="8">
        <v>10554.74</v>
      </c>
      <c r="H49" s="8">
        <v>0.56999999999999995</v>
      </c>
    </row>
    <row r="50" spans="2:8">
      <c r="B50" s="2" t="s">
        <v>3259</v>
      </c>
      <c r="C50" s="5" t="s">
        <v>301</v>
      </c>
      <c r="D50" s="2" t="s">
        <v>228</v>
      </c>
      <c r="E50" s="2" t="s">
        <v>1271</v>
      </c>
      <c r="F50" s="8">
        <v>3196800</v>
      </c>
      <c r="G50" s="8">
        <v>10549.44</v>
      </c>
      <c r="H50" s="8">
        <v>0.56999999999999995</v>
      </c>
    </row>
    <row r="51" spans="2:8">
      <c r="B51" s="2" t="s">
        <v>3256</v>
      </c>
      <c r="C51" s="5" t="s">
        <v>301</v>
      </c>
      <c r="D51" s="2" t="s">
        <v>1168</v>
      </c>
      <c r="E51" s="2" t="s">
        <v>1186</v>
      </c>
      <c r="F51" s="8">
        <v>992750</v>
      </c>
      <c r="G51" s="8">
        <v>10204.48</v>
      </c>
      <c r="H51" s="8">
        <v>0.55000000000000004</v>
      </c>
    </row>
    <row r="52" spans="2:8">
      <c r="B52" s="2" t="s">
        <v>1272</v>
      </c>
      <c r="C52" s="5" t="s">
        <v>301</v>
      </c>
      <c r="D52" s="2" t="s">
        <v>214</v>
      </c>
      <c r="E52" s="2" t="s">
        <v>1273</v>
      </c>
      <c r="F52" s="8">
        <v>4282200</v>
      </c>
      <c r="G52" s="8">
        <v>9970.25</v>
      </c>
      <c r="H52" s="8">
        <v>0.54</v>
      </c>
    </row>
    <row r="53" spans="2:8">
      <c r="B53" s="2" t="s">
        <v>3166</v>
      </c>
      <c r="C53" s="5" t="s">
        <v>301</v>
      </c>
      <c r="D53" s="2" t="s">
        <v>250</v>
      </c>
      <c r="E53" s="2" t="s">
        <v>1274</v>
      </c>
      <c r="F53" s="8">
        <v>1369905</v>
      </c>
      <c r="G53" s="8">
        <v>9805.1</v>
      </c>
      <c r="H53" s="8">
        <v>0.53</v>
      </c>
    </row>
    <row r="54" spans="2:8">
      <c r="B54" s="2" t="s">
        <v>3167</v>
      </c>
      <c r="C54" s="5" t="s">
        <v>301</v>
      </c>
      <c r="D54" s="2" t="s">
        <v>1255</v>
      </c>
      <c r="E54" s="2" t="s">
        <v>1275</v>
      </c>
      <c r="F54" s="8">
        <v>1015000</v>
      </c>
      <c r="G54" s="8">
        <v>9599.8700000000008</v>
      </c>
      <c r="H54" s="8">
        <v>0.52</v>
      </c>
    </row>
    <row r="55" spans="2:8">
      <c r="B55" s="2" t="s">
        <v>3398</v>
      </c>
      <c r="C55" s="5" t="s">
        <v>301</v>
      </c>
      <c r="D55" s="2" t="s">
        <v>1276</v>
      </c>
      <c r="E55" s="2" t="s">
        <v>1277</v>
      </c>
      <c r="F55" s="8">
        <v>419100</v>
      </c>
      <c r="G55" s="8">
        <v>9407.5400000000009</v>
      </c>
      <c r="H55" s="8">
        <v>0.51</v>
      </c>
    </row>
    <row r="56" spans="2:8">
      <c r="B56" s="2" t="s">
        <v>3584</v>
      </c>
      <c r="C56" s="5" t="s">
        <v>301</v>
      </c>
      <c r="D56" s="2" t="s">
        <v>1278</v>
      </c>
      <c r="E56" s="2" t="s">
        <v>1279</v>
      </c>
      <c r="F56" s="8">
        <v>1349800</v>
      </c>
      <c r="G56" s="8">
        <v>9371.66</v>
      </c>
      <c r="H56" s="8">
        <v>0.5</v>
      </c>
    </row>
    <row r="57" spans="2:8">
      <c r="B57" s="2" t="s">
        <v>1280</v>
      </c>
      <c r="C57" s="5" t="s">
        <v>301</v>
      </c>
      <c r="D57" s="2" t="s">
        <v>214</v>
      </c>
      <c r="E57" s="2" t="s">
        <v>1281</v>
      </c>
      <c r="F57" s="8">
        <v>9216000</v>
      </c>
      <c r="G57" s="8">
        <v>9297.1</v>
      </c>
      <c r="H57" s="8">
        <v>0.5</v>
      </c>
    </row>
    <row r="58" spans="2:8">
      <c r="B58" s="2" t="s">
        <v>3295</v>
      </c>
      <c r="C58" s="5" t="s">
        <v>301</v>
      </c>
      <c r="D58" s="2" t="s">
        <v>214</v>
      </c>
      <c r="E58" s="2" t="s">
        <v>1282</v>
      </c>
      <c r="F58" s="8">
        <v>48049500</v>
      </c>
      <c r="G58" s="8">
        <v>9177.4500000000007</v>
      </c>
      <c r="H58" s="8">
        <v>0.49</v>
      </c>
    </row>
    <row r="59" spans="2:8">
      <c r="B59" s="2" t="s">
        <v>3201</v>
      </c>
      <c r="C59" s="5" t="s">
        <v>301</v>
      </c>
      <c r="D59" s="2" t="s">
        <v>1283</v>
      </c>
      <c r="E59" s="2" t="s">
        <v>1284</v>
      </c>
      <c r="F59" s="8">
        <v>1207000</v>
      </c>
      <c r="G59" s="8">
        <v>9154.49</v>
      </c>
      <c r="H59" s="8">
        <v>0.49</v>
      </c>
    </row>
    <row r="60" spans="2:8">
      <c r="B60" s="2" t="s">
        <v>3175</v>
      </c>
      <c r="C60" s="5" t="s">
        <v>301</v>
      </c>
      <c r="D60" s="2" t="s">
        <v>1183</v>
      </c>
      <c r="E60" s="2" t="s">
        <v>1285</v>
      </c>
      <c r="F60" s="8">
        <v>2438900</v>
      </c>
      <c r="G60" s="8">
        <v>9125.14</v>
      </c>
      <c r="H60" s="8">
        <v>0.49</v>
      </c>
    </row>
    <row r="61" spans="2:8">
      <c r="B61" s="2" t="s">
        <v>3540</v>
      </c>
      <c r="C61" s="5" t="s">
        <v>301</v>
      </c>
      <c r="D61" s="2" t="s">
        <v>1183</v>
      </c>
      <c r="E61" s="2" t="s">
        <v>1286</v>
      </c>
      <c r="F61" s="8">
        <v>983400</v>
      </c>
      <c r="G61" s="8">
        <v>8983.36</v>
      </c>
      <c r="H61" s="8">
        <v>0.48</v>
      </c>
    </row>
    <row r="62" spans="2:8">
      <c r="B62" s="2" t="s">
        <v>3299</v>
      </c>
      <c r="C62" s="5" t="s">
        <v>301</v>
      </c>
      <c r="D62" s="2" t="s">
        <v>1168</v>
      </c>
      <c r="E62" s="2" t="s">
        <v>1287</v>
      </c>
      <c r="F62" s="8">
        <v>2570000</v>
      </c>
      <c r="G62" s="8">
        <v>8952.6</v>
      </c>
      <c r="H62" s="8">
        <v>0.48</v>
      </c>
    </row>
    <row r="63" spans="2:8">
      <c r="B63" s="2" t="s">
        <v>3250</v>
      </c>
      <c r="C63" s="5" t="s">
        <v>301</v>
      </c>
      <c r="D63" s="2" t="s">
        <v>1168</v>
      </c>
      <c r="E63" s="2" t="s">
        <v>1171</v>
      </c>
      <c r="F63" s="8">
        <v>460700</v>
      </c>
      <c r="G63" s="8">
        <v>8729.7999999999993</v>
      </c>
      <c r="H63" s="8">
        <v>0.47</v>
      </c>
    </row>
    <row r="64" spans="2:8">
      <c r="B64" s="2" t="s">
        <v>3254</v>
      </c>
      <c r="C64" s="5" t="s">
        <v>301</v>
      </c>
      <c r="D64" s="2" t="s">
        <v>1168</v>
      </c>
      <c r="E64" s="2" t="s">
        <v>1288</v>
      </c>
      <c r="F64" s="8">
        <v>453375</v>
      </c>
      <c r="G64" s="8">
        <v>8722.48</v>
      </c>
      <c r="H64" s="8">
        <v>0.47</v>
      </c>
    </row>
    <row r="65" spans="2:8">
      <c r="B65" s="2" t="s">
        <v>1289</v>
      </c>
      <c r="C65" s="5" t="s">
        <v>301</v>
      </c>
      <c r="D65" s="2" t="s">
        <v>214</v>
      </c>
      <c r="E65" s="2" t="s">
        <v>1290</v>
      </c>
      <c r="F65" s="8">
        <v>8376750</v>
      </c>
      <c r="G65" s="8">
        <v>8697.58</v>
      </c>
      <c r="H65" s="8">
        <v>0.47</v>
      </c>
    </row>
    <row r="66" spans="2:8">
      <c r="B66" s="2" t="s">
        <v>3206</v>
      </c>
      <c r="C66" s="5" t="s">
        <v>301</v>
      </c>
      <c r="D66" s="2" t="s">
        <v>1278</v>
      </c>
      <c r="E66" s="2" t="s">
        <v>1291</v>
      </c>
      <c r="F66" s="8">
        <v>4176375</v>
      </c>
      <c r="G66" s="8">
        <v>8687.2800000000007</v>
      </c>
      <c r="H66" s="8">
        <v>0.47</v>
      </c>
    </row>
    <row r="67" spans="2:8">
      <c r="B67" s="2" t="s">
        <v>3195</v>
      </c>
      <c r="C67" s="5" t="s">
        <v>301</v>
      </c>
      <c r="D67" s="2" t="s">
        <v>1046</v>
      </c>
      <c r="E67" s="2" t="s">
        <v>1292</v>
      </c>
      <c r="F67" s="8">
        <v>750750</v>
      </c>
      <c r="G67" s="8">
        <v>8665.91</v>
      </c>
      <c r="H67" s="8">
        <v>0.47</v>
      </c>
    </row>
    <row r="68" spans="2:8">
      <c r="B68" s="2" t="s">
        <v>3336</v>
      </c>
      <c r="C68" s="5" t="s">
        <v>301</v>
      </c>
      <c r="D68" s="2" t="s">
        <v>1255</v>
      </c>
      <c r="E68" s="2" t="s">
        <v>1293</v>
      </c>
      <c r="F68" s="8">
        <v>6927800</v>
      </c>
      <c r="G68" s="8">
        <v>8220.5300000000007</v>
      </c>
      <c r="H68" s="8">
        <v>0.44</v>
      </c>
    </row>
    <row r="69" spans="2:8">
      <c r="B69" s="2" t="s">
        <v>3480</v>
      </c>
      <c r="C69" s="5" t="s">
        <v>301</v>
      </c>
      <c r="D69" s="2" t="s">
        <v>1175</v>
      </c>
      <c r="E69" s="2" t="s">
        <v>1176</v>
      </c>
      <c r="F69" s="8">
        <v>1560000</v>
      </c>
      <c r="G69" s="8">
        <v>8129.16</v>
      </c>
      <c r="H69" s="8">
        <v>0.44</v>
      </c>
    </row>
    <row r="70" spans="2:8">
      <c r="B70" s="2" t="s">
        <v>3332</v>
      </c>
      <c r="C70" s="5" t="s">
        <v>301</v>
      </c>
      <c r="D70" s="2" t="s">
        <v>237</v>
      </c>
      <c r="E70" s="2" t="s">
        <v>1165</v>
      </c>
      <c r="F70" s="8">
        <v>456600</v>
      </c>
      <c r="G70" s="8">
        <v>8116.52</v>
      </c>
      <c r="H70" s="8">
        <v>0.44</v>
      </c>
    </row>
    <row r="71" spans="2:8">
      <c r="B71" s="2" t="s">
        <v>2825</v>
      </c>
      <c r="C71" s="5" t="s">
        <v>301</v>
      </c>
      <c r="D71" s="2" t="s">
        <v>222</v>
      </c>
      <c r="E71" s="2" t="s">
        <v>296</v>
      </c>
      <c r="F71" s="8">
        <v>107750</v>
      </c>
      <c r="G71" s="8">
        <v>7962.73</v>
      </c>
      <c r="H71" s="8">
        <v>0.43</v>
      </c>
    </row>
    <row r="72" spans="2:8">
      <c r="B72" s="2" t="s">
        <v>3338</v>
      </c>
      <c r="C72" s="5" t="s">
        <v>301</v>
      </c>
      <c r="D72" s="2" t="s">
        <v>245</v>
      </c>
      <c r="E72" s="2" t="s">
        <v>1294</v>
      </c>
      <c r="F72" s="8">
        <v>1426000</v>
      </c>
      <c r="G72" s="8">
        <v>7917.15</v>
      </c>
      <c r="H72" s="8">
        <v>0.43</v>
      </c>
    </row>
    <row r="73" spans="2:8">
      <c r="B73" s="2" t="s">
        <v>3089</v>
      </c>
      <c r="C73" s="5" t="s">
        <v>301</v>
      </c>
      <c r="D73" s="2" t="s">
        <v>245</v>
      </c>
      <c r="E73" s="2" t="s">
        <v>1295</v>
      </c>
      <c r="F73" s="8">
        <v>1043900</v>
      </c>
      <c r="G73" s="8">
        <v>7866.83</v>
      </c>
      <c r="H73" s="8">
        <v>0.42</v>
      </c>
    </row>
    <row r="74" spans="2:8">
      <c r="B74" s="2" t="s">
        <v>3083</v>
      </c>
      <c r="C74" s="5" t="s">
        <v>301</v>
      </c>
      <c r="D74" s="2" t="s">
        <v>1183</v>
      </c>
      <c r="E74" s="2" t="s">
        <v>1296</v>
      </c>
      <c r="F74" s="8">
        <v>2361000</v>
      </c>
      <c r="G74" s="8">
        <v>7733.46</v>
      </c>
      <c r="H74" s="8">
        <v>0.42</v>
      </c>
    </row>
    <row r="75" spans="2:8">
      <c r="B75" s="2" t="s">
        <v>3108</v>
      </c>
      <c r="C75" s="5" t="s">
        <v>301</v>
      </c>
      <c r="D75" s="2" t="s">
        <v>214</v>
      </c>
      <c r="E75" s="2" t="s">
        <v>1177</v>
      </c>
      <c r="F75" s="8">
        <v>11139275</v>
      </c>
      <c r="G75" s="8">
        <v>7573.59</v>
      </c>
      <c r="H75" s="8">
        <v>0.41</v>
      </c>
    </row>
    <row r="76" spans="2:8">
      <c r="B76" s="2" t="s">
        <v>1297</v>
      </c>
      <c r="C76" s="5" t="s">
        <v>301</v>
      </c>
      <c r="D76" s="2" t="s">
        <v>241</v>
      </c>
      <c r="E76" s="2" t="s">
        <v>1298</v>
      </c>
      <c r="F76" s="8">
        <v>3233250</v>
      </c>
      <c r="G76" s="8">
        <v>7556.43</v>
      </c>
      <c r="H76" s="8">
        <v>0.41</v>
      </c>
    </row>
    <row r="77" spans="2:8">
      <c r="B77" s="2" t="s">
        <v>3101</v>
      </c>
      <c r="C77" s="5" t="s">
        <v>301</v>
      </c>
      <c r="D77" s="2" t="s">
        <v>1299</v>
      </c>
      <c r="E77" s="2" t="s">
        <v>1300</v>
      </c>
      <c r="F77" s="8">
        <v>10813500</v>
      </c>
      <c r="G77" s="8">
        <v>7439.69</v>
      </c>
      <c r="H77" s="8">
        <v>0.4</v>
      </c>
    </row>
    <row r="78" spans="2:8">
      <c r="B78" s="2" t="s">
        <v>3103</v>
      </c>
      <c r="C78" s="5" t="s">
        <v>301</v>
      </c>
      <c r="D78" s="2" t="s">
        <v>245</v>
      </c>
      <c r="E78" s="2" t="s">
        <v>1301</v>
      </c>
      <c r="F78" s="8">
        <v>1921400</v>
      </c>
      <c r="G78" s="8">
        <v>7295.56</v>
      </c>
      <c r="H78" s="8">
        <v>0.39</v>
      </c>
    </row>
    <row r="79" spans="2:8">
      <c r="B79" s="2" t="s">
        <v>2828</v>
      </c>
      <c r="C79" s="5" t="s">
        <v>301</v>
      </c>
      <c r="D79" s="2" t="s">
        <v>239</v>
      </c>
      <c r="E79" s="2" t="s">
        <v>240</v>
      </c>
      <c r="F79" s="8">
        <v>102625</v>
      </c>
      <c r="G79" s="8">
        <v>7277.14</v>
      </c>
      <c r="H79" s="8">
        <v>0.39</v>
      </c>
    </row>
    <row r="80" spans="2:8">
      <c r="B80" s="2" t="s">
        <v>3284</v>
      </c>
      <c r="C80" s="5" t="s">
        <v>301</v>
      </c>
      <c r="D80" s="2" t="s">
        <v>1283</v>
      </c>
      <c r="E80" s="2" t="s">
        <v>1302</v>
      </c>
      <c r="F80" s="8">
        <v>1147500</v>
      </c>
      <c r="G80" s="8">
        <v>7203.43</v>
      </c>
      <c r="H80" s="8">
        <v>0.39</v>
      </c>
    </row>
    <row r="81" spans="2:8">
      <c r="B81" s="2" t="s">
        <v>3341</v>
      </c>
      <c r="C81" s="5" t="s">
        <v>301</v>
      </c>
      <c r="D81" s="2" t="s">
        <v>1303</v>
      </c>
      <c r="E81" s="2" t="s">
        <v>1304</v>
      </c>
      <c r="F81" s="8">
        <v>1696625</v>
      </c>
      <c r="G81" s="8">
        <v>7113.1</v>
      </c>
      <c r="H81" s="8">
        <v>0.38</v>
      </c>
    </row>
    <row r="82" spans="2:8">
      <c r="B82" s="2" t="s">
        <v>2820</v>
      </c>
      <c r="C82" s="5" t="s">
        <v>301</v>
      </c>
      <c r="D82" s="2" t="s">
        <v>247</v>
      </c>
      <c r="E82" s="2" t="s">
        <v>294</v>
      </c>
      <c r="F82" s="8">
        <v>1792800</v>
      </c>
      <c r="G82" s="8">
        <v>7103.97</v>
      </c>
      <c r="H82" s="8">
        <v>0.38</v>
      </c>
    </row>
    <row r="83" spans="2:8">
      <c r="B83" s="2" t="s">
        <v>3280</v>
      </c>
      <c r="C83" s="5" t="s">
        <v>301</v>
      </c>
      <c r="D83" s="2" t="s">
        <v>1168</v>
      </c>
      <c r="E83" s="2" t="s">
        <v>1305</v>
      </c>
      <c r="F83" s="8">
        <v>111300</v>
      </c>
      <c r="G83" s="8">
        <v>6824.36</v>
      </c>
      <c r="H83" s="8">
        <v>0.37</v>
      </c>
    </row>
    <row r="84" spans="2:8">
      <c r="B84" s="2" t="s">
        <v>2832</v>
      </c>
      <c r="C84" s="5" t="s">
        <v>301</v>
      </c>
      <c r="D84" s="2" t="s">
        <v>220</v>
      </c>
      <c r="E84" s="2" t="s">
        <v>193</v>
      </c>
      <c r="F84" s="8">
        <v>128200</v>
      </c>
      <c r="G84" s="8">
        <v>6792.04</v>
      </c>
      <c r="H84" s="8">
        <v>0.37</v>
      </c>
    </row>
    <row r="85" spans="2:8">
      <c r="B85" s="2" t="s">
        <v>3088</v>
      </c>
      <c r="C85" s="5" t="s">
        <v>301</v>
      </c>
      <c r="D85" s="2" t="s">
        <v>1183</v>
      </c>
      <c r="E85" s="2" t="s">
        <v>1306</v>
      </c>
      <c r="F85" s="8">
        <v>2394000</v>
      </c>
      <c r="G85" s="8">
        <v>6589.49</v>
      </c>
      <c r="H85" s="8">
        <v>0.35</v>
      </c>
    </row>
    <row r="86" spans="2:8">
      <c r="B86" s="2" t="s">
        <v>3163</v>
      </c>
      <c r="C86" s="5" t="s">
        <v>301</v>
      </c>
      <c r="D86" s="2" t="s">
        <v>1307</v>
      </c>
      <c r="E86" s="2" t="s">
        <v>1308</v>
      </c>
      <c r="F86" s="8">
        <v>1559400</v>
      </c>
      <c r="G86" s="8">
        <v>6559.62</v>
      </c>
      <c r="H86" s="8">
        <v>0.35</v>
      </c>
    </row>
    <row r="87" spans="2:8">
      <c r="B87" s="2" t="s">
        <v>3457</v>
      </c>
      <c r="C87" s="5" t="s">
        <v>301</v>
      </c>
      <c r="D87" s="2" t="s">
        <v>223</v>
      </c>
      <c r="E87" s="2" t="s">
        <v>1163</v>
      </c>
      <c r="F87" s="8">
        <v>1322250</v>
      </c>
      <c r="G87" s="8">
        <v>6441.34</v>
      </c>
      <c r="H87" s="8">
        <v>0.35</v>
      </c>
    </row>
    <row r="88" spans="2:8">
      <c r="B88" s="2" t="s">
        <v>3173</v>
      </c>
      <c r="C88" s="5" t="s">
        <v>301</v>
      </c>
      <c r="D88" s="2" t="s">
        <v>226</v>
      </c>
      <c r="E88" s="2" t="s">
        <v>1309</v>
      </c>
      <c r="F88" s="8">
        <v>1686825</v>
      </c>
      <c r="G88" s="8">
        <v>6340.78</v>
      </c>
      <c r="H88" s="8">
        <v>0.34</v>
      </c>
    </row>
    <row r="89" spans="2:8">
      <c r="B89" s="2" t="s">
        <v>3251</v>
      </c>
      <c r="C89" s="5" t="s">
        <v>301</v>
      </c>
      <c r="D89" s="2" t="s">
        <v>1168</v>
      </c>
      <c r="E89" s="2" t="s">
        <v>1310</v>
      </c>
      <c r="F89" s="8">
        <v>736100</v>
      </c>
      <c r="G89" s="8">
        <v>6307.64</v>
      </c>
      <c r="H89" s="8">
        <v>0.34</v>
      </c>
    </row>
    <row r="90" spans="2:8">
      <c r="B90" s="2" t="s">
        <v>3264</v>
      </c>
      <c r="C90" s="5" t="s">
        <v>301</v>
      </c>
      <c r="D90" s="2" t="s">
        <v>1303</v>
      </c>
      <c r="E90" s="2" t="s">
        <v>1311</v>
      </c>
      <c r="F90" s="8">
        <v>3330000</v>
      </c>
      <c r="G90" s="8">
        <v>6199.79</v>
      </c>
      <c r="H90" s="8">
        <v>0.33</v>
      </c>
    </row>
    <row r="91" spans="2:8">
      <c r="B91" s="2" t="s">
        <v>3210</v>
      </c>
      <c r="C91" s="5" t="s">
        <v>301</v>
      </c>
      <c r="D91" s="2" t="s">
        <v>1283</v>
      </c>
      <c r="E91" s="2" t="s">
        <v>1312</v>
      </c>
      <c r="F91" s="8">
        <v>798000</v>
      </c>
      <c r="G91" s="8">
        <v>5521.76</v>
      </c>
      <c r="H91" s="8">
        <v>0.3</v>
      </c>
    </row>
    <row r="92" spans="2:8">
      <c r="B92" s="2" t="s">
        <v>3211</v>
      </c>
      <c r="C92" s="5" t="s">
        <v>301</v>
      </c>
      <c r="D92" s="2" t="s">
        <v>230</v>
      </c>
      <c r="E92" s="2" t="s">
        <v>1313</v>
      </c>
      <c r="F92" s="8">
        <v>2023200</v>
      </c>
      <c r="G92" s="8">
        <v>5452.52</v>
      </c>
      <c r="H92" s="8">
        <v>0.28999999999999998</v>
      </c>
    </row>
    <row r="93" spans="2:8">
      <c r="B93" s="2" t="s">
        <v>3193</v>
      </c>
      <c r="C93" s="5" t="s">
        <v>301</v>
      </c>
      <c r="D93" s="2" t="s">
        <v>1152</v>
      </c>
      <c r="E93" s="2" t="s">
        <v>1153</v>
      </c>
      <c r="F93" s="8">
        <v>281675</v>
      </c>
      <c r="G93" s="8">
        <v>5320.28</v>
      </c>
      <c r="H93" s="8">
        <v>0.28999999999999998</v>
      </c>
    </row>
    <row r="94" spans="2:8">
      <c r="B94" s="2" t="s">
        <v>3198</v>
      </c>
      <c r="C94" s="5" t="s">
        <v>301</v>
      </c>
      <c r="D94" s="2" t="s">
        <v>1046</v>
      </c>
      <c r="E94" s="2" t="s">
        <v>1314</v>
      </c>
      <c r="F94" s="8">
        <v>69875</v>
      </c>
      <c r="G94" s="8">
        <v>5317.49</v>
      </c>
      <c r="H94" s="8">
        <v>0.28999999999999998</v>
      </c>
    </row>
    <row r="95" spans="2:8">
      <c r="B95" s="2" t="s">
        <v>3492</v>
      </c>
      <c r="C95" s="5" t="s">
        <v>301</v>
      </c>
      <c r="D95" s="2" t="s">
        <v>225</v>
      </c>
      <c r="E95" s="2" t="s">
        <v>1315</v>
      </c>
      <c r="F95" s="8">
        <v>91000</v>
      </c>
      <c r="G95" s="8">
        <v>5299.84</v>
      </c>
      <c r="H95" s="8">
        <v>0.28000000000000003</v>
      </c>
    </row>
    <row r="96" spans="2:8">
      <c r="B96" s="2" t="s">
        <v>1316</v>
      </c>
      <c r="C96" s="5" t="s">
        <v>301</v>
      </c>
      <c r="D96" s="2" t="s">
        <v>222</v>
      </c>
      <c r="E96" s="2" t="s">
        <v>1317</v>
      </c>
      <c r="F96" s="8">
        <v>139650</v>
      </c>
      <c r="G96" s="8">
        <v>5174.3100000000004</v>
      </c>
      <c r="H96" s="8">
        <v>0.28000000000000003</v>
      </c>
    </row>
    <row r="97" spans="2:8">
      <c r="B97" s="2" t="s">
        <v>3394</v>
      </c>
      <c r="C97" s="5" t="s">
        <v>301</v>
      </c>
      <c r="D97" s="2" t="s">
        <v>247</v>
      </c>
      <c r="E97" s="2" t="s">
        <v>1318</v>
      </c>
      <c r="F97" s="8">
        <v>12700</v>
      </c>
      <c r="G97" s="8">
        <v>5074.92</v>
      </c>
      <c r="H97" s="8">
        <v>0.27</v>
      </c>
    </row>
    <row r="98" spans="2:8">
      <c r="B98" s="2" t="s">
        <v>3393</v>
      </c>
      <c r="C98" s="5" t="s">
        <v>301</v>
      </c>
      <c r="D98" s="2" t="s">
        <v>247</v>
      </c>
      <c r="E98" s="2" t="s">
        <v>1188</v>
      </c>
      <c r="F98" s="8">
        <v>5332050</v>
      </c>
      <c r="G98" s="8">
        <v>4945.4799999999996</v>
      </c>
      <c r="H98" s="8">
        <v>0.27</v>
      </c>
    </row>
    <row r="99" spans="2:8">
      <c r="B99" s="2" t="s">
        <v>3257</v>
      </c>
      <c r="C99" s="5" t="s">
        <v>301</v>
      </c>
      <c r="D99" s="2" t="s">
        <v>1168</v>
      </c>
      <c r="E99" s="2" t="s">
        <v>1319</v>
      </c>
      <c r="F99" s="8">
        <v>92750</v>
      </c>
      <c r="G99" s="8">
        <v>4919</v>
      </c>
      <c r="H99" s="8">
        <v>0.26</v>
      </c>
    </row>
    <row r="100" spans="2:8">
      <c r="B100" s="2" t="s">
        <v>3183</v>
      </c>
      <c r="C100" s="5" t="s">
        <v>301</v>
      </c>
      <c r="D100" s="2" t="s">
        <v>226</v>
      </c>
      <c r="E100" s="2" t="s">
        <v>1320</v>
      </c>
      <c r="F100" s="8">
        <v>3592875</v>
      </c>
      <c r="G100" s="8">
        <v>4908.59</v>
      </c>
      <c r="H100" s="8">
        <v>0.26</v>
      </c>
    </row>
    <row r="101" spans="2:8">
      <c r="B101" s="2" t="s">
        <v>3212</v>
      </c>
      <c r="C101" s="5" t="s">
        <v>301</v>
      </c>
      <c r="D101" s="2" t="s">
        <v>247</v>
      </c>
      <c r="E101" s="2" t="s">
        <v>1321</v>
      </c>
      <c r="F101" s="8">
        <v>1094100</v>
      </c>
      <c r="G101" s="8">
        <v>4847.41</v>
      </c>
      <c r="H101" s="8">
        <v>0.26</v>
      </c>
    </row>
    <row r="102" spans="2:8">
      <c r="B102" s="2" t="s">
        <v>3191</v>
      </c>
      <c r="C102" s="5" t="s">
        <v>301</v>
      </c>
      <c r="D102" s="2" t="s">
        <v>239</v>
      </c>
      <c r="E102" s="2" t="s">
        <v>1322</v>
      </c>
      <c r="F102" s="8">
        <v>290850</v>
      </c>
      <c r="G102" s="8">
        <v>4667.2700000000004</v>
      </c>
      <c r="H102" s="8">
        <v>0.25</v>
      </c>
    </row>
    <row r="103" spans="2:8">
      <c r="B103" s="2" t="s">
        <v>3078</v>
      </c>
      <c r="C103" s="5" t="s">
        <v>301</v>
      </c>
      <c r="D103" s="2" t="s">
        <v>226</v>
      </c>
      <c r="E103" s="2" t="s">
        <v>1323</v>
      </c>
      <c r="F103" s="8">
        <v>1445700</v>
      </c>
      <c r="G103" s="8">
        <v>4455.6499999999996</v>
      </c>
      <c r="H103" s="8">
        <v>0.24</v>
      </c>
    </row>
    <row r="104" spans="2:8">
      <c r="B104" s="2" t="s">
        <v>3247</v>
      </c>
      <c r="C104" s="5" t="s">
        <v>301</v>
      </c>
      <c r="D104" s="2" t="s">
        <v>1247</v>
      </c>
      <c r="E104" s="2" t="s">
        <v>1324</v>
      </c>
      <c r="F104" s="8">
        <v>1197000</v>
      </c>
      <c r="G104" s="8">
        <v>4421.72</v>
      </c>
      <c r="H104" s="8">
        <v>0.24</v>
      </c>
    </row>
    <row r="105" spans="2:8">
      <c r="B105" s="2" t="s">
        <v>1325</v>
      </c>
      <c r="C105" s="5" t="s">
        <v>301</v>
      </c>
      <c r="D105" s="2" t="s">
        <v>228</v>
      </c>
      <c r="E105" s="2" t="s">
        <v>1326</v>
      </c>
      <c r="F105" s="8">
        <v>788425</v>
      </c>
      <c r="G105" s="8">
        <v>3974.84</v>
      </c>
      <c r="H105" s="8">
        <v>0.21</v>
      </c>
    </row>
    <row r="106" spans="2:8">
      <c r="B106" s="2" t="s">
        <v>1327</v>
      </c>
      <c r="C106" s="5" t="s">
        <v>301</v>
      </c>
      <c r="D106" s="2" t="s">
        <v>234</v>
      </c>
      <c r="E106" s="2" t="s">
        <v>1328</v>
      </c>
      <c r="F106" s="8">
        <v>4582575</v>
      </c>
      <c r="G106" s="8">
        <v>3944.22</v>
      </c>
      <c r="H106" s="8">
        <v>0.21</v>
      </c>
    </row>
    <row r="107" spans="2:8">
      <c r="B107" s="2" t="s">
        <v>2818</v>
      </c>
      <c r="C107" s="5" t="s">
        <v>301</v>
      </c>
      <c r="D107" s="2" t="s">
        <v>237</v>
      </c>
      <c r="E107" s="2" t="s">
        <v>238</v>
      </c>
      <c r="F107" s="8">
        <v>368500</v>
      </c>
      <c r="G107" s="8">
        <v>3926</v>
      </c>
      <c r="H107" s="8">
        <v>0.21</v>
      </c>
    </row>
    <row r="108" spans="2:8">
      <c r="B108" s="2" t="s">
        <v>3243</v>
      </c>
      <c r="C108" s="5" t="s">
        <v>301</v>
      </c>
      <c r="D108" s="2" t="s">
        <v>251</v>
      </c>
      <c r="E108" s="2" t="s">
        <v>1162</v>
      </c>
      <c r="F108" s="8">
        <v>110600</v>
      </c>
      <c r="G108" s="8">
        <v>3538.65</v>
      </c>
      <c r="H108" s="8">
        <v>0.19</v>
      </c>
    </row>
    <row r="109" spans="2:8">
      <c r="B109" s="2" t="s">
        <v>3105</v>
      </c>
      <c r="C109" s="5" t="s">
        <v>301</v>
      </c>
      <c r="D109" s="2" t="s">
        <v>1303</v>
      </c>
      <c r="E109" s="2" t="s">
        <v>1329</v>
      </c>
      <c r="F109" s="8">
        <v>498400</v>
      </c>
      <c r="G109" s="8">
        <v>3508.49</v>
      </c>
      <c r="H109" s="8">
        <v>0.19</v>
      </c>
    </row>
    <row r="110" spans="2:8">
      <c r="B110" s="2" t="s">
        <v>3463</v>
      </c>
      <c r="C110" s="5" t="s">
        <v>301</v>
      </c>
      <c r="D110" s="2" t="s">
        <v>1278</v>
      </c>
      <c r="E110" s="2" t="s">
        <v>1330</v>
      </c>
      <c r="F110" s="8">
        <v>67500</v>
      </c>
      <c r="G110" s="8">
        <v>3374.33</v>
      </c>
      <c r="H110" s="8">
        <v>0.18</v>
      </c>
    </row>
    <row r="111" spans="2:8">
      <c r="B111" s="2" t="s">
        <v>2823</v>
      </c>
      <c r="C111" s="5" t="s">
        <v>301</v>
      </c>
      <c r="D111" s="2" t="s">
        <v>245</v>
      </c>
      <c r="E111" s="2" t="s">
        <v>192</v>
      </c>
      <c r="F111" s="8">
        <v>175000</v>
      </c>
      <c r="G111" s="8">
        <v>3348.63</v>
      </c>
      <c r="H111" s="8">
        <v>0.18</v>
      </c>
    </row>
    <row r="112" spans="2:8">
      <c r="B112" s="2" t="s">
        <v>2829</v>
      </c>
      <c r="C112" s="5" t="s">
        <v>301</v>
      </c>
      <c r="D112" s="2" t="s">
        <v>230</v>
      </c>
      <c r="E112" s="2" t="s">
        <v>293</v>
      </c>
      <c r="F112" s="8">
        <v>1896300</v>
      </c>
      <c r="G112" s="8">
        <v>3281.93</v>
      </c>
      <c r="H112" s="8">
        <v>0.18</v>
      </c>
    </row>
    <row r="113" spans="2:8">
      <c r="B113" s="2" t="s">
        <v>3297</v>
      </c>
      <c r="C113" s="5" t="s">
        <v>301</v>
      </c>
      <c r="D113" s="2" t="s">
        <v>214</v>
      </c>
      <c r="E113" s="2" t="s">
        <v>1331</v>
      </c>
      <c r="F113" s="8">
        <v>2019600</v>
      </c>
      <c r="G113" s="8">
        <v>3267.71</v>
      </c>
      <c r="H113" s="8">
        <v>0.18</v>
      </c>
    </row>
    <row r="114" spans="2:8">
      <c r="B114" s="2" t="s">
        <v>3172</v>
      </c>
      <c r="C114" s="5" t="s">
        <v>301</v>
      </c>
      <c r="D114" s="2" t="s">
        <v>233</v>
      </c>
      <c r="E114" s="2" t="s">
        <v>1332</v>
      </c>
      <c r="F114" s="8">
        <v>116000</v>
      </c>
      <c r="G114" s="8">
        <v>3219.7</v>
      </c>
      <c r="H114" s="8">
        <v>0.17</v>
      </c>
    </row>
    <row r="115" spans="2:8">
      <c r="B115" s="2" t="s">
        <v>3205</v>
      </c>
      <c r="C115" s="5" t="s">
        <v>301</v>
      </c>
      <c r="D115" s="2" t="s">
        <v>249</v>
      </c>
      <c r="E115" s="2" t="s">
        <v>1333</v>
      </c>
      <c r="F115" s="8">
        <v>211750</v>
      </c>
      <c r="G115" s="8">
        <v>3183.03</v>
      </c>
      <c r="H115" s="8">
        <v>0.17</v>
      </c>
    </row>
    <row r="116" spans="2:8">
      <c r="B116" s="2" t="s">
        <v>2807</v>
      </c>
      <c r="C116" s="5" t="s">
        <v>301</v>
      </c>
      <c r="D116" s="2" t="s">
        <v>224</v>
      </c>
      <c r="E116" s="2" t="s">
        <v>431</v>
      </c>
      <c r="F116" s="8">
        <v>22425</v>
      </c>
      <c r="G116" s="8">
        <v>3093.53</v>
      </c>
      <c r="H116" s="8">
        <v>0.17</v>
      </c>
    </row>
    <row r="117" spans="2:8">
      <c r="B117" s="2" t="s">
        <v>3392</v>
      </c>
      <c r="C117" s="5" t="s">
        <v>301</v>
      </c>
      <c r="D117" s="2" t="s">
        <v>251</v>
      </c>
      <c r="E117" s="2" t="s">
        <v>1334</v>
      </c>
      <c r="F117" s="8">
        <v>93100</v>
      </c>
      <c r="G117" s="8">
        <v>3050.51</v>
      </c>
      <c r="H117" s="8">
        <v>0.16</v>
      </c>
    </row>
    <row r="118" spans="2:8">
      <c r="B118" s="2" t="s">
        <v>3487</v>
      </c>
      <c r="C118" s="5" t="s">
        <v>301</v>
      </c>
      <c r="D118" s="2" t="s">
        <v>224</v>
      </c>
      <c r="E118" s="2" t="s">
        <v>1335</v>
      </c>
      <c r="F118" s="8">
        <v>94250</v>
      </c>
      <c r="G118" s="8">
        <v>2874.91</v>
      </c>
      <c r="H118" s="8">
        <v>0.15</v>
      </c>
    </row>
    <row r="119" spans="2:8">
      <c r="B119" s="2" t="s">
        <v>3249</v>
      </c>
      <c r="C119" s="5" t="s">
        <v>301</v>
      </c>
      <c r="D119" s="2" t="s">
        <v>251</v>
      </c>
      <c r="E119" s="2" t="s">
        <v>1336</v>
      </c>
      <c r="F119" s="8">
        <v>45850</v>
      </c>
      <c r="G119" s="8">
        <v>2798.23</v>
      </c>
      <c r="H119" s="8">
        <v>0.15</v>
      </c>
    </row>
    <row r="120" spans="2:8">
      <c r="B120" s="2" t="s">
        <v>3248</v>
      </c>
      <c r="C120" s="5" t="s">
        <v>301</v>
      </c>
      <c r="D120" s="2" t="s">
        <v>1168</v>
      </c>
      <c r="E120" s="2" t="s">
        <v>1337</v>
      </c>
      <c r="F120" s="8">
        <v>175125</v>
      </c>
      <c r="G120" s="8">
        <v>2783.44</v>
      </c>
      <c r="H120" s="8">
        <v>0.15</v>
      </c>
    </row>
    <row r="121" spans="2:8">
      <c r="B121" s="2" t="s">
        <v>2826</v>
      </c>
      <c r="C121" s="5" t="s">
        <v>301</v>
      </c>
      <c r="D121" s="2" t="s">
        <v>234</v>
      </c>
      <c r="E121" s="2" t="s">
        <v>235</v>
      </c>
      <c r="F121" s="8">
        <v>192375</v>
      </c>
      <c r="G121" s="8">
        <v>2525.5</v>
      </c>
      <c r="H121" s="8">
        <v>0.14000000000000001</v>
      </c>
    </row>
    <row r="122" spans="2:8">
      <c r="B122" s="2" t="s">
        <v>3397</v>
      </c>
      <c r="C122" s="5" t="s">
        <v>301</v>
      </c>
      <c r="D122" s="2" t="s">
        <v>228</v>
      </c>
      <c r="E122" s="2" t="s">
        <v>1338</v>
      </c>
      <c r="F122" s="8">
        <v>95250</v>
      </c>
      <c r="G122" s="8">
        <v>2398.9699999999998</v>
      </c>
      <c r="H122" s="8">
        <v>0.13</v>
      </c>
    </row>
    <row r="123" spans="2:8">
      <c r="B123" s="2" t="s">
        <v>3194</v>
      </c>
      <c r="C123" s="5" t="s">
        <v>301</v>
      </c>
      <c r="D123" s="2" t="s">
        <v>1154</v>
      </c>
      <c r="E123" s="2" t="s">
        <v>1155</v>
      </c>
      <c r="F123" s="8">
        <v>65625</v>
      </c>
      <c r="G123" s="8">
        <v>2363.16</v>
      </c>
      <c r="H123" s="8">
        <v>0.13</v>
      </c>
    </row>
    <row r="124" spans="2:8">
      <c r="B124" s="2" t="s">
        <v>3289</v>
      </c>
      <c r="C124" s="5" t="s">
        <v>301</v>
      </c>
      <c r="D124" s="2" t="s">
        <v>249</v>
      </c>
      <c r="E124" s="2" t="s">
        <v>1339</v>
      </c>
      <c r="F124" s="8">
        <v>188100</v>
      </c>
      <c r="G124" s="8">
        <v>2242.7199999999998</v>
      </c>
      <c r="H124" s="8">
        <v>0.12</v>
      </c>
    </row>
    <row r="125" spans="2:8">
      <c r="B125" s="2" t="s">
        <v>3207</v>
      </c>
      <c r="C125" s="5" t="s">
        <v>301</v>
      </c>
      <c r="D125" s="2" t="s">
        <v>249</v>
      </c>
      <c r="E125" s="2" t="s">
        <v>1340</v>
      </c>
      <c r="F125" s="8">
        <v>134100</v>
      </c>
      <c r="G125" s="8">
        <v>2094.37</v>
      </c>
      <c r="H125" s="8">
        <v>0.11</v>
      </c>
    </row>
    <row r="126" spans="2:8">
      <c r="B126" s="2" t="s">
        <v>3087</v>
      </c>
      <c r="C126" s="5" t="s">
        <v>301</v>
      </c>
      <c r="D126" s="2" t="s">
        <v>218</v>
      </c>
      <c r="E126" s="2" t="s">
        <v>1158</v>
      </c>
      <c r="F126" s="8">
        <v>136000</v>
      </c>
      <c r="G126" s="8">
        <v>1998.66</v>
      </c>
      <c r="H126" s="8">
        <v>0.11</v>
      </c>
    </row>
    <row r="127" spans="2:8">
      <c r="B127" s="2" t="s">
        <v>3162</v>
      </c>
      <c r="C127" s="5" t="s">
        <v>301</v>
      </c>
      <c r="D127" s="2" t="s">
        <v>1255</v>
      </c>
      <c r="E127" s="2" t="s">
        <v>1341</v>
      </c>
      <c r="F127" s="8">
        <v>1259500</v>
      </c>
      <c r="G127" s="8">
        <v>1945.68</v>
      </c>
      <c r="H127" s="8">
        <v>0.1</v>
      </c>
    </row>
    <row r="128" spans="2:8">
      <c r="B128" s="2" t="s">
        <v>3263</v>
      </c>
      <c r="C128" s="5" t="s">
        <v>301</v>
      </c>
      <c r="D128" s="2" t="s">
        <v>239</v>
      </c>
      <c r="E128" s="2" t="s">
        <v>1342</v>
      </c>
      <c r="F128" s="8">
        <v>137275</v>
      </c>
      <c r="G128" s="8">
        <v>1866.67</v>
      </c>
      <c r="H128" s="8">
        <v>0.1</v>
      </c>
    </row>
    <row r="129" spans="2:8">
      <c r="B129" s="2" t="s">
        <v>3321</v>
      </c>
      <c r="C129" s="5" t="s">
        <v>301</v>
      </c>
      <c r="D129" s="2" t="s">
        <v>233</v>
      </c>
      <c r="E129" s="2" t="s">
        <v>1343</v>
      </c>
      <c r="F129" s="8">
        <v>76375</v>
      </c>
      <c r="G129" s="8">
        <v>1834.15</v>
      </c>
      <c r="H129" s="8">
        <v>0.1</v>
      </c>
    </row>
    <row r="130" spans="2:8">
      <c r="B130" s="2" t="s">
        <v>3328</v>
      </c>
      <c r="C130" s="5" t="s">
        <v>301</v>
      </c>
      <c r="D130" s="2" t="s">
        <v>1175</v>
      </c>
      <c r="E130" s="2" t="s">
        <v>1344</v>
      </c>
      <c r="F130" s="8">
        <v>74025</v>
      </c>
      <c r="G130" s="8">
        <v>1726.11</v>
      </c>
      <c r="H130" s="8">
        <v>0.09</v>
      </c>
    </row>
    <row r="131" spans="2:8">
      <c r="B131" s="2" t="s">
        <v>3209</v>
      </c>
      <c r="C131" s="5" t="s">
        <v>301</v>
      </c>
      <c r="D131" s="2" t="s">
        <v>1183</v>
      </c>
      <c r="E131" s="2" t="s">
        <v>1345</v>
      </c>
      <c r="F131" s="8">
        <v>138750</v>
      </c>
      <c r="G131" s="8">
        <v>1702.88</v>
      </c>
      <c r="H131" s="8">
        <v>0.09</v>
      </c>
    </row>
    <row r="132" spans="2:8">
      <c r="B132" s="2" t="s">
        <v>3168</v>
      </c>
      <c r="C132" s="5" t="s">
        <v>301</v>
      </c>
      <c r="D132" s="2" t="s">
        <v>1183</v>
      </c>
      <c r="E132" s="2" t="s">
        <v>1346</v>
      </c>
      <c r="F132" s="8">
        <v>2131200</v>
      </c>
      <c r="G132" s="8">
        <v>1645.93</v>
      </c>
      <c r="H132" s="8">
        <v>0.09</v>
      </c>
    </row>
    <row r="133" spans="2:8">
      <c r="B133" s="2" t="s">
        <v>3239</v>
      </c>
      <c r="C133" s="5" t="s">
        <v>301</v>
      </c>
      <c r="D133" s="2" t="s">
        <v>1152</v>
      </c>
      <c r="E133" s="2" t="s">
        <v>1347</v>
      </c>
      <c r="F133" s="8">
        <v>2199450</v>
      </c>
      <c r="G133" s="8">
        <v>1544.67</v>
      </c>
      <c r="H133" s="8">
        <v>0.08</v>
      </c>
    </row>
    <row r="134" spans="2:8">
      <c r="B134" s="2" t="s">
        <v>3331</v>
      </c>
      <c r="C134" s="5" t="s">
        <v>301</v>
      </c>
      <c r="D134" s="2" t="s">
        <v>245</v>
      </c>
      <c r="E134" s="2" t="s">
        <v>1348</v>
      </c>
      <c r="F134" s="8">
        <v>536300</v>
      </c>
      <c r="G134" s="8">
        <v>1490.11</v>
      </c>
      <c r="H134" s="8">
        <v>0.08</v>
      </c>
    </row>
    <row r="135" spans="2:8">
      <c r="B135" s="2" t="s">
        <v>3203</v>
      </c>
      <c r="C135" s="5" t="s">
        <v>301</v>
      </c>
      <c r="D135" s="2" t="s">
        <v>247</v>
      </c>
      <c r="E135" s="2" t="s">
        <v>1349</v>
      </c>
      <c r="F135" s="8">
        <v>134000</v>
      </c>
      <c r="G135" s="8">
        <v>1482.98</v>
      </c>
      <c r="H135" s="8">
        <v>0.08</v>
      </c>
    </row>
    <row r="136" spans="2:8">
      <c r="B136" s="2" t="s">
        <v>3196</v>
      </c>
      <c r="C136" s="5" t="s">
        <v>301</v>
      </c>
      <c r="D136" s="2" t="s">
        <v>1350</v>
      </c>
      <c r="E136" s="2" t="s">
        <v>1351</v>
      </c>
      <c r="F136" s="8">
        <v>25800</v>
      </c>
      <c r="G136" s="8">
        <v>1456.67</v>
      </c>
      <c r="H136" s="8">
        <v>0.08</v>
      </c>
    </row>
    <row r="137" spans="2:8">
      <c r="B137" s="2" t="s">
        <v>2827</v>
      </c>
      <c r="C137" s="5" t="s">
        <v>301</v>
      </c>
      <c r="D137" s="2" t="s">
        <v>222</v>
      </c>
      <c r="E137" s="2" t="s">
        <v>441</v>
      </c>
      <c r="F137" s="8">
        <v>136000</v>
      </c>
      <c r="G137" s="8">
        <v>1384.62</v>
      </c>
      <c r="H137" s="8">
        <v>7.0000000000000007E-2</v>
      </c>
    </row>
    <row r="138" spans="2:8">
      <c r="B138" s="2" t="s">
        <v>3255</v>
      </c>
      <c r="C138" s="5" t="s">
        <v>301</v>
      </c>
      <c r="D138" s="2" t="s">
        <v>239</v>
      </c>
      <c r="E138" s="2" t="s">
        <v>1352</v>
      </c>
      <c r="F138" s="8">
        <v>29750</v>
      </c>
      <c r="G138" s="8">
        <v>1330.18</v>
      </c>
      <c r="H138" s="8">
        <v>7.0000000000000007E-2</v>
      </c>
    </row>
    <row r="139" spans="2:8">
      <c r="B139" s="2" t="s">
        <v>3253</v>
      </c>
      <c r="C139" s="5" t="s">
        <v>301</v>
      </c>
      <c r="D139" s="2" t="s">
        <v>250</v>
      </c>
      <c r="E139" s="2" t="s">
        <v>1164</v>
      </c>
      <c r="F139" s="8">
        <v>35875</v>
      </c>
      <c r="G139" s="8">
        <v>1325.51</v>
      </c>
      <c r="H139" s="8">
        <v>7.0000000000000007E-2</v>
      </c>
    </row>
    <row r="140" spans="2:8">
      <c r="B140" s="2" t="s">
        <v>3387</v>
      </c>
      <c r="C140" s="5" t="s">
        <v>301</v>
      </c>
      <c r="D140" s="2" t="s">
        <v>236</v>
      </c>
      <c r="E140" s="2" t="s">
        <v>1353</v>
      </c>
      <c r="F140" s="8">
        <v>204425</v>
      </c>
      <c r="G140" s="8">
        <v>1226.24</v>
      </c>
      <c r="H140" s="8">
        <v>7.0000000000000007E-2</v>
      </c>
    </row>
    <row r="141" spans="2:8">
      <c r="B141" s="2" t="s">
        <v>1354</v>
      </c>
      <c r="C141" s="5" t="s">
        <v>301</v>
      </c>
      <c r="D141" s="2" t="s">
        <v>214</v>
      </c>
      <c r="E141" s="2" t="s">
        <v>1355</v>
      </c>
      <c r="F141" s="8">
        <v>929250</v>
      </c>
      <c r="G141" s="8">
        <v>1159.8900000000001</v>
      </c>
      <c r="H141" s="8">
        <v>0.06</v>
      </c>
    </row>
    <row r="142" spans="2:8">
      <c r="B142" s="2" t="s">
        <v>3261</v>
      </c>
      <c r="C142" s="5" t="s">
        <v>301</v>
      </c>
      <c r="D142" s="2" t="s">
        <v>224</v>
      </c>
      <c r="E142" s="2" t="s">
        <v>1356</v>
      </c>
      <c r="F142" s="8">
        <v>115700</v>
      </c>
      <c r="G142" s="8">
        <v>1065.25</v>
      </c>
      <c r="H142" s="8">
        <v>0.06</v>
      </c>
    </row>
    <row r="143" spans="2:8">
      <c r="B143" s="2" t="s">
        <v>3330</v>
      </c>
      <c r="C143" s="5" t="s">
        <v>301</v>
      </c>
      <c r="D143" s="2" t="s">
        <v>239</v>
      </c>
      <c r="E143" s="2" t="s">
        <v>1357</v>
      </c>
      <c r="F143" s="8">
        <v>27825</v>
      </c>
      <c r="G143" s="8">
        <v>1060.3</v>
      </c>
      <c r="H143" s="8">
        <v>0.06</v>
      </c>
    </row>
    <row r="144" spans="2:8">
      <c r="B144" s="2" t="s">
        <v>3281</v>
      </c>
      <c r="C144" s="5" t="s">
        <v>301</v>
      </c>
      <c r="D144" s="2" t="s">
        <v>218</v>
      </c>
      <c r="E144" s="2" t="s">
        <v>1358</v>
      </c>
      <c r="F144" s="8">
        <v>60750</v>
      </c>
      <c r="G144" s="8">
        <v>1047.51</v>
      </c>
      <c r="H144" s="8">
        <v>0.06</v>
      </c>
    </row>
    <row r="145" spans="2:8">
      <c r="B145" s="2" t="s">
        <v>3279</v>
      </c>
      <c r="C145" s="5" t="s">
        <v>301</v>
      </c>
      <c r="D145" s="2" t="s">
        <v>236</v>
      </c>
      <c r="E145" s="2" t="s">
        <v>1359</v>
      </c>
      <c r="F145" s="8">
        <v>63200</v>
      </c>
      <c r="G145" s="8">
        <v>1012.59</v>
      </c>
      <c r="H145" s="8">
        <v>0.05</v>
      </c>
    </row>
    <row r="146" spans="2:8">
      <c r="B146" s="2" t="s">
        <v>2843</v>
      </c>
      <c r="C146" s="5" t="s">
        <v>301</v>
      </c>
      <c r="D146" s="2" t="s">
        <v>245</v>
      </c>
      <c r="E146" s="2" t="s">
        <v>1045</v>
      </c>
      <c r="F146" s="8">
        <v>378000</v>
      </c>
      <c r="G146" s="8">
        <v>988.28</v>
      </c>
      <c r="H146" s="8">
        <v>0.05</v>
      </c>
    </row>
    <row r="147" spans="2:8">
      <c r="B147" s="2" t="s">
        <v>1360</v>
      </c>
      <c r="C147" s="5" t="s">
        <v>301</v>
      </c>
      <c r="D147" s="2" t="s">
        <v>1361</v>
      </c>
      <c r="E147" s="2" t="s">
        <v>1362</v>
      </c>
      <c r="F147" s="8">
        <v>134400</v>
      </c>
      <c r="G147" s="8">
        <v>883.34</v>
      </c>
      <c r="H147" s="8">
        <v>0.05</v>
      </c>
    </row>
    <row r="148" spans="2:8">
      <c r="B148" s="2" t="s">
        <v>1363</v>
      </c>
      <c r="C148" s="5" t="s">
        <v>301</v>
      </c>
      <c r="D148" s="2" t="s">
        <v>231</v>
      </c>
      <c r="E148" s="2" t="s">
        <v>1364</v>
      </c>
      <c r="F148" s="8">
        <v>14100</v>
      </c>
      <c r="G148" s="8">
        <v>863.34</v>
      </c>
      <c r="H148" s="8">
        <v>0.05</v>
      </c>
    </row>
    <row r="149" spans="2:8">
      <c r="B149" s="2" t="s">
        <v>3471</v>
      </c>
      <c r="C149" s="5" t="s">
        <v>301</v>
      </c>
      <c r="D149" s="2" t="s">
        <v>1168</v>
      </c>
      <c r="E149" s="2" t="s">
        <v>1169</v>
      </c>
      <c r="F149" s="8">
        <v>21250</v>
      </c>
      <c r="G149" s="8">
        <v>756.46</v>
      </c>
      <c r="H149" s="8">
        <v>0.04</v>
      </c>
    </row>
    <row r="150" spans="2:8">
      <c r="B150" s="2" t="s">
        <v>3375</v>
      </c>
      <c r="C150" s="5" t="s">
        <v>301</v>
      </c>
      <c r="D150" s="2" t="s">
        <v>218</v>
      </c>
      <c r="E150" s="2" t="s">
        <v>1365</v>
      </c>
      <c r="F150" s="8">
        <v>50400</v>
      </c>
      <c r="G150" s="8">
        <v>746.63</v>
      </c>
      <c r="H150" s="8">
        <v>0.04</v>
      </c>
    </row>
    <row r="151" spans="2:8">
      <c r="B151" s="2" t="s">
        <v>1366</v>
      </c>
      <c r="C151" s="5" t="s">
        <v>301</v>
      </c>
      <c r="D151" s="2" t="s">
        <v>214</v>
      </c>
      <c r="E151" s="2" t="s">
        <v>1367</v>
      </c>
      <c r="F151" s="8">
        <v>676000</v>
      </c>
      <c r="G151" s="8">
        <v>745.56</v>
      </c>
      <c r="H151" s="8">
        <v>0.04</v>
      </c>
    </row>
    <row r="152" spans="2:8">
      <c r="B152" s="2" t="s">
        <v>3304</v>
      </c>
      <c r="C152" s="5" t="s">
        <v>301</v>
      </c>
      <c r="D152" s="2" t="s">
        <v>1046</v>
      </c>
      <c r="E152" s="2" t="s">
        <v>1368</v>
      </c>
      <c r="F152" s="8">
        <v>119000</v>
      </c>
      <c r="G152" s="8">
        <v>744.82</v>
      </c>
      <c r="H152" s="8">
        <v>0.04</v>
      </c>
    </row>
    <row r="153" spans="2:8">
      <c r="B153" s="2" t="s">
        <v>3218</v>
      </c>
      <c r="C153" s="5" t="s">
        <v>301</v>
      </c>
      <c r="D153" s="2" t="s">
        <v>1350</v>
      </c>
      <c r="E153" s="2" t="s">
        <v>1369</v>
      </c>
      <c r="F153" s="8">
        <v>137500</v>
      </c>
      <c r="G153" s="8">
        <v>725.11</v>
      </c>
      <c r="H153" s="8">
        <v>0.04</v>
      </c>
    </row>
    <row r="154" spans="2:8">
      <c r="B154" s="2" t="s">
        <v>3298</v>
      </c>
      <c r="C154" s="5" t="s">
        <v>301</v>
      </c>
      <c r="D154" s="2" t="s">
        <v>1046</v>
      </c>
      <c r="E154" s="2" t="s">
        <v>1370</v>
      </c>
      <c r="F154" s="8">
        <v>71300</v>
      </c>
      <c r="G154" s="8">
        <v>649.9</v>
      </c>
      <c r="H154" s="8">
        <v>0.03</v>
      </c>
    </row>
    <row r="155" spans="2:8">
      <c r="B155" s="2" t="s">
        <v>2824</v>
      </c>
      <c r="C155" s="5" t="s">
        <v>301</v>
      </c>
      <c r="D155" s="2" t="s">
        <v>245</v>
      </c>
      <c r="E155" s="2" t="s">
        <v>246</v>
      </c>
      <c r="F155" s="8">
        <v>23650</v>
      </c>
      <c r="G155" s="8">
        <v>623.84</v>
      </c>
      <c r="H155" s="8">
        <v>0.03</v>
      </c>
    </row>
    <row r="156" spans="2:8">
      <c r="B156" s="2" t="s">
        <v>3355</v>
      </c>
      <c r="C156" s="5" t="s">
        <v>301</v>
      </c>
      <c r="D156" s="2" t="s">
        <v>245</v>
      </c>
      <c r="E156" s="2" t="s">
        <v>1371</v>
      </c>
      <c r="F156" s="8">
        <v>299700</v>
      </c>
      <c r="G156" s="8">
        <v>612.86</v>
      </c>
      <c r="H156" s="8">
        <v>0.03</v>
      </c>
    </row>
    <row r="157" spans="2:8">
      <c r="B157" s="2" t="s">
        <v>3384</v>
      </c>
      <c r="C157" s="5" t="s">
        <v>301</v>
      </c>
      <c r="D157" s="2" t="s">
        <v>236</v>
      </c>
      <c r="E157" s="2" t="s">
        <v>1372</v>
      </c>
      <c r="F157" s="8">
        <v>31875</v>
      </c>
      <c r="G157" s="8">
        <v>575.5</v>
      </c>
      <c r="H157" s="8">
        <v>0.03</v>
      </c>
    </row>
    <row r="158" spans="2:8">
      <c r="B158" s="2" t="s">
        <v>2813</v>
      </c>
      <c r="C158" s="5" t="s">
        <v>301</v>
      </c>
      <c r="D158" s="2" t="s">
        <v>222</v>
      </c>
      <c r="E158" s="2" t="s">
        <v>432</v>
      </c>
      <c r="F158" s="8">
        <v>25125</v>
      </c>
      <c r="G158" s="8">
        <v>526.66999999999996</v>
      </c>
      <c r="H158" s="8">
        <v>0.03</v>
      </c>
    </row>
    <row r="159" spans="2:8">
      <c r="B159" s="2" t="s">
        <v>3286</v>
      </c>
      <c r="C159" s="5" t="s">
        <v>301</v>
      </c>
      <c r="D159" s="2" t="s">
        <v>245</v>
      </c>
      <c r="E159" s="2" t="s">
        <v>1373</v>
      </c>
      <c r="F159" s="8">
        <v>36875</v>
      </c>
      <c r="G159" s="8">
        <v>523.88</v>
      </c>
      <c r="H159" s="8">
        <v>0.03</v>
      </c>
    </row>
    <row r="160" spans="2:8">
      <c r="B160" s="2" t="s">
        <v>3202</v>
      </c>
      <c r="C160" s="5" t="s">
        <v>301</v>
      </c>
      <c r="D160" s="2" t="s">
        <v>247</v>
      </c>
      <c r="E160" s="2" t="s">
        <v>1374</v>
      </c>
      <c r="F160" s="8">
        <v>16400</v>
      </c>
      <c r="G160" s="8">
        <v>485.7</v>
      </c>
      <c r="H160" s="8">
        <v>0.03</v>
      </c>
    </row>
    <row r="161" spans="2:8">
      <c r="B161" s="2" t="s">
        <v>3178</v>
      </c>
      <c r="C161" s="5" t="s">
        <v>301</v>
      </c>
      <c r="D161" s="2" t="s">
        <v>233</v>
      </c>
      <c r="E161" s="2" t="s">
        <v>1375</v>
      </c>
      <c r="F161" s="8">
        <v>1450</v>
      </c>
      <c r="G161" s="8">
        <v>424.49</v>
      </c>
      <c r="H161" s="8">
        <v>0.02</v>
      </c>
    </row>
    <row r="162" spans="2:8">
      <c r="B162" s="2" t="s">
        <v>3245</v>
      </c>
      <c r="C162" s="5" t="s">
        <v>301</v>
      </c>
      <c r="D162" s="2" t="s">
        <v>1168</v>
      </c>
      <c r="E162" s="2" t="s">
        <v>1376</v>
      </c>
      <c r="F162" s="8">
        <v>25900</v>
      </c>
      <c r="G162" s="8">
        <v>412.98</v>
      </c>
      <c r="H162" s="8">
        <v>0.02</v>
      </c>
    </row>
    <row r="163" spans="2:8">
      <c r="B163" s="2" t="s">
        <v>3260</v>
      </c>
      <c r="C163" s="5" t="s">
        <v>301</v>
      </c>
      <c r="D163" s="2" t="s">
        <v>228</v>
      </c>
      <c r="E163" s="2" t="s">
        <v>449</v>
      </c>
      <c r="F163" s="8">
        <v>5500</v>
      </c>
      <c r="G163" s="8">
        <v>399.71</v>
      </c>
      <c r="H163" s="8">
        <v>0.02</v>
      </c>
    </row>
    <row r="164" spans="2:8">
      <c r="B164" s="2" t="s">
        <v>3485</v>
      </c>
      <c r="C164" s="5" t="s">
        <v>301</v>
      </c>
      <c r="D164" s="2" t="s">
        <v>228</v>
      </c>
      <c r="E164" s="2" t="s">
        <v>1377</v>
      </c>
      <c r="F164" s="8">
        <v>65800</v>
      </c>
      <c r="G164" s="8">
        <v>350.78</v>
      </c>
      <c r="H164" s="8">
        <v>0.02</v>
      </c>
    </row>
    <row r="165" spans="2:8">
      <c r="B165" s="2" t="s">
        <v>3186</v>
      </c>
      <c r="C165" s="5" t="s">
        <v>301</v>
      </c>
      <c r="D165" s="2" t="s">
        <v>224</v>
      </c>
      <c r="E165" s="2" t="s">
        <v>1378</v>
      </c>
      <c r="F165" s="8">
        <v>11600</v>
      </c>
      <c r="G165" s="8">
        <v>329.02</v>
      </c>
      <c r="H165" s="8">
        <v>0.02</v>
      </c>
    </row>
    <row r="166" spans="2:8">
      <c r="B166" s="2" t="s">
        <v>1379</v>
      </c>
      <c r="C166" s="5" t="s">
        <v>301</v>
      </c>
      <c r="D166" s="2" t="s">
        <v>231</v>
      </c>
      <c r="E166" s="2" t="s">
        <v>1380</v>
      </c>
      <c r="F166" s="8">
        <v>12600</v>
      </c>
      <c r="G166" s="8">
        <v>327.99</v>
      </c>
      <c r="H166" s="8">
        <v>0.02</v>
      </c>
    </row>
    <row r="167" spans="2:8">
      <c r="B167" s="2" t="s">
        <v>3396</v>
      </c>
      <c r="C167" s="5" t="s">
        <v>301</v>
      </c>
      <c r="D167" s="2" t="s">
        <v>216</v>
      </c>
      <c r="E167" s="2" t="s">
        <v>1166</v>
      </c>
      <c r="F167" s="8">
        <v>10200</v>
      </c>
      <c r="G167" s="8">
        <v>271.3</v>
      </c>
      <c r="H167" s="8">
        <v>0.01</v>
      </c>
    </row>
    <row r="168" spans="2:8">
      <c r="B168" s="2" t="s">
        <v>3473</v>
      </c>
      <c r="C168" s="5" t="s">
        <v>301</v>
      </c>
      <c r="D168" s="2" t="s">
        <v>1168</v>
      </c>
      <c r="E168" s="2" t="s">
        <v>1381</v>
      </c>
      <c r="F168" s="8">
        <v>27000</v>
      </c>
      <c r="G168" s="8">
        <v>264.88</v>
      </c>
      <c r="H168" s="8">
        <v>0.01</v>
      </c>
    </row>
    <row r="169" spans="2:8">
      <c r="B169" s="2" t="s">
        <v>2822</v>
      </c>
      <c r="C169" s="5" t="s">
        <v>301</v>
      </c>
      <c r="D169" s="2" t="s">
        <v>228</v>
      </c>
      <c r="E169" s="2" t="s">
        <v>292</v>
      </c>
      <c r="F169" s="8">
        <v>15500</v>
      </c>
      <c r="G169" s="8">
        <v>236.47</v>
      </c>
      <c r="H169" s="8">
        <v>0.01</v>
      </c>
    </row>
    <row r="170" spans="2:8">
      <c r="B170" s="2" t="s">
        <v>3380</v>
      </c>
      <c r="C170" s="5" t="s">
        <v>301</v>
      </c>
      <c r="D170" s="2" t="s">
        <v>1361</v>
      </c>
      <c r="E170" s="2" t="s">
        <v>1382</v>
      </c>
      <c r="F170" s="8">
        <v>17850</v>
      </c>
      <c r="G170" s="8">
        <v>208.49</v>
      </c>
      <c r="H170" s="8">
        <v>0.01</v>
      </c>
    </row>
    <row r="171" spans="2:8">
      <c r="B171" s="2" t="s">
        <v>1383</v>
      </c>
      <c r="C171" s="5" t="s">
        <v>301</v>
      </c>
      <c r="D171" s="2" t="s">
        <v>1168</v>
      </c>
      <c r="E171" s="2" t="s">
        <v>1384</v>
      </c>
      <c r="F171" s="8">
        <v>7875</v>
      </c>
      <c r="G171" s="8">
        <v>194.62</v>
      </c>
      <c r="H171" s="8">
        <v>0.01</v>
      </c>
    </row>
    <row r="172" spans="2:8">
      <c r="B172" s="2" t="s">
        <v>3096</v>
      </c>
      <c r="C172" s="5" t="s">
        <v>301</v>
      </c>
      <c r="D172" s="2" t="s">
        <v>251</v>
      </c>
      <c r="E172" s="2" t="s">
        <v>1385</v>
      </c>
      <c r="F172" s="8">
        <v>1950</v>
      </c>
      <c r="G172" s="8">
        <v>168.31</v>
      </c>
      <c r="H172" s="8">
        <v>0.01</v>
      </c>
    </row>
    <row r="173" spans="2:8">
      <c r="B173" s="2" t="s">
        <v>2830</v>
      </c>
      <c r="C173" s="5" t="s">
        <v>301</v>
      </c>
      <c r="D173" s="2" t="s">
        <v>228</v>
      </c>
      <c r="E173" s="2" t="s">
        <v>295</v>
      </c>
      <c r="F173" s="8">
        <v>4200</v>
      </c>
      <c r="G173" s="8">
        <v>152.41</v>
      </c>
      <c r="H173" s="8">
        <v>0.01</v>
      </c>
    </row>
    <row r="174" spans="2:8">
      <c r="B174" s="2" t="s">
        <v>3160</v>
      </c>
      <c r="C174" s="5" t="s">
        <v>301</v>
      </c>
      <c r="D174" s="2" t="s">
        <v>233</v>
      </c>
      <c r="E174" s="2" t="s">
        <v>1157</v>
      </c>
      <c r="F174" s="8">
        <v>1200</v>
      </c>
      <c r="G174" s="8">
        <v>151.68</v>
      </c>
      <c r="H174" s="8">
        <v>0.01</v>
      </c>
    </row>
    <row r="175" spans="2:8">
      <c r="B175" s="2" t="s">
        <v>3327</v>
      </c>
      <c r="C175" s="5" t="s">
        <v>301</v>
      </c>
      <c r="D175" s="2" t="s">
        <v>218</v>
      </c>
      <c r="E175" s="2" t="s">
        <v>1386</v>
      </c>
      <c r="F175" s="8">
        <v>3850</v>
      </c>
      <c r="G175" s="8">
        <v>107.34</v>
      </c>
      <c r="H175" s="8">
        <v>0.01</v>
      </c>
    </row>
    <row r="176" spans="2:8">
      <c r="B176" s="2" t="s">
        <v>3312</v>
      </c>
      <c r="C176" s="5" t="s">
        <v>301</v>
      </c>
      <c r="D176" s="2" t="s">
        <v>222</v>
      </c>
      <c r="E176" s="2" t="s">
        <v>1387</v>
      </c>
      <c r="F176" s="8">
        <v>1800</v>
      </c>
      <c r="G176" s="8">
        <v>98.33</v>
      </c>
      <c r="H176" s="8">
        <v>0.01</v>
      </c>
    </row>
    <row r="177" spans="2:9">
      <c r="B177" s="2" t="s">
        <v>3282</v>
      </c>
      <c r="C177" s="5" t="s">
        <v>301</v>
      </c>
      <c r="D177" s="2" t="s">
        <v>218</v>
      </c>
      <c r="E177" s="2" t="s">
        <v>1388</v>
      </c>
      <c r="F177" s="8">
        <v>1700</v>
      </c>
      <c r="G177" s="8">
        <v>90.19</v>
      </c>
      <c r="H177" s="8">
        <v>0</v>
      </c>
      <c r="I177" s="2" t="s">
        <v>1389</v>
      </c>
    </row>
    <row r="178" spans="2:9">
      <c r="B178" s="2" t="s">
        <v>3199</v>
      </c>
      <c r="C178" s="5" t="s">
        <v>301</v>
      </c>
      <c r="D178" s="2" t="s">
        <v>1390</v>
      </c>
      <c r="E178" s="2" t="s">
        <v>1391</v>
      </c>
      <c r="F178" s="8">
        <v>40000</v>
      </c>
      <c r="G178" s="8">
        <v>50.79</v>
      </c>
      <c r="H178" s="8">
        <v>0</v>
      </c>
      <c r="I178" s="2" t="s">
        <v>1389</v>
      </c>
    </row>
    <row r="179" spans="2:9">
      <c r="B179" s="2" t="s">
        <v>3385</v>
      </c>
      <c r="C179" s="5" t="s">
        <v>301</v>
      </c>
      <c r="D179" s="2" t="s">
        <v>236</v>
      </c>
      <c r="E179" s="2" t="s">
        <v>252</v>
      </c>
      <c r="F179" s="8">
        <v>975</v>
      </c>
      <c r="G179" s="8">
        <v>17.940000000000001</v>
      </c>
      <c r="H179" s="8">
        <v>0</v>
      </c>
      <c r="I179" s="2" t="s">
        <v>1389</v>
      </c>
    </row>
    <row r="180" spans="2:9">
      <c r="B180" s="2" t="s">
        <v>3161</v>
      </c>
      <c r="C180" s="5" t="s">
        <v>301</v>
      </c>
      <c r="D180" s="2" t="s">
        <v>233</v>
      </c>
      <c r="E180" s="2" t="s">
        <v>1392</v>
      </c>
      <c r="F180" s="8">
        <v>2100</v>
      </c>
      <c r="G180" s="8">
        <v>11.83</v>
      </c>
      <c r="H180" s="8">
        <v>0</v>
      </c>
      <c r="I180" s="2" t="s">
        <v>1389</v>
      </c>
    </row>
    <row r="181" spans="2:9">
      <c r="B181" s="2" t="s">
        <v>3322</v>
      </c>
      <c r="C181" s="5" t="s">
        <v>301</v>
      </c>
      <c r="D181" s="2" t="s">
        <v>245</v>
      </c>
      <c r="E181" s="2" t="s">
        <v>1393</v>
      </c>
      <c r="F181" s="8">
        <v>4462</v>
      </c>
      <c r="G181" s="8">
        <v>9.69</v>
      </c>
      <c r="H181" s="8">
        <v>0</v>
      </c>
      <c r="I181" s="2" t="s">
        <v>1389</v>
      </c>
    </row>
    <row r="182" spans="2:9">
      <c r="B182" s="2" t="s">
        <v>1394</v>
      </c>
      <c r="C182" s="5" t="s">
        <v>301</v>
      </c>
      <c r="D182" s="2" t="s">
        <v>1278</v>
      </c>
      <c r="E182" s="2" t="s">
        <v>1395</v>
      </c>
      <c r="F182" s="8">
        <v>6544</v>
      </c>
      <c r="G182" s="8">
        <v>9.0399999999999991</v>
      </c>
      <c r="H182" s="8">
        <v>0</v>
      </c>
      <c r="I182" s="2" t="s">
        <v>1389</v>
      </c>
    </row>
    <row r="183" spans="2:9">
      <c r="B183" s="2" t="s">
        <v>3244</v>
      </c>
      <c r="C183" s="5" t="s">
        <v>301</v>
      </c>
      <c r="D183" s="2" t="s">
        <v>251</v>
      </c>
      <c r="E183" s="2" t="s">
        <v>1174</v>
      </c>
      <c r="F183" s="8">
        <v>50</v>
      </c>
      <c r="G183" s="8">
        <v>7.4</v>
      </c>
      <c r="H183" s="8">
        <v>0</v>
      </c>
      <c r="I183" s="2" t="s">
        <v>1389</v>
      </c>
    </row>
    <row r="184" spans="2:9" ht="13">
      <c r="B184" s="3" t="s">
        <v>3585</v>
      </c>
      <c r="C184" s="5" t="s">
        <v>301</v>
      </c>
      <c r="D184" s="2" t="s">
        <v>1283</v>
      </c>
      <c r="E184" s="2" t="s">
        <v>1312</v>
      </c>
      <c r="F184" s="8">
        <v>-875</v>
      </c>
      <c r="G184" s="8">
        <v>-6.11</v>
      </c>
      <c r="H184" s="8">
        <v>0</v>
      </c>
    </row>
    <row r="185" spans="2:9">
      <c r="B185" s="2" t="s">
        <v>3586</v>
      </c>
      <c r="C185" s="5" t="s">
        <v>301</v>
      </c>
      <c r="D185" s="2" t="s">
        <v>214</v>
      </c>
      <c r="E185" s="2" t="s">
        <v>1177</v>
      </c>
      <c r="F185" s="8">
        <v>-9275</v>
      </c>
      <c r="G185" s="8">
        <v>-6.38</v>
      </c>
      <c r="H185" s="8">
        <v>0</v>
      </c>
    </row>
    <row r="186" spans="2:9">
      <c r="B186" s="2" t="s">
        <v>3587</v>
      </c>
      <c r="C186" s="5" t="s">
        <v>301</v>
      </c>
      <c r="D186" s="2" t="s">
        <v>251</v>
      </c>
      <c r="E186" s="2" t="s">
        <v>1174</v>
      </c>
      <c r="F186" s="8">
        <v>-50</v>
      </c>
      <c r="G186" s="8">
        <v>-7.42</v>
      </c>
      <c r="H186" s="8">
        <v>0</v>
      </c>
    </row>
    <row r="187" spans="2:9">
      <c r="B187" s="2" t="s">
        <v>3508</v>
      </c>
      <c r="C187" s="5" t="s">
        <v>301</v>
      </c>
      <c r="D187" s="2" t="s">
        <v>1152</v>
      </c>
      <c r="E187" s="2" t="s">
        <v>1153</v>
      </c>
      <c r="F187" s="8">
        <v>-475</v>
      </c>
      <c r="G187" s="8">
        <v>-9.06</v>
      </c>
      <c r="H187" s="8">
        <v>0</v>
      </c>
    </row>
    <row r="188" spans="2:9">
      <c r="B188" s="2" t="s">
        <v>1396</v>
      </c>
      <c r="C188" s="5" t="s">
        <v>301</v>
      </c>
      <c r="D188" s="2" t="s">
        <v>1278</v>
      </c>
      <c r="E188" s="2" t="s">
        <v>1395</v>
      </c>
      <c r="F188" s="8">
        <v>-6544</v>
      </c>
      <c r="G188" s="8">
        <v>-9.1</v>
      </c>
      <c r="H188" s="8">
        <v>0</v>
      </c>
    </row>
    <row r="189" spans="2:9">
      <c r="B189" s="2" t="s">
        <v>3588</v>
      </c>
      <c r="C189" s="5" t="s">
        <v>301</v>
      </c>
      <c r="D189" s="2" t="s">
        <v>245</v>
      </c>
      <c r="E189" s="2" t="s">
        <v>1393</v>
      </c>
      <c r="F189" s="8">
        <v>-4462</v>
      </c>
      <c r="G189" s="8">
        <v>-9.6199999999999992</v>
      </c>
      <c r="H189" s="8">
        <v>0</v>
      </c>
    </row>
    <row r="190" spans="2:9">
      <c r="B190" s="2" t="s">
        <v>3589</v>
      </c>
      <c r="C190" s="5" t="s">
        <v>301</v>
      </c>
      <c r="D190" s="2" t="s">
        <v>1307</v>
      </c>
      <c r="E190" s="2" t="s">
        <v>1308</v>
      </c>
      <c r="F190" s="8">
        <v>-2300</v>
      </c>
      <c r="G190" s="8">
        <v>-9.7899999999999991</v>
      </c>
      <c r="H190" s="8">
        <v>0</v>
      </c>
    </row>
    <row r="191" spans="2:9">
      <c r="B191" s="2" t="s">
        <v>3590</v>
      </c>
      <c r="C191" s="5" t="s">
        <v>301</v>
      </c>
      <c r="D191" s="2" t="s">
        <v>1278</v>
      </c>
      <c r="E191" s="2" t="s">
        <v>1291</v>
      </c>
      <c r="F191" s="8">
        <v>-5250</v>
      </c>
      <c r="G191" s="8">
        <v>-11.04</v>
      </c>
      <c r="H191" s="8">
        <v>0</v>
      </c>
    </row>
    <row r="192" spans="2:9">
      <c r="B192" s="2" t="s">
        <v>3504</v>
      </c>
      <c r="C192" s="5" t="s">
        <v>301</v>
      </c>
      <c r="D192" s="2" t="s">
        <v>233</v>
      </c>
      <c r="E192" s="2" t="s">
        <v>1392</v>
      </c>
      <c r="F192" s="8">
        <v>-2100</v>
      </c>
      <c r="G192" s="8">
        <v>-11.87</v>
      </c>
      <c r="H192" s="8">
        <v>0</v>
      </c>
    </row>
    <row r="193" spans="2:8">
      <c r="B193" s="2" t="s">
        <v>3591</v>
      </c>
      <c r="C193" s="5" t="s">
        <v>301</v>
      </c>
      <c r="D193" s="2" t="s">
        <v>226</v>
      </c>
      <c r="E193" s="2" t="s">
        <v>1323</v>
      </c>
      <c r="F193" s="8">
        <v>-3950</v>
      </c>
      <c r="G193" s="8">
        <v>-12.28</v>
      </c>
      <c r="H193" s="8">
        <v>0</v>
      </c>
    </row>
    <row r="194" spans="2:8">
      <c r="B194" s="2" t="s">
        <v>1397</v>
      </c>
      <c r="C194" s="5" t="s">
        <v>301</v>
      </c>
      <c r="D194" s="2" t="s">
        <v>241</v>
      </c>
      <c r="E194" s="2" t="s">
        <v>1298</v>
      </c>
      <c r="F194" s="8">
        <v>-6750</v>
      </c>
      <c r="G194" s="8">
        <v>-15.81</v>
      </c>
      <c r="H194" s="8">
        <v>0</v>
      </c>
    </row>
    <row r="195" spans="2:8">
      <c r="B195" s="2" t="s">
        <v>3592</v>
      </c>
      <c r="C195" s="5" t="s">
        <v>301</v>
      </c>
      <c r="D195" s="2" t="s">
        <v>236</v>
      </c>
      <c r="E195" s="2" t="s">
        <v>252</v>
      </c>
      <c r="F195" s="8">
        <v>-975</v>
      </c>
      <c r="G195" s="8">
        <v>-17.98</v>
      </c>
      <c r="H195" s="8">
        <v>0</v>
      </c>
    </row>
    <row r="196" spans="2:8">
      <c r="B196" s="2" t="s">
        <v>1398</v>
      </c>
      <c r="C196" s="5" t="s">
        <v>301</v>
      </c>
      <c r="D196" s="2" t="s">
        <v>234</v>
      </c>
      <c r="E196" s="2" t="s">
        <v>1328</v>
      </c>
      <c r="F196" s="8">
        <v>-20925</v>
      </c>
      <c r="G196" s="8">
        <v>-18.170000000000002</v>
      </c>
      <c r="H196" s="8">
        <v>0</v>
      </c>
    </row>
    <row r="197" spans="2:8">
      <c r="B197" s="2" t="s">
        <v>3593</v>
      </c>
      <c r="C197" s="5" t="s">
        <v>301</v>
      </c>
      <c r="D197" s="2" t="s">
        <v>249</v>
      </c>
      <c r="E197" s="2" t="s">
        <v>1044</v>
      </c>
      <c r="F197" s="8">
        <v>-1375</v>
      </c>
      <c r="G197" s="8">
        <v>-27.04</v>
      </c>
      <c r="H197" s="8">
        <v>0</v>
      </c>
    </row>
    <row r="198" spans="2:8">
      <c r="B198" s="2" t="s">
        <v>3422</v>
      </c>
      <c r="C198" s="5" t="s">
        <v>301</v>
      </c>
      <c r="D198" s="2" t="s">
        <v>214</v>
      </c>
      <c r="E198" s="2" t="s">
        <v>1253</v>
      </c>
      <c r="F198" s="8">
        <v>-4200</v>
      </c>
      <c r="G198" s="8">
        <v>-31.39</v>
      </c>
      <c r="H198" s="8">
        <v>0</v>
      </c>
    </row>
    <row r="199" spans="2:8">
      <c r="B199" s="2" t="s">
        <v>3594</v>
      </c>
      <c r="C199" s="5" t="s">
        <v>301</v>
      </c>
      <c r="D199" s="2" t="s">
        <v>216</v>
      </c>
      <c r="E199" s="2" t="s">
        <v>217</v>
      </c>
      <c r="F199" s="8">
        <v>-8000</v>
      </c>
      <c r="G199" s="8">
        <v>-33.04</v>
      </c>
      <c r="H199" s="8">
        <v>0</v>
      </c>
    </row>
    <row r="200" spans="2:8">
      <c r="B200" s="2" t="s">
        <v>3595</v>
      </c>
      <c r="C200" s="5" t="s">
        <v>301</v>
      </c>
      <c r="D200" s="2" t="s">
        <v>226</v>
      </c>
      <c r="E200" s="2" t="s">
        <v>1320</v>
      </c>
      <c r="F200" s="8">
        <v>-29250</v>
      </c>
      <c r="G200" s="8">
        <v>-40.409999999999997</v>
      </c>
      <c r="H200" s="8">
        <v>0</v>
      </c>
    </row>
    <row r="201" spans="2:8">
      <c r="B201" s="2" t="s">
        <v>3418</v>
      </c>
      <c r="C201" s="5" t="s">
        <v>301</v>
      </c>
      <c r="D201" s="2" t="s">
        <v>214</v>
      </c>
      <c r="E201" s="2" t="s">
        <v>1159</v>
      </c>
      <c r="F201" s="8">
        <v>-2400</v>
      </c>
      <c r="G201" s="8">
        <v>-47.57</v>
      </c>
      <c r="H201" s="8">
        <v>0</v>
      </c>
    </row>
    <row r="202" spans="2:8">
      <c r="B202" s="2" t="s">
        <v>3596</v>
      </c>
      <c r="C202" s="5" t="s">
        <v>301</v>
      </c>
      <c r="D202" s="2" t="s">
        <v>230</v>
      </c>
      <c r="E202" s="2" t="s">
        <v>1313</v>
      </c>
      <c r="F202" s="8">
        <v>-18000</v>
      </c>
      <c r="G202" s="8">
        <v>-49.09</v>
      </c>
      <c r="H202" s="8">
        <v>0</v>
      </c>
    </row>
    <row r="203" spans="2:8">
      <c r="B203" s="2" t="s">
        <v>3503</v>
      </c>
      <c r="C203" s="5" t="s">
        <v>301</v>
      </c>
      <c r="D203" s="2" t="s">
        <v>1183</v>
      </c>
      <c r="E203" s="2" t="s">
        <v>1296</v>
      </c>
      <c r="F203" s="8">
        <v>-15000</v>
      </c>
      <c r="G203" s="8">
        <v>-49.17</v>
      </c>
      <c r="H203" s="8">
        <v>0</v>
      </c>
    </row>
    <row r="204" spans="2:8">
      <c r="B204" s="2" t="s">
        <v>3597</v>
      </c>
      <c r="C204" s="5" t="s">
        <v>301</v>
      </c>
      <c r="D204" s="2" t="s">
        <v>1390</v>
      </c>
      <c r="E204" s="2" t="s">
        <v>1391</v>
      </c>
      <c r="F204" s="8">
        <v>-40000</v>
      </c>
      <c r="G204" s="8">
        <v>-50.94</v>
      </c>
      <c r="H204" s="8">
        <v>0</v>
      </c>
    </row>
    <row r="205" spans="2:8">
      <c r="B205" s="2" t="s">
        <v>3598</v>
      </c>
      <c r="C205" s="5" t="s">
        <v>301</v>
      </c>
      <c r="D205" s="2" t="s">
        <v>245</v>
      </c>
      <c r="E205" s="2" t="s">
        <v>1348</v>
      </c>
      <c r="F205" s="8">
        <v>-18600</v>
      </c>
      <c r="G205" s="8">
        <v>-52.35</v>
      </c>
      <c r="H205" s="8">
        <v>0</v>
      </c>
    </row>
    <row r="206" spans="2:8">
      <c r="B206" s="2" t="s">
        <v>3550</v>
      </c>
      <c r="C206" s="5" t="s">
        <v>301</v>
      </c>
      <c r="D206" s="2" t="s">
        <v>1183</v>
      </c>
      <c r="E206" s="2" t="s">
        <v>1285</v>
      </c>
      <c r="F206" s="8">
        <v>-15950</v>
      </c>
      <c r="G206" s="8">
        <v>-60.17</v>
      </c>
      <c r="H206" s="8">
        <v>0</v>
      </c>
    </row>
    <row r="207" spans="2:8">
      <c r="B207" s="2" t="s">
        <v>3599</v>
      </c>
      <c r="C207" s="5" t="s">
        <v>301</v>
      </c>
      <c r="D207" s="2" t="s">
        <v>247</v>
      </c>
      <c r="E207" s="2" t="s">
        <v>1188</v>
      </c>
      <c r="F207" s="8">
        <v>-67650</v>
      </c>
      <c r="G207" s="8">
        <v>-63.44</v>
      </c>
      <c r="H207" s="8">
        <v>0</v>
      </c>
    </row>
    <row r="208" spans="2:8">
      <c r="B208" s="2" t="s">
        <v>3600</v>
      </c>
      <c r="C208" s="5" t="s">
        <v>301</v>
      </c>
      <c r="D208" s="2" t="s">
        <v>1168</v>
      </c>
      <c r="E208" s="2" t="s">
        <v>1337</v>
      </c>
      <c r="F208" s="8">
        <v>-4125</v>
      </c>
      <c r="G208" s="8">
        <v>-66.150000000000006</v>
      </c>
      <c r="H208" s="8">
        <v>0</v>
      </c>
    </row>
    <row r="209" spans="2:8">
      <c r="B209" s="2" t="s">
        <v>3601</v>
      </c>
      <c r="C209" s="5" t="s">
        <v>301</v>
      </c>
      <c r="D209" s="2" t="s">
        <v>222</v>
      </c>
      <c r="E209" s="2" t="s">
        <v>296</v>
      </c>
      <c r="F209" s="8">
        <v>-1000</v>
      </c>
      <c r="G209" s="8">
        <v>-74.7</v>
      </c>
      <c r="H209" s="8">
        <v>0</v>
      </c>
    </row>
    <row r="210" spans="2:8">
      <c r="B210" s="2" t="s">
        <v>3602</v>
      </c>
      <c r="C210" s="5" t="s">
        <v>301</v>
      </c>
      <c r="D210" s="2" t="s">
        <v>251</v>
      </c>
      <c r="E210" s="2" t="s">
        <v>1162</v>
      </c>
      <c r="F210" s="8">
        <v>-2600</v>
      </c>
      <c r="G210" s="8">
        <v>-84.05</v>
      </c>
      <c r="H210" s="8">
        <v>0</v>
      </c>
    </row>
    <row r="211" spans="2:8">
      <c r="B211" s="2" t="s">
        <v>1399</v>
      </c>
      <c r="C211" s="5" t="s">
        <v>301</v>
      </c>
      <c r="D211" s="2" t="s">
        <v>214</v>
      </c>
      <c r="E211" s="2" t="s">
        <v>1281</v>
      </c>
      <c r="F211" s="8">
        <v>-88000</v>
      </c>
      <c r="G211" s="8">
        <v>-89.78</v>
      </c>
      <c r="H211" s="8">
        <v>0</v>
      </c>
    </row>
    <row r="212" spans="2:8">
      <c r="B212" s="2" t="s">
        <v>3603</v>
      </c>
      <c r="C212" s="5" t="s">
        <v>301</v>
      </c>
      <c r="D212" s="2" t="s">
        <v>218</v>
      </c>
      <c r="E212" s="2" t="s">
        <v>1388</v>
      </c>
      <c r="F212" s="8">
        <v>-1700</v>
      </c>
      <c r="G212" s="8">
        <v>-90.61</v>
      </c>
      <c r="H212" s="8">
        <v>0</v>
      </c>
    </row>
    <row r="213" spans="2:8">
      <c r="B213" s="2" t="s">
        <v>3604</v>
      </c>
      <c r="C213" s="5" t="s">
        <v>301</v>
      </c>
      <c r="D213" s="2" t="s">
        <v>222</v>
      </c>
      <c r="E213" s="2" t="s">
        <v>1387</v>
      </c>
      <c r="F213" s="8">
        <v>-1800</v>
      </c>
      <c r="G213" s="8">
        <v>-98.95</v>
      </c>
      <c r="H213" s="8">
        <v>-0.01</v>
      </c>
    </row>
    <row r="214" spans="2:8">
      <c r="B214" s="2" t="s">
        <v>3545</v>
      </c>
      <c r="C214" s="5" t="s">
        <v>301</v>
      </c>
      <c r="D214" s="2" t="s">
        <v>1046</v>
      </c>
      <c r="E214" s="2" t="s">
        <v>1314</v>
      </c>
      <c r="F214" s="8">
        <v>-1375</v>
      </c>
      <c r="G214" s="8">
        <v>-105.74</v>
      </c>
      <c r="H214" s="8">
        <v>-0.01</v>
      </c>
    </row>
    <row r="215" spans="2:8">
      <c r="B215" s="2" t="s">
        <v>3605</v>
      </c>
      <c r="C215" s="5" t="s">
        <v>301</v>
      </c>
      <c r="D215" s="2" t="s">
        <v>218</v>
      </c>
      <c r="E215" s="2" t="s">
        <v>1386</v>
      </c>
      <c r="F215" s="8">
        <v>-3850</v>
      </c>
      <c r="G215" s="8">
        <v>-108.02</v>
      </c>
      <c r="H215" s="8">
        <v>-0.01</v>
      </c>
    </row>
    <row r="216" spans="2:8">
      <c r="B216" s="2" t="s">
        <v>3606</v>
      </c>
      <c r="C216" s="5" t="s">
        <v>301</v>
      </c>
      <c r="D216" s="2" t="s">
        <v>225</v>
      </c>
      <c r="E216" s="2" t="s">
        <v>443</v>
      </c>
      <c r="F216" s="8">
        <v>-9500</v>
      </c>
      <c r="G216" s="8">
        <v>-110.95</v>
      </c>
      <c r="H216" s="8">
        <v>-0.01</v>
      </c>
    </row>
    <row r="217" spans="2:8">
      <c r="B217" s="2" t="s">
        <v>3549</v>
      </c>
      <c r="C217" s="5" t="s">
        <v>301</v>
      </c>
      <c r="D217" s="2" t="s">
        <v>218</v>
      </c>
      <c r="E217" s="2" t="s">
        <v>243</v>
      </c>
      <c r="F217" s="8">
        <v>-9450</v>
      </c>
      <c r="G217" s="8">
        <v>-137.72</v>
      </c>
      <c r="H217" s="8">
        <v>-0.01</v>
      </c>
    </row>
    <row r="218" spans="2:8">
      <c r="B218" s="2" t="s">
        <v>3607</v>
      </c>
      <c r="C218" s="5" t="s">
        <v>301</v>
      </c>
      <c r="D218" s="2" t="s">
        <v>1183</v>
      </c>
      <c r="E218" s="2" t="s">
        <v>1346</v>
      </c>
      <c r="F218" s="8">
        <v>-192000</v>
      </c>
      <c r="G218" s="8">
        <v>-149.93</v>
      </c>
      <c r="H218" s="8">
        <v>-0.01</v>
      </c>
    </row>
    <row r="219" spans="2:8">
      <c r="B219" s="2" t="s">
        <v>3417</v>
      </c>
      <c r="C219" s="5" t="s">
        <v>301</v>
      </c>
      <c r="D219" s="2" t="s">
        <v>233</v>
      </c>
      <c r="E219" s="2" t="s">
        <v>1157</v>
      </c>
      <c r="F219" s="8">
        <v>-1200</v>
      </c>
      <c r="G219" s="8">
        <v>-152.22999999999999</v>
      </c>
      <c r="H219" s="8">
        <v>-0.01</v>
      </c>
    </row>
    <row r="220" spans="2:8">
      <c r="B220" s="2" t="s">
        <v>3423</v>
      </c>
      <c r="C220" s="5" t="s">
        <v>301</v>
      </c>
      <c r="D220" s="2" t="s">
        <v>228</v>
      </c>
      <c r="E220" s="2" t="s">
        <v>295</v>
      </c>
      <c r="F220" s="8">
        <v>-4200</v>
      </c>
      <c r="G220" s="8">
        <v>-153.22</v>
      </c>
      <c r="H220" s="8">
        <v>-0.01</v>
      </c>
    </row>
    <row r="221" spans="2:8">
      <c r="B221" s="2" t="s">
        <v>3505</v>
      </c>
      <c r="C221" s="5" t="s">
        <v>301</v>
      </c>
      <c r="D221" s="2" t="s">
        <v>1154</v>
      </c>
      <c r="E221" s="2" t="s">
        <v>1155</v>
      </c>
      <c r="F221" s="8">
        <v>-4550</v>
      </c>
      <c r="G221" s="8">
        <v>-165.57</v>
      </c>
      <c r="H221" s="8">
        <v>-0.01</v>
      </c>
    </row>
    <row r="222" spans="2:8">
      <c r="B222" s="2" t="s">
        <v>3416</v>
      </c>
      <c r="C222" s="5" t="s">
        <v>301</v>
      </c>
      <c r="D222" s="2" t="s">
        <v>251</v>
      </c>
      <c r="E222" s="2" t="s">
        <v>1385</v>
      </c>
      <c r="F222" s="8">
        <v>-1950</v>
      </c>
      <c r="G222" s="8">
        <v>-169.39</v>
      </c>
      <c r="H222" s="8">
        <v>-0.01</v>
      </c>
    </row>
    <row r="223" spans="2:8">
      <c r="B223" s="2" t="s">
        <v>3608</v>
      </c>
      <c r="C223" s="5" t="s">
        <v>301</v>
      </c>
      <c r="D223" s="2" t="s">
        <v>223</v>
      </c>
      <c r="E223" s="2" t="s">
        <v>1163</v>
      </c>
      <c r="F223" s="8">
        <v>-36900</v>
      </c>
      <c r="G223" s="8">
        <v>-181.22</v>
      </c>
      <c r="H223" s="8">
        <v>-0.01</v>
      </c>
    </row>
    <row r="224" spans="2:8">
      <c r="B224" s="2" t="s">
        <v>3609</v>
      </c>
      <c r="C224" s="5" t="s">
        <v>301</v>
      </c>
      <c r="D224" s="2" t="s">
        <v>220</v>
      </c>
      <c r="E224" s="2" t="s">
        <v>193</v>
      </c>
      <c r="F224" s="8">
        <v>-3400</v>
      </c>
      <c r="G224" s="8">
        <v>-182.04</v>
      </c>
      <c r="H224" s="8">
        <v>-0.01</v>
      </c>
    </row>
    <row r="225" spans="2:8">
      <c r="B225" s="2" t="s">
        <v>3610</v>
      </c>
      <c r="C225" s="5" t="s">
        <v>301</v>
      </c>
      <c r="D225" s="2" t="s">
        <v>1276</v>
      </c>
      <c r="E225" s="2" t="s">
        <v>1277</v>
      </c>
      <c r="F225" s="8">
        <v>-8400</v>
      </c>
      <c r="G225" s="8">
        <v>-190.69</v>
      </c>
      <c r="H225" s="8">
        <v>-0.01</v>
      </c>
    </row>
    <row r="226" spans="2:8">
      <c r="B226" s="2" t="s">
        <v>1400</v>
      </c>
      <c r="C226" s="5" t="s">
        <v>301</v>
      </c>
      <c r="D226" s="2" t="s">
        <v>214</v>
      </c>
      <c r="E226" s="2" t="s">
        <v>1161</v>
      </c>
      <c r="F226" s="8">
        <v>-24000</v>
      </c>
      <c r="G226" s="8">
        <v>-194.35</v>
      </c>
      <c r="H226" s="8">
        <v>-0.01</v>
      </c>
    </row>
    <row r="227" spans="2:8">
      <c r="B227" s="2" t="s">
        <v>1401</v>
      </c>
      <c r="C227" s="5" t="s">
        <v>301</v>
      </c>
      <c r="D227" s="2" t="s">
        <v>1168</v>
      </c>
      <c r="E227" s="2" t="s">
        <v>1384</v>
      </c>
      <c r="F227" s="8">
        <v>-7875</v>
      </c>
      <c r="G227" s="8">
        <v>-195.72</v>
      </c>
      <c r="H227" s="8">
        <v>-0.01</v>
      </c>
    </row>
    <row r="228" spans="2:8">
      <c r="B228" s="2" t="s">
        <v>3546</v>
      </c>
      <c r="C228" s="5" t="s">
        <v>301</v>
      </c>
      <c r="D228" s="2" t="s">
        <v>1278</v>
      </c>
      <c r="E228" s="2" t="s">
        <v>1330</v>
      </c>
      <c r="F228" s="8">
        <v>-4000</v>
      </c>
      <c r="G228" s="8">
        <v>-201.96</v>
      </c>
      <c r="H228" s="8">
        <v>-0.01</v>
      </c>
    </row>
    <row r="229" spans="2:8">
      <c r="B229" s="2" t="s">
        <v>3611</v>
      </c>
      <c r="C229" s="5" t="s">
        <v>301</v>
      </c>
      <c r="D229" s="2" t="s">
        <v>1361</v>
      </c>
      <c r="E229" s="2" t="s">
        <v>1382</v>
      </c>
      <c r="F229" s="8">
        <v>-17850</v>
      </c>
      <c r="G229" s="8">
        <v>-209.63</v>
      </c>
      <c r="H229" s="8">
        <v>-0.01</v>
      </c>
    </row>
    <row r="230" spans="2:8">
      <c r="B230" s="2" t="s">
        <v>3612</v>
      </c>
      <c r="C230" s="5" t="s">
        <v>301</v>
      </c>
      <c r="D230" s="2" t="s">
        <v>228</v>
      </c>
      <c r="E230" s="2" t="s">
        <v>292</v>
      </c>
      <c r="F230" s="8">
        <v>-15500</v>
      </c>
      <c r="G230" s="8">
        <v>-237.49</v>
      </c>
      <c r="H230" s="8">
        <v>-0.01</v>
      </c>
    </row>
    <row r="231" spans="2:8">
      <c r="B231" s="2" t="s">
        <v>3421</v>
      </c>
      <c r="C231" s="5" t="s">
        <v>301</v>
      </c>
      <c r="D231" s="2" t="s">
        <v>214</v>
      </c>
      <c r="E231" s="2" t="s">
        <v>1167</v>
      </c>
      <c r="F231" s="8">
        <v>-24375</v>
      </c>
      <c r="G231" s="8">
        <v>-257.67</v>
      </c>
      <c r="H231" s="8">
        <v>-0.01</v>
      </c>
    </row>
    <row r="232" spans="2:8">
      <c r="B232" s="2" t="s">
        <v>3613</v>
      </c>
      <c r="C232" s="5" t="s">
        <v>301</v>
      </c>
      <c r="D232" s="2" t="s">
        <v>1247</v>
      </c>
      <c r="E232" s="2" t="s">
        <v>1248</v>
      </c>
      <c r="F232" s="8">
        <v>-6000</v>
      </c>
      <c r="G232" s="8">
        <v>-262.79000000000002</v>
      </c>
      <c r="H232" s="8">
        <v>-0.01</v>
      </c>
    </row>
    <row r="233" spans="2:8">
      <c r="B233" s="2" t="s">
        <v>3544</v>
      </c>
      <c r="C233" s="5" t="s">
        <v>301</v>
      </c>
      <c r="D233" s="2" t="s">
        <v>1183</v>
      </c>
      <c r="E233" s="2" t="s">
        <v>1306</v>
      </c>
      <c r="F233" s="8">
        <v>-95000</v>
      </c>
      <c r="G233" s="8">
        <v>-264.48</v>
      </c>
      <c r="H233" s="8">
        <v>-0.01</v>
      </c>
    </row>
    <row r="234" spans="2:8">
      <c r="B234" s="2" t="s">
        <v>3614</v>
      </c>
      <c r="C234" s="5" t="s">
        <v>301</v>
      </c>
      <c r="D234" s="2" t="s">
        <v>1168</v>
      </c>
      <c r="E234" s="2" t="s">
        <v>1381</v>
      </c>
      <c r="F234" s="8">
        <v>-27000</v>
      </c>
      <c r="G234" s="8">
        <v>-266.54000000000002</v>
      </c>
      <c r="H234" s="8">
        <v>-0.01</v>
      </c>
    </row>
    <row r="235" spans="2:8">
      <c r="B235" s="2" t="s">
        <v>3507</v>
      </c>
      <c r="C235" s="5" t="s">
        <v>301</v>
      </c>
      <c r="D235" s="2" t="s">
        <v>216</v>
      </c>
      <c r="E235" s="2" t="s">
        <v>1166</v>
      </c>
      <c r="F235" s="8">
        <v>-10200</v>
      </c>
      <c r="G235" s="8">
        <v>-272.93</v>
      </c>
      <c r="H235" s="8">
        <v>-0.01</v>
      </c>
    </row>
    <row r="236" spans="2:8">
      <c r="B236" s="2" t="s">
        <v>1402</v>
      </c>
      <c r="C236" s="5" t="s">
        <v>301</v>
      </c>
      <c r="D236" s="2" t="s">
        <v>231</v>
      </c>
      <c r="E236" s="2" t="s">
        <v>1380</v>
      </c>
      <c r="F236" s="8">
        <v>-12600</v>
      </c>
      <c r="G236" s="8">
        <v>-329.7</v>
      </c>
      <c r="H236" s="8">
        <v>-0.02</v>
      </c>
    </row>
    <row r="237" spans="2:8">
      <c r="B237" s="2" t="s">
        <v>3615</v>
      </c>
      <c r="C237" s="5" t="s">
        <v>301</v>
      </c>
      <c r="D237" s="2" t="s">
        <v>224</v>
      </c>
      <c r="E237" s="2" t="s">
        <v>1378</v>
      </c>
      <c r="F237" s="8">
        <v>-11600</v>
      </c>
      <c r="G237" s="8">
        <v>-331.25</v>
      </c>
      <c r="H237" s="8">
        <v>-0.02</v>
      </c>
    </row>
    <row r="238" spans="2:8">
      <c r="B238" s="2" t="s">
        <v>3616</v>
      </c>
      <c r="C238" s="5" t="s">
        <v>301</v>
      </c>
      <c r="D238" s="2" t="s">
        <v>228</v>
      </c>
      <c r="E238" s="2" t="s">
        <v>1377</v>
      </c>
      <c r="F238" s="8">
        <v>-65800</v>
      </c>
      <c r="G238" s="8">
        <v>-352.79</v>
      </c>
      <c r="H238" s="8">
        <v>-0.02</v>
      </c>
    </row>
    <row r="239" spans="2:8">
      <c r="B239" s="2" t="s">
        <v>3617</v>
      </c>
      <c r="C239" s="5" t="s">
        <v>301</v>
      </c>
      <c r="D239" s="2" t="s">
        <v>249</v>
      </c>
      <c r="E239" s="2" t="s">
        <v>1259</v>
      </c>
      <c r="F239" s="8">
        <v>-51975</v>
      </c>
      <c r="G239" s="8">
        <v>-388.54</v>
      </c>
      <c r="H239" s="8">
        <v>-0.02</v>
      </c>
    </row>
    <row r="240" spans="2:8">
      <c r="B240" s="2" t="s">
        <v>3618</v>
      </c>
      <c r="C240" s="5" t="s">
        <v>301</v>
      </c>
      <c r="D240" s="2" t="s">
        <v>228</v>
      </c>
      <c r="E240" s="2" t="s">
        <v>449</v>
      </c>
      <c r="F240" s="8">
        <v>-5500</v>
      </c>
      <c r="G240" s="8">
        <v>-402.11</v>
      </c>
      <c r="H240" s="8">
        <v>-0.02</v>
      </c>
    </row>
    <row r="241" spans="2:8">
      <c r="B241" s="2" t="s">
        <v>3619</v>
      </c>
      <c r="C241" s="5" t="s">
        <v>301</v>
      </c>
      <c r="D241" s="2" t="s">
        <v>1168</v>
      </c>
      <c r="E241" s="2" t="s">
        <v>1376</v>
      </c>
      <c r="F241" s="8">
        <v>-25900</v>
      </c>
      <c r="G241" s="8">
        <v>-414.43</v>
      </c>
      <c r="H241" s="8">
        <v>-0.02</v>
      </c>
    </row>
    <row r="242" spans="2:8">
      <c r="B242" s="2" t="s">
        <v>3620</v>
      </c>
      <c r="C242" s="5" t="s">
        <v>301</v>
      </c>
      <c r="D242" s="2" t="s">
        <v>233</v>
      </c>
      <c r="E242" s="2" t="s">
        <v>1375</v>
      </c>
      <c r="F242" s="8">
        <v>-1450</v>
      </c>
      <c r="G242" s="8">
        <v>-427.24</v>
      </c>
      <c r="H242" s="8">
        <v>-0.02</v>
      </c>
    </row>
    <row r="243" spans="2:8">
      <c r="B243" s="2" t="s">
        <v>3621</v>
      </c>
      <c r="C243" s="5" t="s">
        <v>301</v>
      </c>
      <c r="D243" s="2" t="s">
        <v>247</v>
      </c>
      <c r="E243" s="2" t="s">
        <v>1374</v>
      </c>
      <c r="F243" s="8">
        <v>-16400</v>
      </c>
      <c r="G243" s="8">
        <v>-488.44</v>
      </c>
      <c r="H243" s="8">
        <v>-0.03</v>
      </c>
    </row>
    <row r="244" spans="2:8">
      <c r="B244" s="2" t="s">
        <v>3622</v>
      </c>
      <c r="C244" s="5" t="s">
        <v>301</v>
      </c>
      <c r="D244" s="2" t="s">
        <v>245</v>
      </c>
      <c r="E244" s="2" t="s">
        <v>1373</v>
      </c>
      <c r="F244" s="8">
        <v>-36875</v>
      </c>
      <c r="G244" s="8">
        <v>-527.09</v>
      </c>
      <c r="H244" s="8">
        <v>-0.03</v>
      </c>
    </row>
    <row r="245" spans="2:8">
      <c r="B245" s="2" t="s">
        <v>3623</v>
      </c>
      <c r="C245" s="5" t="s">
        <v>301</v>
      </c>
      <c r="D245" s="2" t="s">
        <v>222</v>
      </c>
      <c r="E245" s="2" t="s">
        <v>432</v>
      </c>
      <c r="F245" s="8">
        <v>-25125</v>
      </c>
      <c r="G245" s="8">
        <v>-529.86</v>
      </c>
      <c r="H245" s="8">
        <v>-0.03</v>
      </c>
    </row>
    <row r="246" spans="2:8">
      <c r="B246" s="2" t="s">
        <v>3500</v>
      </c>
      <c r="C246" s="5" t="s">
        <v>301</v>
      </c>
      <c r="D246" s="2" t="s">
        <v>236</v>
      </c>
      <c r="E246" s="2" t="s">
        <v>1372</v>
      </c>
      <c r="F246" s="8">
        <v>-31875</v>
      </c>
      <c r="G246" s="8">
        <v>-579.11</v>
      </c>
      <c r="H246" s="8">
        <v>-0.03</v>
      </c>
    </row>
    <row r="247" spans="2:8">
      <c r="B247" s="2" t="s">
        <v>3624</v>
      </c>
      <c r="C247" s="5" t="s">
        <v>301</v>
      </c>
      <c r="D247" s="2" t="s">
        <v>245</v>
      </c>
      <c r="E247" s="2" t="s">
        <v>1371</v>
      </c>
      <c r="F247" s="8">
        <v>-299700</v>
      </c>
      <c r="G247" s="8">
        <v>-610.85</v>
      </c>
      <c r="H247" s="8">
        <v>-0.03</v>
      </c>
    </row>
    <row r="248" spans="2:8">
      <c r="B248" s="2" t="s">
        <v>3625</v>
      </c>
      <c r="C248" s="5" t="s">
        <v>301</v>
      </c>
      <c r="D248" s="2" t="s">
        <v>245</v>
      </c>
      <c r="E248" s="2" t="s">
        <v>246</v>
      </c>
      <c r="F248" s="8">
        <v>-23650</v>
      </c>
      <c r="G248" s="8">
        <v>-627.34</v>
      </c>
      <c r="H248" s="8">
        <v>-0.03</v>
      </c>
    </row>
    <row r="249" spans="2:8">
      <c r="B249" s="2" t="s">
        <v>3626</v>
      </c>
      <c r="C249" s="5" t="s">
        <v>301</v>
      </c>
      <c r="D249" s="2" t="s">
        <v>1046</v>
      </c>
      <c r="E249" s="2" t="s">
        <v>1370</v>
      </c>
      <c r="F249" s="8">
        <v>-71300</v>
      </c>
      <c r="G249" s="8">
        <v>-653.54</v>
      </c>
      <c r="H249" s="8">
        <v>-0.04</v>
      </c>
    </row>
    <row r="250" spans="2:8">
      <c r="B250" s="2" t="s">
        <v>3627</v>
      </c>
      <c r="C250" s="5" t="s">
        <v>301</v>
      </c>
      <c r="D250" s="2" t="s">
        <v>1350</v>
      </c>
      <c r="E250" s="2" t="s">
        <v>1369</v>
      </c>
      <c r="F250" s="8">
        <v>-137500</v>
      </c>
      <c r="G250" s="8">
        <v>-727.79</v>
      </c>
      <c r="H250" s="8">
        <v>-0.04</v>
      </c>
    </row>
    <row r="251" spans="2:8">
      <c r="B251" s="2" t="s">
        <v>3628</v>
      </c>
      <c r="C251" s="5" t="s">
        <v>301</v>
      </c>
      <c r="D251" s="2" t="s">
        <v>1046</v>
      </c>
      <c r="E251" s="2" t="s">
        <v>1368</v>
      </c>
      <c r="F251" s="8">
        <v>-119000</v>
      </c>
      <c r="G251" s="8">
        <v>-748.21</v>
      </c>
      <c r="H251" s="8">
        <v>-0.04</v>
      </c>
    </row>
    <row r="252" spans="2:8">
      <c r="B252" s="2" t="s">
        <v>1403</v>
      </c>
      <c r="C252" s="5" t="s">
        <v>301</v>
      </c>
      <c r="D252" s="2" t="s">
        <v>214</v>
      </c>
      <c r="E252" s="2" t="s">
        <v>1367</v>
      </c>
      <c r="F252" s="8">
        <v>-676000</v>
      </c>
      <c r="G252" s="8">
        <v>-749.14</v>
      </c>
      <c r="H252" s="8">
        <v>-0.04</v>
      </c>
    </row>
    <row r="253" spans="2:8">
      <c r="B253" s="2" t="s">
        <v>3629</v>
      </c>
      <c r="C253" s="5" t="s">
        <v>301</v>
      </c>
      <c r="D253" s="2" t="s">
        <v>218</v>
      </c>
      <c r="E253" s="2" t="s">
        <v>1365</v>
      </c>
      <c r="F253" s="8">
        <v>-50400</v>
      </c>
      <c r="G253" s="8">
        <v>-751.21</v>
      </c>
      <c r="H253" s="8">
        <v>-0.04</v>
      </c>
    </row>
    <row r="254" spans="2:8">
      <c r="B254" s="2" t="s">
        <v>3630</v>
      </c>
      <c r="C254" s="5" t="s">
        <v>301</v>
      </c>
      <c r="D254" s="2" t="s">
        <v>1168</v>
      </c>
      <c r="E254" s="2" t="s">
        <v>1169</v>
      </c>
      <c r="F254" s="8">
        <v>-21250</v>
      </c>
      <c r="G254" s="8">
        <v>-761.41</v>
      </c>
      <c r="H254" s="8">
        <v>-0.04</v>
      </c>
    </row>
    <row r="255" spans="2:8">
      <c r="B255" s="2" t="s">
        <v>1404</v>
      </c>
      <c r="C255" s="5" t="s">
        <v>301</v>
      </c>
      <c r="D255" s="2" t="s">
        <v>245</v>
      </c>
      <c r="E255" s="2" t="s">
        <v>1264</v>
      </c>
      <c r="F255" s="8">
        <v>-260850</v>
      </c>
      <c r="G255" s="8">
        <v>-819.98</v>
      </c>
      <c r="H255" s="8">
        <v>-0.04</v>
      </c>
    </row>
    <row r="256" spans="2:8">
      <c r="B256" s="2" t="s">
        <v>1405</v>
      </c>
      <c r="C256" s="5" t="s">
        <v>301</v>
      </c>
      <c r="D256" s="2" t="s">
        <v>231</v>
      </c>
      <c r="E256" s="2" t="s">
        <v>1364</v>
      </c>
      <c r="F256" s="8">
        <v>-14100</v>
      </c>
      <c r="G256" s="8">
        <v>-868.14</v>
      </c>
      <c r="H256" s="8">
        <v>-0.05</v>
      </c>
    </row>
    <row r="257" spans="2:8">
      <c r="B257" s="2" t="s">
        <v>1406</v>
      </c>
      <c r="C257" s="5" t="s">
        <v>301</v>
      </c>
      <c r="D257" s="2" t="s">
        <v>1361</v>
      </c>
      <c r="E257" s="2" t="s">
        <v>1362</v>
      </c>
      <c r="F257" s="8">
        <v>-134400</v>
      </c>
      <c r="G257" s="8">
        <v>-887.91</v>
      </c>
      <c r="H257" s="8">
        <v>-0.05</v>
      </c>
    </row>
    <row r="258" spans="2:8">
      <c r="B258" s="2" t="s">
        <v>3631</v>
      </c>
      <c r="C258" s="5" t="s">
        <v>301</v>
      </c>
      <c r="D258" s="2" t="s">
        <v>1303</v>
      </c>
      <c r="E258" s="2" t="s">
        <v>1329</v>
      </c>
      <c r="F258" s="8">
        <v>-133000</v>
      </c>
      <c r="G258" s="8">
        <v>-944.57</v>
      </c>
      <c r="H258" s="8">
        <v>-0.05</v>
      </c>
    </row>
    <row r="259" spans="2:8">
      <c r="B259" s="2" t="s">
        <v>3632</v>
      </c>
      <c r="C259" s="5" t="s">
        <v>301</v>
      </c>
      <c r="D259" s="2" t="s">
        <v>245</v>
      </c>
      <c r="E259" s="2" t="s">
        <v>1045</v>
      </c>
      <c r="F259" s="8">
        <v>-378000</v>
      </c>
      <c r="G259" s="8">
        <v>-994.71</v>
      </c>
      <c r="H259" s="8">
        <v>-0.05</v>
      </c>
    </row>
    <row r="260" spans="2:8">
      <c r="B260" s="2" t="s">
        <v>3633</v>
      </c>
      <c r="C260" s="5" t="s">
        <v>301</v>
      </c>
      <c r="D260" s="2" t="s">
        <v>236</v>
      </c>
      <c r="E260" s="2" t="s">
        <v>1359</v>
      </c>
      <c r="F260" s="8">
        <v>-63200</v>
      </c>
      <c r="G260" s="8">
        <v>-1018.15</v>
      </c>
      <c r="H260" s="8">
        <v>-0.05</v>
      </c>
    </row>
    <row r="261" spans="2:8">
      <c r="B261" s="2" t="s">
        <v>3634</v>
      </c>
      <c r="C261" s="5" t="s">
        <v>301</v>
      </c>
      <c r="D261" s="2" t="s">
        <v>218</v>
      </c>
      <c r="E261" s="2" t="s">
        <v>1358</v>
      </c>
      <c r="F261" s="8">
        <v>-60750</v>
      </c>
      <c r="G261" s="8">
        <v>-1054.3800000000001</v>
      </c>
      <c r="H261" s="8">
        <v>-0.06</v>
      </c>
    </row>
    <row r="262" spans="2:8">
      <c r="B262" s="2" t="s">
        <v>3635</v>
      </c>
      <c r="C262" s="5" t="s">
        <v>301</v>
      </c>
      <c r="D262" s="2" t="s">
        <v>239</v>
      </c>
      <c r="E262" s="2" t="s">
        <v>1357</v>
      </c>
      <c r="F262" s="8">
        <v>-27825</v>
      </c>
      <c r="G262" s="8">
        <v>-1064.97</v>
      </c>
      <c r="H262" s="8">
        <v>-0.06</v>
      </c>
    </row>
    <row r="263" spans="2:8">
      <c r="B263" s="2" t="s">
        <v>3551</v>
      </c>
      <c r="C263" s="5" t="s">
        <v>301</v>
      </c>
      <c r="D263" s="2" t="s">
        <v>224</v>
      </c>
      <c r="E263" s="2" t="s">
        <v>1356</v>
      </c>
      <c r="F263" s="8">
        <v>-115700</v>
      </c>
      <c r="G263" s="8">
        <v>-1071.5</v>
      </c>
      <c r="H263" s="8">
        <v>-0.06</v>
      </c>
    </row>
    <row r="264" spans="2:8">
      <c r="B264" s="2" t="s">
        <v>1407</v>
      </c>
      <c r="C264" s="5" t="s">
        <v>301</v>
      </c>
      <c r="D264" s="2" t="s">
        <v>214</v>
      </c>
      <c r="E264" s="2" t="s">
        <v>1355</v>
      </c>
      <c r="F264" s="8">
        <v>-929250</v>
      </c>
      <c r="G264" s="8">
        <v>-1167.51</v>
      </c>
      <c r="H264" s="8">
        <v>-0.06</v>
      </c>
    </row>
    <row r="265" spans="2:8">
      <c r="B265" s="2" t="s">
        <v>3636</v>
      </c>
      <c r="C265" s="5" t="s">
        <v>301</v>
      </c>
      <c r="D265" s="2" t="s">
        <v>236</v>
      </c>
      <c r="E265" s="2" t="s">
        <v>1353</v>
      </c>
      <c r="F265" s="8">
        <v>-204425</v>
      </c>
      <c r="G265" s="8">
        <v>-1230.74</v>
      </c>
      <c r="H265" s="8">
        <v>-7.0000000000000007E-2</v>
      </c>
    </row>
    <row r="266" spans="2:8">
      <c r="B266" s="2" t="s">
        <v>3637</v>
      </c>
      <c r="C266" s="5" t="s">
        <v>301</v>
      </c>
      <c r="D266" s="2" t="s">
        <v>250</v>
      </c>
      <c r="E266" s="2" t="s">
        <v>1164</v>
      </c>
      <c r="F266" s="8">
        <v>-35875</v>
      </c>
      <c r="G266" s="8">
        <v>-1334.26</v>
      </c>
      <c r="H266" s="8">
        <v>-7.0000000000000007E-2</v>
      </c>
    </row>
    <row r="267" spans="2:8">
      <c r="B267" s="2" t="s">
        <v>3638</v>
      </c>
      <c r="C267" s="5" t="s">
        <v>301</v>
      </c>
      <c r="D267" s="2" t="s">
        <v>239</v>
      </c>
      <c r="E267" s="2" t="s">
        <v>1352</v>
      </c>
      <c r="F267" s="8">
        <v>-29750</v>
      </c>
      <c r="G267" s="8">
        <v>-1337.02</v>
      </c>
      <c r="H267" s="8">
        <v>-7.0000000000000007E-2</v>
      </c>
    </row>
    <row r="268" spans="2:8">
      <c r="B268" s="2" t="s">
        <v>3639</v>
      </c>
      <c r="C268" s="5" t="s">
        <v>301</v>
      </c>
      <c r="D268" s="2" t="s">
        <v>222</v>
      </c>
      <c r="E268" s="2" t="s">
        <v>441</v>
      </c>
      <c r="F268" s="8">
        <v>-136000</v>
      </c>
      <c r="G268" s="8">
        <v>-1394</v>
      </c>
      <c r="H268" s="8">
        <v>-7.0000000000000007E-2</v>
      </c>
    </row>
    <row r="269" spans="2:8">
      <c r="B269" s="2" t="s">
        <v>3598</v>
      </c>
      <c r="C269" s="5" t="s">
        <v>301</v>
      </c>
      <c r="D269" s="2" t="s">
        <v>245</v>
      </c>
      <c r="E269" s="2" t="s">
        <v>1348</v>
      </c>
      <c r="F269" s="8">
        <v>-517700</v>
      </c>
      <c r="G269" s="8">
        <v>-1449.04</v>
      </c>
      <c r="H269" s="8">
        <v>-0.08</v>
      </c>
    </row>
    <row r="270" spans="2:8">
      <c r="B270" s="2" t="s">
        <v>3640</v>
      </c>
      <c r="C270" s="5" t="s">
        <v>301</v>
      </c>
      <c r="D270" s="2" t="s">
        <v>1350</v>
      </c>
      <c r="E270" s="2" t="s">
        <v>1351</v>
      </c>
      <c r="F270" s="8">
        <v>-25800</v>
      </c>
      <c r="G270" s="8">
        <v>-1458.35</v>
      </c>
      <c r="H270" s="8">
        <v>-0.08</v>
      </c>
    </row>
    <row r="271" spans="2:8">
      <c r="B271" s="2" t="s">
        <v>3641</v>
      </c>
      <c r="C271" s="5" t="s">
        <v>301</v>
      </c>
      <c r="D271" s="2" t="s">
        <v>247</v>
      </c>
      <c r="E271" s="2" t="s">
        <v>1349</v>
      </c>
      <c r="F271" s="8">
        <v>-134000</v>
      </c>
      <c r="G271" s="8">
        <v>-1490.62</v>
      </c>
      <c r="H271" s="8">
        <v>-0.08</v>
      </c>
    </row>
    <row r="272" spans="2:8">
      <c r="B272" s="2" t="s">
        <v>3607</v>
      </c>
      <c r="C272" s="5" t="s">
        <v>301</v>
      </c>
      <c r="D272" s="2" t="s">
        <v>1183</v>
      </c>
      <c r="E272" s="2" t="s">
        <v>1346</v>
      </c>
      <c r="F272" s="8">
        <v>-1939200</v>
      </c>
      <c r="G272" s="8">
        <v>-1506.37</v>
      </c>
      <c r="H272" s="8">
        <v>-0.08</v>
      </c>
    </row>
    <row r="273" spans="2:8">
      <c r="B273" s="2" t="s">
        <v>3642</v>
      </c>
      <c r="C273" s="5" t="s">
        <v>301</v>
      </c>
      <c r="D273" s="2" t="s">
        <v>1152</v>
      </c>
      <c r="E273" s="2" t="s">
        <v>1347</v>
      </c>
      <c r="F273" s="8">
        <v>-2199450</v>
      </c>
      <c r="G273" s="8">
        <v>-1550.39</v>
      </c>
      <c r="H273" s="8">
        <v>-0.08</v>
      </c>
    </row>
    <row r="274" spans="2:8">
      <c r="B274" s="2" t="s">
        <v>3643</v>
      </c>
      <c r="C274" s="5" t="s">
        <v>301</v>
      </c>
      <c r="D274" s="2" t="s">
        <v>1183</v>
      </c>
      <c r="E274" s="2" t="s">
        <v>1345</v>
      </c>
      <c r="F274" s="8">
        <v>-138750</v>
      </c>
      <c r="G274" s="8">
        <v>-1713.42</v>
      </c>
      <c r="H274" s="8">
        <v>-0.09</v>
      </c>
    </row>
    <row r="275" spans="2:8">
      <c r="B275" s="2" t="s">
        <v>3644</v>
      </c>
      <c r="C275" s="5" t="s">
        <v>301</v>
      </c>
      <c r="D275" s="2" t="s">
        <v>1175</v>
      </c>
      <c r="E275" s="2" t="s">
        <v>1344</v>
      </c>
      <c r="F275" s="8">
        <v>-74025</v>
      </c>
      <c r="G275" s="8">
        <v>-1737.22</v>
      </c>
      <c r="H275" s="8">
        <v>-0.09</v>
      </c>
    </row>
    <row r="276" spans="2:8">
      <c r="B276" s="2" t="s">
        <v>3645</v>
      </c>
      <c r="C276" s="5" t="s">
        <v>301</v>
      </c>
      <c r="D276" s="2" t="s">
        <v>233</v>
      </c>
      <c r="E276" s="2" t="s">
        <v>1343</v>
      </c>
      <c r="F276" s="8">
        <v>-76375</v>
      </c>
      <c r="G276" s="8">
        <v>-1838.65</v>
      </c>
      <c r="H276" s="8">
        <v>-0.1</v>
      </c>
    </row>
    <row r="277" spans="2:8">
      <c r="B277" s="2" t="s">
        <v>3646</v>
      </c>
      <c r="C277" s="5" t="s">
        <v>301</v>
      </c>
      <c r="D277" s="2" t="s">
        <v>239</v>
      </c>
      <c r="E277" s="2" t="s">
        <v>1342</v>
      </c>
      <c r="F277" s="8">
        <v>-137275</v>
      </c>
      <c r="G277" s="8">
        <v>-1872.98</v>
      </c>
      <c r="H277" s="8">
        <v>-0.1</v>
      </c>
    </row>
    <row r="278" spans="2:8">
      <c r="B278" s="2" t="s">
        <v>3647</v>
      </c>
      <c r="C278" s="5" t="s">
        <v>301</v>
      </c>
      <c r="D278" s="2" t="s">
        <v>1255</v>
      </c>
      <c r="E278" s="2" t="s">
        <v>1341</v>
      </c>
      <c r="F278" s="8">
        <v>-1259500</v>
      </c>
      <c r="G278" s="8">
        <v>-1952.73</v>
      </c>
      <c r="H278" s="8">
        <v>-0.11</v>
      </c>
    </row>
    <row r="279" spans="2:8">
      <c r="B279" s="2" t="s">
        <v>3425</v>
      </c>
      <c r="C279" s="5" t="s">
        <v>301</v>
      </c>
      <c r="D279" s="2" t="s">
        <v>218</v>
      </c>
      <c r="E279" s="2" t="s">
        <v>1158</v>
      </c>
      <c r="F279" s="8">
        <v>-136000</v>
      </c>
      <c r="G279" s="8">
        <v>-2006.95</v>
      </c>
      <c r="H279" s="8">
        <v>-0.11</v>
      </c>
    </row>
    <row r="280" spans="2:8">
      <c r="B280" s="2" t="s">
        <v>3648</v>
      </c>
      <c r="C280" s="5" t="s">
        <v>301</v>
      </c>
      <c r="D280" s="2" t="s">
        <v>249</v>
      </c>
      <c r="E280" s="2" t="s">
        <v>1340</v>
      </c>
      <c r="F280" s="8">
        <v>-134100</v>
      </c>
      <c r="G280" s="8">
        <v>-2102.96</v>
      </c>
      <c r="H280" s="8">
        <v>-0.11</v>
      </c>
    </row>
    <row r="281" spans="2:8">
      <c r="B281" s="2" t="s">
        <v>3505</v>
      </c>
      <c r="C281" s="5" t="s">
        <v>301</v>
      </c>
      <c r="D281" s="2" t="s">
        <v>1154</v>
      </c>
      <c r="E281" s="2" t="s">
        <v>1155</v>
      </c>
      <c r="F281" s="8">
        <v>-61075</v>
      </c>
      <c r="G281" s="8">
        <v>-2210.06</v>
      </c>
      <c r="H281" s="8">
        <v>-0.12</v>
      </c>
    </row>
    <row r="282" spans="2:8">
      <c r="B282" s="2" t="s">
        <v>3649</v>
      </c>
      <c r="C282" s="5" t="s">
        <v>301</v>
      </c>
      <c r="D282" s="2" t="s">
        <v>249</v>
      </c>
      <c r="E282" s="2" t="s">
        <v>1339</v>
      </c>
      <c r="F282" s="8">
        <v>-188100</v>
      </c>
      <c r="G282" s="8">
        <v>-2257.7600000000002</v>
      </c>
      <c r="H282" s="8">
        <v>-0.12</v>
      </c>
    </row>
    <row r="283" spans="2:8">
      <c r="B283" s="2" t="s">
        <v>3650</v>
      </c>
      <c r="C283" s="5" t="s">
        <v>301</v>
      </c>
      <c r="D283" s="2" t="s">
        <v>228</v>
      </c>
      <c r="E283" s="2" t="s">
        <v>1338</v>
      </c>
      <c r="F283" s="8">
        <v>-95250</v>
      </c>
      <c r="G283" s="8">
        <v>-2414.3000000000002</v>
      </c>
      <c r="H283" s="8">
        <v>-0.13</v>
      </c>
    </row>
    <row r="284" spans="2:8">
      <c r="B284" s="2" t="s">
        <v>3506</v>
      </c>
      <c r="C284" s="5" t="s">
        <v>301</v>
      </c>
      <c r="D284" s="2" t="s">
        <v>234</v>
      </c>
      <c r="E284" s="2" t="s">
        <v>235</v>
      </c>
      <c r="F284" s="8">
        <v>-192375</v>
      </c>
      <c r="G284" s="8">
        <v>-2537.81</v>
      </c>
      <c r="H284" s="8">
        <v>-0.14000000000000001</v>
      </c>
    </row>
    <row r="285" spans="2:8">
      <c r="B285" s="2" t="s">
        <v>3631</v>
      </c>
      <c r="C285" s="5" t="s">
        <v>301</v>
      </c>
      <c r="D285" s="2" t="s">
        <v>1303</v>
      </c>
      <c r="E285" s="2" t="s">
        <v>1329</v>
      </c>
      <c r="F285" s="8">
        <v>-365400</v>
      </c>
      <c r="G285" s="8">
        <v>-2581.73</v>
      </c>
      <c r="H285" s="8">
        <v>-0.14000000000000001</v>
      </c>
    </row>
    <row r="286" spans="2:8">
      <c r="B286" s="2" t="s">
        <v>3600</v>
      </c>
      <c r="C286" s="5" t="s">
        <v>301</v>
      </c>
      <c r="D286" s="2" t="s">
        <v>1168</v>
      </c>
      <c r="E286" s="2" t="s">
        <v>1337</v>
      </c>
      <c r="F286" s="8">
        <v>-171000</v>
      </c>
      <c r="G286" s="8">
        <v>-2728.13</v>
      </c>
      <c r="H286" s="8">
        <v>-0.15</v>
      </c>
    </row>
    <row r="287" spans="2:8">
      <c r="B287" s="2" t="s">
        <v>3651</v>
      </c>
      <c r="C287" s="5" t="s">
        <v>301</v>
      </c>
      <c r="D287" s="2" t="s">
        <v>251</v>
      </c>
      <c r="E287" s="2" t="s">
        <v>1336</v>
      </c>
      <c r="F287" s="8">
        <v>-45850</v>
      </c>
      <c r="G287" s="8">
        <v>-2808.31</v>
      </c>
      <c r="H287" s="8">
        <v>-0.15</v>
      </c>
    </row>
    <row r="288" spans="2:8">
      <c r="B288" s="2" t="s">
        <v>3652</v>
      </c>
      <c r="C288" s="5" t="s">
        <v>301</v>
      </c>
      <c r="D288" s="2" t="s">
        <v>251</v>
      </c>
      <c r="E288" s="2" t="s">
        <v>1257</v>
      </c>
      <c r="F288" s="8">
        <v>-420800</v>
      </c>
      <c r="G288" s="8">
        <v>-2839.98</v>
      </c>
      <c r="H288" s="8">
        <v>-0.15</v>
      </c>
    </row>
    <row r="289" spans="2:8">
      <c r="B289" s="2" t="s">
        <v>3653</v>
      </c>
      <c r="C289" s="5" t="s">
        <v>301</v>
      </c>
      <c r="D289" s="2" t="s">
        <v>245</v>
      </c>
      <c r="E289" s="2" t="s">
        <v>1262</v>
      </c>
      <c r="F289" s="8">
        <v>-324000</v>
      </c>
      <c r="G289" s="8">
        <v>-2871.13</v>
      </c>
      <c r="H289" s="8">
        <v>-0.15</v>
      </c>
    </row>
    <row r="290" spans="2:8">
      <c r="B290" s="2" t="s">
        <v>3654</v>
      </c>
      <c r="C290" s="5" t="s">
        <v>301</v>
      </c>
      <c r="D290" s="2" t="s">
        <v>224</v>
      </c>
      <c r="E290" s="2" t="s">
        <v>1335</v>
      </c>
      <c r="F290" s="8">
        <v>-94250</v>
      </c>
      <c r="G290" s="8">
        <v>-2892.63</v>
      </c>
      <c r="H290" s="8">
        <v>-0.16</v>
      </c>
    </row>
    <row r="291" spans="2:8">
      <c r="B291" s="2" t="s">
        <v>3655</v>
      </c>
      <c r="C291" s="5" t="s">
        <v>301</v>
      </c>
      <c r="D291" s="2" t="s">
        <v>251</v>
      </c>
      <c r="E291" s="2" t="s">
        <v>1334</v>
      </c>
      <c r="F291" s="8">
        <v>-93100</v>
      </c>
      <c r="G291" s="8">
        <v>-3066.99</v>
      </c>
      <c r="H291" s="8">
        <v>-0.16</v>
      </c>
    </row>
    <row r="292" spans="2:8">
      <c r="B292" s="2" t="s">
        <v>3656</v>
      </c>
      <c r="C292" s="5" t="s">
        <v>301</v>
      </c>
      <c r="D292" s="2" t="s">
        <v>224</v>
      </c>
      <c r="E292" s="2" t="s">
        <v>431</v>
      </c>
      <c r="F292" s="8">
        <v>-22425</v>
      </c>
      <c r="G292" s="8">
        <v>-3111.47</v>
      </c>
      <c r="H292" s="8">
        <v>-0.17</v>
      </c>
    </row>
    <row r="293" spans="2:8">
      <c r="B293" s="2" t="s">
        <v>3546</v>
      </c>
      <c r="C293" s="5" t="s">
        <v>301</v>
      </c>
      <c r="D293" s="2" t="s">
        <v>1278</v>
      </c>
      <c r="E293" s="2" t="s">
        <v>1330</v>
      </c>
      <c r="F293" s="8">
        <v>-63500</v>
      </c>
      <c r="G293" s="8">
        <v>-3193.1</v>
      </c>
      <c r="H293" s="8">
        <v>-0.17</v>
      </c>
    </row>
    <row r="294" spans="2:8">
      <c r="B294" s="2" t="s">
        <v>3657</v>
      </c>
      <c r="C294" s="5" t="s">
        <v>301</v>
      </c>
      <c r="D294" s="2" t="s">
        <v>249</v>
      </c>
      <c r="E294" s="2" t="s">
        <v>1333</v>
      </c>
      <c r="F294" s="8">
        <v>-211750</v>
      </c>
      <c r="G294" s="8">
        <v>-3199.97</v>
      </c>
      <c r="H294" s="8">
        <v>-0.17</v>
      </c>
    </row>
    <row r="295" spans="2:8">
      <c r="B295" s="2" t="s">
        <v>3547</v>
      </c>
      <c r="C295" s="5" t="s">
        <v>301</v>
      </c>
      <c r="D295" s="2" t="s">
        <v>233</v>
      </c>
      <c r="E295" s="2" t="s">
        <v>1332</v>
      </c>
      <c r="F295" s="8">
        <v>-116000</v>
      </c>
      <c r="G295" s="8">
        <v>-3233.38</v>
      </c>
      <c r="H295" s="8">
        <v>-0.17</v>
      </c>
    </row>
    <row r="296" spans="2:8">
      <c r="B296" s="2" t="s">
        <v>3658</v>
      </c>
      <c r="C296" s="5" t="s">
        <v>301</v>
      </c>
      <c r="D296" s="2" t="s">
        <v>214</v>
      </c>
      <c r="E296" s="2" t="s">
        <v>1331</v>
      </c>
      <c r="F296" s="8">
        <v>-2019600</v>
      </c>
      <c r="G296" s="8">
        <v>-3277</v>
      </c>
      <c r="H296" s="8">
        <v>-0.18</v>
      </c>
    </row>
    <row r="297" spans="2:8">
      <c r="B297" s="2" t="s">
        <v>3659</v>
      </c>
      <c r="C297" s="5" t="s">
        <v>301</v>
      </c>
      <c r="D297" s="2" t="s">
        <v>230</v>
      </c>
      <c r="E297" s="2" t="s">
        <v>293</v>
      </c>
      <c r="F297" s="8">
        <v>-1896300</v>
      </c>
      <c r="G297" s="8">
        <v>-3295.77</v>
      </c>
      <c r="H297" s="8">
        <v>-0.18</v>
      </c>
    </row>
    <row r="298" spans="2:8">
      <c r="B298" s="2" t="s">
        <v>3660</v>
      </c>
      <c r="C298" s="5" t="s">
        <v>301</v>
      </c>
      <c r="D298" s="2" t="s">
        <v>245</v>
      </c>
      <c r="E298" s="2" t="s">
        <v>192</v>
      </c>
      <c r="F298" s="8">
        <v>-175000</v>
      </c>
      <c r="G298" s="8">
        <v>-3366.3</v>
      </c>
      <c r="H298" s="8">
        <v>-0.18</v>
      </c>
    </row>
    <row r="299" spans="2:8">
      <c r="B299" s="2" t="s">
        <v>3602</v>
      </c>
      <c r="C299" s="5" t="s">
        <v>301</v>
      </c>
      <c r="D299" s="2" t="s">
        <v>251</v>
      </c>
      <c r="E299" s="2" t="s">
        <v>1162</v>
      </c>
      <c r="F299" s="8">
        <v>-108000</v>
      </c>
      <c r="G299" s="8">
        <v>-3475.01</v>
      </c>
      <c r="H299" s="8">
        <v>-0.19</v>
      </c>
    </row>
    <row r="300" spans="2:8">
      <c r="B300" s="2" t="s">
        <v>3661</v>
      </c>
      <c r="C300" s="5" t="s">
        <v>301</v>
      </c>
      <c r="D300" s="2" t="s">
        <v>237</v>
      </c>
      <c r="E300" s="2" t="s">
        <v>238</v>
      </c>
      <c r="F300" s="8">
        <v>-368500</v>
      </c>
      <c r="G300" s="8">
        <v>-3941.11</v>
      </c>
      <c r="H300" s="8">
        <v>-0.21</v>
      </c>
    </row>
    <row r="301" spans="2:8">
      <c r="B301" s="2" t="s">
        <v>1398</v>
      </c>
      <c r="C301" s="5" t="s">
        <v>301</v>
      </c>
      <c r="D301" s="2" t="s">
        <v>234</v>
      </c>
      <c r="E301" s="2" t="s">
        <v>1328</v>
      </c>
      <c r="F301" s="8">
        <v>-4561650</v>
      </c>
      <c r="G301" s="8">
        <v>-3941.27</v>
      </c>
      <c r="H301" s="8">
        <v>-0.21</v>
      </c>
    </row>
    <row r="302" spans="2:8">
      <c r="B302" s="2" t="s">
        <v>1408</v>
      </c>
      <c r="C302" s="5" t="s">
        <v>301</v>
      </c>
      <c r="D302" s="2" t="s">
        <v>228</v>
      </c>
      <c r="E302" s="2" t="s">
        <v>1326</v>
      </c>
      <c r="F302" s="8">
        <v>-788425</v>
      </c>
      <c r="G302" s="8">
        <v>-3987.46</v>
      </c>
      <c r="H302" s="8">
        <v>-0.21</v>
      </c>
    </row>
    <row r="303" spans="2:8">
      <c r="B303" s="2" t="s">
        <v>3553</v>
      </c>
      <c r="C303" s="5" t="s">
        <v>301</v>
      </c>
      <c r="D303" s="2" t="s">
        <v>1247</v>
      </c>
      <c r="E303" s="2" t="s">
        <v>1324</v>
      </c>
      <c r="F303" s="8">
        <v>-1197000</v>
      </c>
      <c r="G303" s="8">
        <v>-4437.28</v>
      </c>
      <c r="H303" s="8">
        <v>-0.24</v>
      </c>
    </row>
    <row r="304" spans="2:8">
      <c r="B304" s="2" t="s">
        <v>3591</v>
      </c>
      <c r="C304" s="5" t="s">
        <v>301</v>
      </c>
      <c r="D304" s="2" t="s">
        <v>226</v>
      </c>
      <c r="E304" s="2" t="s">
        <v>1323</v>
      </c>
      <c r="F304" s="8">
        <v>-1441750</v>
      </c>
      <c r="G304" s="8">
        <v>-4460.7700000000004</v>
      </c>
      <c r="H304" s="8">
        <v>-0.24</v>
      </c>
    </row>
    <row r="305" spans="2:8">
      <c r="B305" s="2" t="s">
        <v>3662</v>
      </c>
      <c r="C305" s="5" t="s">
        <v>301</v>
      </c>
      <c r="D305" s="2" t="s">
        <v>239</v>
      </c>
      <c r="E305" s="2" t="s">
        <v>1322</v>
      </c>
      <c r="F305" s="8">
        <v>-290850</v>
      </c>
      <c r="G305" s="8">
        <v>-4691.12</v>
      </c>
      <c r="H305" s="8">
        <v>-0.25</v>
      </c>
    </row>
    <row r="306" spans="2:8">
      <c r="B306" s="2" t="s">
        <v>3663</v>
      </c>
      <c r="C306" s="5" t="s">
        <v>301</v>
      </c>
      <c r="D306" s="2" t="s">
        <v>247</v>
      </c>
      <c r="E306" s="2" t="s">
        <v>1321</v>
      </c>
      <c r="F306" s="8">
        <v>-1094100</v>
      </c>
      <c r="G306" s="8">
        <v>-4881.87</v>
      </c>
      <c r="H306" s="8">
        <v>-0.26</v>
      </c>
    </row>
    <row r="307" spans="2:8">
      <c r="B307" s="2" t="s">
        <v>3595</v>
      </c>
      <c r="C307" s="5" t="s">
        <v>301</v>
      </c>
      <c r="D307" s="2" t="s">
        <v>226</v>
      </c>
      <c r="E307" s="2" t="s">
        <v>1320</v>
      </c>
      <c r="F307" s="8">
        <v>-3563625</v>
      </c>
      <c r="G307" s="8">
        <v>-4900.34</v>
      </c>
      <c r="H307" s="8">
        <v>-0.26</v>
      </c>
    </row>
    <row r="308" spans="2:8">
      <c r="B308" s="2" t="s">
        <v>3599</v>
      </c>
      <c r="C308" s="5" t="s">
        <v>301</v>
      </c>
      <c r="D308" s="2" t="s">
        <v>247</v>
      </c>
      <c r="E308" s="2" t="s">
        <v>1188</v>
      </c>
      <c r="F308" s="8">
        <v>-5264400</v>
      </c>
      <c r="G308" s="8">
        <v>-4915.8999999999996</v>
      </c>
      <c r="H308" s="8">
        <v>-0.26</v>
      </c>
    </row>
    <row r="309" spans="2:8">
      <c r="B309" s="2" t="s">
        <v>3664</v>
      </c>
      <c r="C309" s="5" t="s">
        <v>301</v>
      </c>
      <c r="D309" s="2" t="s">
        <v>1168</v>
      </c>
      <c r="E309" s="2" t="s">
        <v>1319</v>
      </c>
      <c r="F309" s="8">
        <v>-92750</v>
      </c>
      <c r="G309" s="8">
        <v>-4950.53</v>
      </c>
      <c r="H309" s="8">
        <v>-0.27</v>
      </c>
    </row>
    <row r="310" spans="2:8">
      <c r="B310" s="2" t="s">
        <v>3665</v>
      </c>
      <c r="C310" s="5" t="s">
        <v>301</v>
      </c>
      <c r="D310" s="2" t="s">
        <v>247</v>
      </c>
      <c r="E310" s="2" t="s">
        <v>1318</v>
      </c>
      <c r="F310" s="8">
        <v>-12700</v>
      </c>
      <c r="G310" s="8">
        <v>-5091.43</v>
      </c>
      <c r="H310" s="8">
        <v>-0.27</v>
      </c>
    </row>
    <row r="311" spans="2:8">
      <c r="B311" s="2" t="s">
        <v>1409</v>
      </c>
      <c r="C311" s="5" t="s">
        <v>301</v>
      </c>
      <c r="D311" s="2" t="s">
        <v>222</v>
      </c>
      <c r="E311" s="2" t="s">
        <v>1317</v>
      </c>
      <c r="F311" s="8">
        <v>-139650</v>
      </c>
      <c r="G311" s="8">
        <v>-5203.92</v>
      </c>
      <c r="H311" s="8">
        <v>-0.28000000000000003</v>
      </c>
    </row>
    <row r="312" spans="2:8">
      <c r="B312" s="2" t="s">
        <v>3545</v>
      </c>
      <c r="C312" s="5" t="s">
        <v>301</v>
      </c>
      <c r="D312" s="2" t="s">
        <v>1046</v>
      </c>
      <c r="E312" s="2" t="s">
        <v>1314</v>
      </c>
      <c r="F312" s="8">
        <v>-68500</v>
      </c>
      <c r="G312" s="8">
        <v>-5244.02</v>
      </c>
      <c r="H312" s="8">
        <v>-0.28000000000000003</v>
      </c>
    </row>
    <row r="313" spans="2:8">
      <c r="B313" s="2" t="s">
        <v>3666</v>
      </c>
      <c r="C313" s="5" t="s">
        <v>301</v>
      </c>
      <c r="D313" s="2" t="s">
        <v>225</v>
      </c>
      <c r="E313" s="2" t="s">
        <v>1315</v>
      </c>
      <c r="F313" s="8">
        <v>-91000</v>
      </c>
      <c r="G313" s="8">
        <v>-5332.15</v>
      </c>
      <c r="H313" s="8">
        <v>-0.28999999999999998</v>
      </c>
    </row>
    <row r="314" spans="2:8">
      <c r="B314" s="2" t="s">
        <v>3596</v>
      </c>
      <c r="C314" s="5" t="s">
        <v>301</v>
      </c>
      <c r="D314" s="2" t="s">
        <v>230</v>
      </c>
      <c r="E314" s="2" t="s">
        <v>1313</v>
      </c>
      <c r="F314" s="8">
        <v>-2005200</v>
      </c>
      <c r="G314" s="8">
        <v>-5441.11</v>
      </c>
      <c r="H314" s="8">
        <v>-0.28999999999999998</v>
      </c>
    </row>
    <row r="315" spans="2:8">
      <c r="B315" s="2" t="s">
        <v>3585</v>
      </c>
      <c r="C315" s="5" t="s">
        <v>301</v>
      </c>
      <c r="D315" s="2" t="s">
        <v>1283</v>
      </c>
      <c r="E315" s="2" t="s">
        <v>1312</v>
      </c>
      <c r="F315" s="8">
        <v>-797125</v>
      </c>
      <c r="G315" s="8">
        <v>-5538.03</v>
      </c>
      <c r="H315" s="8">
        <v>-0.3</v>
      </c>
    </row>
    <row r="316" spans="2:8">
      <c r="B316" s="2" t="s">
        <v>3667</v>
      </c>
      <c r="C316" s="5" t="s">
        <v>301</v>
      </c>
      <c r="D316" s="2" t="s">
        <v>1303</v>
      </c>
      <c r="E316" s="2" t="s">
        <v>1311</v>
      </c>
      <c r="F316" s="8">
        <v>-3330000</v>
      </c>
      <c r="G316" s="8">
        <v>-6144.85</v>
      </c>
      <c r="H316" s="8">
        <v>-0.33</v>
      </c>
    </row>
    <row r="317" spans="2:8">
      <c r="B317" s="2" t="s">
        <v>3608</v>
      </c>
      <c r="C317" s="5" t="s">
        <v>301</v>
      </c>
      <c r="D317" s="2" t="s">
        <v>223</v>
      </c>
      <c r="E317" s="2" t="s">
        <v>1163</v>
      </c>
      <c r="F317" s="8">
        <v>-1285350</v>
      </c>
      <c r="G317" s="8">
        <v>-6294.36</v>
      </c>
      <c r="H317" s="8">
        <v>-0.34</v>
      </c>
    </row>
    <row r="318" spans="2:8">
      <c r="B318" s="2" t="s">
        <v>3668</v>
      </c>
      <c r="C318" s="5" t="s">
        <v>301</v>
      </c>
      <c r="D318" s="2" t="s">
        <v>1168</v>
      </c>
      <c r="E318" s="2" t="s">
        <v>1310</v>
      </c>
      <c r="F318" s="8">
        <v>-736100</v>
      </c>
      <c r="G318" s="8">
        <v>-6332.67</v>
      </c>
      <c r="H318" s="8">
        <v>-0.34</v>
      </c>
    </row>
    <row r="319" spans="2:8">
      <c r="B319" s="2" t="s">
        <v>3544</v>
      </c>
      <c r="C319" s="5" t="s">
        <v>301</v>
      </c>
      <c r="D319" s="2" t="s">
        <v>1183</v>
      </c>
      <c r="E319" s="2" t="s">
        <v>1306</v>
      </c>
      <c r="F319" s="8">
        <v>-2299000</v>
      </c>
      <c r="G319" s="8">
        <v>-6367.08</v>
      </c>
      <c r="H319" s="8">
        <v>-0.34</v>
      </c>
    </row>
    <row r="320" spans="2:8">
      <c r="B320" s="2" t="s">
        <v>3669</v>
      </c>
      <c r="C320" s="5" t="s">
        <v>301</v>
      </c>
      <c r="D320" s="2" t="s">
        <v>226</v>
      </c>
      <c r="E320" s="2" t="s">
        <v>1309</v>
      </c>
      <c r="F320" s="8">
        <v>-1686825</v>
      </c>
      <c r="G320" s="8">
        <v>-6377.04</v>
      </c>
      <c r="H320" s="8">
        <v>-0.34</v>
      </c>
    </row>
    <row r="321" spans="2:8">
      <c r="B321" s="2" t="s">
        <v>3589</v>
      </c>
      <c r="C321" s="5" t="s">
        <v>301</v>
      </c>
      <c r="D321" s="2" t="s">
        <v>1307</v>
      </c>
      <c r="E321" s="2" t="s">
        <v>1308</v>
      </c>
      <c r="F321" s="8">
        <v>-1557100</v>
      </c>
      <c r="G321" s="8">
        <v>-6591.98</v>
      </c>
      <c r="H321" s="8">
        <v>-0.35</v>
      </c>
    </row>
    <row r="322" spans="2:8">
      <c r="B322" s="2" t="s">
        <v>3609</v>
      </c>
      <c r="C322" s="5" t="s">
        <v>301</v>
      </c>
      <c r="D322" s="2" t="s">
        <v>220</v>
      </c>
      <c r="E322" s="2" t="s">
        <v>193</v>
      </c>
      <c r="F322" s="8">
        <v>-124800</v>
      </c>
      <c r="G322" s="8">
        <v>-6651.84</v>
      </c>
      <c r="H322" s="8">
        <v>-0.36</v>
      </c>
    </row>
    <row r="323" spans="2:8">
      <c r="B323" s="2" t="s">
        <v>3670</v>
      </c>
      <c r="C323" s="5" t="s">
        <v>301</v>
      </c>
      <c r="D323" s="2" t="s">
        <v>1168</v>
      </c>
      <c r="E323" s="2" t="s">
        <v>1305</v>
      </c>
      <c r="F323" s="8">
        <v>-111300</v>
      </c>
      <c r="G323" s="8">
        <v>-6849.4</v>
      </c>
      <c r="H323" s="8">
        <v>-0.37</v>
      </c>
    </row>
    <row r="324" spans="2:8">
      <c r="B324" s="2" t="s">
        <v>3419</v>
      </c>
      <c r="C324" s="5" t="s">
        <v>301</v>
      </c>
      <c r="D324" s="2" t="s">
        <v>247</v>
      </c>
      <c r="E324" s="2" t="s">
        <v>294</v>
      </c>
      <c r="F324" s="8">
        <v>-1792800</v>
      </c>
      <c r="G324" s="8">
        <v>-7127.28</v>
      </c>
      <c r="H324" s="8">
        <v>-0.38</v>
      </c>
    </row>
    <row r="325" spans="2:8">
      <c r="B325" s="2" t="s">
        <v>3671</v>
      </c>
      <c r="C325" s="5" t="s">
        <v>301</v>
      </c>
      <c r="D325" s="2" t="s">
        <v>1303</v>
      </c>
      <c r="E325" s="2" t="s">
        <v>1304</v>
      </c>
      <c r="F325" s="8">
        <v>-1696625</v>
      </c>
      <c r="G325" s="8">
        <v>-7153.82</v>
      </c>
      <c r="H325" s="8">
        <v>-0.38</v>
      </c>
    </row>
    <row r="326" spans="2:8">
      <c r="B326" s="2" t="s">
        <v>3672</v>
      </c>
      <c r="C326" s="5" t="s">
        <v>301</v>
      </c>
      <c r="D326" s="2" t="s">
        <v>1283</v>
      </c>
      <c r="E326" s="2" t="s">
        <v>1302</v>
      </c>
      <c r="F326" s="8">
        <v>-1147500</v>
      </c>
      <c r="G326" s="8">
        <v>-7229.82</v>
      </c>
      <c r="H326" s="8">
        <v>-0.39</v>
      </c>
    </row>
    <row r="327" spans="2:8">
      <c r="B327" s="2" t="s">
        <v>3552</v>
      </c>
      <c r="C327" s="5" t="s">
        <v>301</v>
      </c>
      <c r="D327" s="2" t="s">
        <v>239</v>
      </c>
      <c r="E327" s="2" t="s">
        <v>240</v>
      </c>
      <c r="F327" s="8">
        <v>-102625</v>
      </c>
      <c r="G327" s="8">
        <v>-7316.14</v>
      </c>
      <c r="H327" s="8">
        <v>-0.39</v>
      </c>
    </row>
    <row r="328" spans="2:8">
      <c r="B328" s="2" t="s">
        <v>3673</v>
      </c>
      <c r="C328" s="5" t="s">
        <v>301</v>
      </c>
      <c r="D328" s="2" t="s">
        <v>245</v>
      </c>
      <c r="E328" s="2" t="s">
        <v>1301</v>
      </c>
      <c r="F328" s="8">
        <v>-1921400</v>
      </c>
      <c r="G328" s="8">
        <v>-7321.49</v>
      </c>
      <c r="H328" s="8">
        <v>-0.39</v>
      </c>
    </row>
    <row r="329" spans="2:8">
      <c r="B329" s="2" t="s">
        <v>3674</v>
      </c>
      <c r="C329" s="5" t="s">
        <v>301</v>
      </c>
      <c r="D329" s="2" t="s">
        <v>1299</v>
      </c>
      <c r="E329" s="2" t="s">
        <v>1300</v>
      </c>
      <c r="F329" s="8">
        <v>-10813500</v>
      </c>
      <c r="G329" s="8">
        <v>-7486.19</v>
      </c>
      <c r="H329" s="8">
        <v>-0.4</v>
      </c>
    </row>
    <row r="330" spans="2:8">
      <c r="B330" s="2" t="s">
        <v>1397</v>
      </c>
      <c r="C330" s="5" t="s">
        <v>301</v>
      </c>
      <c r="D330" s="2" t="s">
        <v>241</v>
      </c>
      <c r="E330" s="2" t="s">
        <v>1298</v>
      </c>
      <c r="F330" s="8">
        <v>-3226500</v>
      </c>
      <c r="G330" s="8">
        <v>-7518.39</v>
      </c>
      <c r="H330" s="8">
        <v>-0.4</v>
      </c>
    </row>
    <row r="331" spans="2:8">
      <c r="B331" s="2" t="s">
        <v>3586</v>
      </c>
      <c r="C331" s="5" t="s">
        <v>301</v>
      </c>
      <c r="D331" s="2" t="s">
        <v>214</v>
      </c>
      <c r="E331" s="2" t="s">
        <v>1177</v>
      </c>
      <c r="F331" s="8">
        <v>-11130000</v>
      </c>
      <c r="G331" s="8">
        <v>-7616.26</v>
      </c>
      <c r="H331" s="8">
        <v>-0.41</v>
      </c>
    </row>
    <row r="332" spans="2:8">
      <c r="B332" s="2" t="s">
        <v>3503</v>
      </c>
      <c r="C332" s="5" t="s">
        <v>301</v>
      </c>
      <c r="D332" s="2" t="s">
        <v>1183</v>
      </c>
      <c r="E332" s="2" t="s">
        <v>1296</v>
      </c>
      <c r="F332" s="8">
        <v>-2346000</v>
      </c>
      <c r="G332" s="8">
        <v>-7653.83</v>
      </c>
      <c r="H332" s="8">
        <v>-0.41</v>
      </c>
    </row>
    <row r="333" spans="2:8">
      <c r="B333" s="2" t="s">
        <v>3455</v>
      </c>
      <c r="C333" s="5" t="s">
        <v>301</v>
      </c>
      <c r="D333" s="2" t="s">
        <v>245</v>
      </c>
      <c r="E333" s="2" t="s">
        <v>1295</v>
      </c>
      <c r="F333" s="8">
        <v>-1043900</v>
      </c>
      <c r="G333" s="8">
        <v>-7906.5</v>
      </c>
      <c r="H333" s="8">
        <v>-0.43</v>
      </c>
    </row>
    <row r="334" spans="2:8">
      <c r="B334" s="2" t="s">
        <v>3601</v>
      </c>
      <c r="C334" s="5" t="s">
        <v>301</v>
      </c>
      <c r="D334" s="2" t="s">
        <v>222</v>
      </c>
      <c r="E334" s="2" t="s">
        <v>296</v>
      </c>
      <c r="F334" s="8">
        <v>-106750</v>
      </c>
      <c r="G334" s="8">
        <v>-7940.6</v>
      </c>
      <c r="H334" s="8">
        <v>-0.43</v>
      </c>
    </row>
    <row r="335" spans="2:8">
      <c r="B335" s="2" t="s">
        <v>3675</v>
      </c>
      <c r="C335" s="5" t="s">
        <v>301</v>
      </c>
      <c r="D335" s="2" t="s">
        <v>245</v>
      </c>
      <c r="E335" s="2" t="s">
        <v>1294</v>
      </c>
      <c r="F335" s="8">
        <v>-1426000</v>
      </c>
      <c r="G335" s="8">
        <v>-7944.25</v>
      </c>
      <c r="H335" s="8">
        <v>-0.43</v>
      </c>
    </row>
    <row r="336" spans="2:8">
      <c r="B336" s="2" t="s">
        <v>3676</v>
      </c>
      <c r="C336" s="5" t="s">
        <v>301</v>
      </c>
      <c r="D336" s="2" t="s">
        <v>237</v>
      </c>
      <c r="E336" s="2" t="s">
        <v>1165</v>
      </c>
      <c r="F336" s="8">
        <v>-456600</v>
      </c>
      <c r="G336" s="8">
        <v>-8141.63</v>
      </c>
      <c r="H336" s="8">
        <v>-0.44</v>
      </c>
    </row>
    <row r="337" spans="2:8">
      <c r="B337" s="2" t="s">
        <v>3677</v>
      </c>
      <c r="C337" s="5" t="s">
        <v>301</v>
      </c>
      <c r="D337" s="2" t="s">
        <v>1255</v>
      </c>
      <c r="E337" s="2" t="s">
        <v>1293</v>
      </c>
      <c r="F337" s="8">
        <v>-6927800</v>
      </c>
      <c r="G337" s="8">
        <v>-8147.79</v>
      </c>
      <c r="H337" s="8">
        <v>-0.44</v>
      </c>
    </row>
    <row r="338" spans="2:8">
      <c r="B338" s="2" t="s">
        <v>3678</v>
      </c>
      <c r="C338" s="5" t="s">
        <v>301</v>
      </c>
      <c r="D338" s="2" t="s">
        <v>1175</v>
      </c>
      <c r="E338" s="2" t="s">
        <v>1176</v>
      </c>
      <c r="F338" s="8">
        <v>-1560000</v>
      </c>
      <c r="G338" s="8">
        <v>-8176.74</v>
      </c>
      <c r="H338" s="8">
        <v>-0.44</v>
      </c>
    </row>
    <row r="339" spans="2:8">
      <c r="B339" s="2" t="s">
        <v>3679</v>
      </c>
      <c r="C339" s="5" t="s">
        <v>301</v>
      </c>
      <c r="D339" s="2" t="s">
        <v>1046</v>
      </c>
      <c r="E339" s="2" t="s">
        <v>1292</v>
      </c>
      <c r="F339" s="8">
        <v>-750750</v>
      </c>
      <c r="G339" s="8">
        <v>-8710.9500000000007</v>
      </c>
      <c r="H339" s="8">
        <v>-0.47</v>
      </c>
    </row>
    <row r="340" spans="2:8">
      <c r="B340" s="2" t="s">
        <v>3590</v>
      </c>
      <c r="C340" s="5" t="s">
        <v>301</v>
      </c>
      <c r="D340" s="2" t="s">
        <v>1278</v>
      </c>
      <c r="E340" s="2" t="s">
        <v>1291</v>
      </c>
      <c r="F340" s="8">
        <v>-4171125</v>
      </c>
      <c r="G340" s="8">
        <v>-8729.33</v>
      </c>
      <c r="H340" s="8">
        <v>-0.47</v>
      </c>
    </row>
    <row r="341" spans="2:8">
      <c r="B341" s="2" t="s">
        <v>1410</v>
      </c>
      <c r="C341" s="5" t="s">
        <v>301</v>
      </c>
      <c r="D341" s="2" t="s">
        <v>214</v>
      </c>
      <c r="E341" s="2" t="s">
        <v>1290</v>
      </c>
      <c r="F341" s="8">
        <v>-8376750</v>
      </c>
      <c r="G341" s="8">
        <v>-8730.25</v>
      </c>
      <c r="H341" s="8">
        <v>-0.47</v>
      </c>
    </row>
    <row r="342" spans="2:8">
      <c r="B342" s="2" t="s">
        <v>3680</v>
      </c>
      <c r="C342" s="5" t="s">
        <v>301</v>
      </c>
      <c r="D342" s="2" t="s">
        <v>1168</v>
      </c>
      <c r="E342" s="2" t="s">
        <v>1288</v>
      </c>
      <c r="F342" s="8">
        <v>-453375</v>
      </c>
      <c r="G342" s="8">
        <v>-8738.35</v>
      </c>
      <c r="H342" s="8">
        <v>-0.47</v>
      </c>
    </row>
    <row r="343" spans="2:8">
      <c r="B343" s="2" t="s">
        <v>3681</v>
      </c>
      <c r="C343" s="5" t="s">
        <v>301</v>
      </c>
      <c r="D343" s="2" t="s">
        <v>1168</v>
      </c>
      <c r="E343" s="2" t="s">
        <v>1171</v>
      </c>
      <c r="F343" s="8">
        <v>-460700</v>
      </c>
      <c r="G343" s="8">
        <v>-8786.01</v>
      </c>
      <c r="H343" s="8">
        <v>-0.47</v>
      </c>
    </row>
    <row r="344" spans="2:8">
      <c r="B344" s="2" t="s">
        <v>3682</v>
      </c>
      <c r="C344" s="5" t="s">
        <v>301</v>
      </c>
      <c r="D344" s="2" t="s">
        <v>1168</v>
      </c>
      <c r="E344" s="2" t="s">
        <v>1287</v>
      </c>
      <c r="F344" s="8">
        <v>-2570000</v>
      </c>
      <c r="G344" s="8">
        <v>-8989.86</v>
      </c>
      <c r="H344" s="8">
        <v>-0.48</v>
      </c>
    </row>
    <row r="345" spans="2:8">
      <c r="B345" s="2" t="s">
        <v>3683</v>
      </c>
      <c r="C345" s="5" t="s">
        <v>301</v>
      </c>
      <c r="D345" s="2" t="s">
        <v>1183</v>
      </c>
      <c r="E345" s="2" t="s">
        <v>1286</v>
      </c>
      <c r="F345" s="8">
        <v>-983400</v>
      </c>
      <c r="G345" s="8">
        <v>-9028.6</v>
      </c>
      <c r="H345" s="8">
        <v>-0.49</v>
      </c>
    </row>
    <row r="346" spans="2:8">
      <c r="B346" s="2" t="s">
        <v>3550</v>
      </c>
      <c r="C346" s="5" t="s">
        <v>301</v>
      </c>
      <c r="D346" s="2" t="s">
        <v>1183</v>
      </c>
      <c r="E346" s="2" t="s">
        <v>1285</v>
      </c>
      <c r="F346" s="8">
        <v>-2422950</v>
      </c>
      <c r="G346" s="8">
        <v>-9098.18</v>
      </c>
      <c r="H346" s="8">
        <v>-0.49</v>
      </c>
    </row>
    <row r="347" spans="2:8">
      <c r="B347" s="2" t="s">
        <v>3684</v>
      </c>
      <c r="C347" s="5" t="s">
        <v>301</v>
      </c>
      <c r="D347" s="2" t="s">
        <v>214</v>
      </c>
      <c r="E347" s="2" t="s">
        <v>1282</v>
      </c>
      <c r="F347" s="8">
        <v>-48049500</v>
      </c>
      <c r="G347" s="8">
        <v>-9211.09</v>
      </c>
      <c r="H347" s="8">
        <v>-0.5</v>
      </c>
    </row>
    <row r="348" spans="2:8">
      <c r="B348" s="2" t="s">
        <v>3685</v>
      </c>
      <c r="C348" s="5" t="s">
        <v>301</v>
      </c>
      <c r="D348" s="2" t="s">
        <v>1283</v>
      </c>
      <c r="E348" s="2" t="s">
        <v>1284</v>
      </c>
      <c r="F348" s="8">
        <v>-1207000</v>
      </c>
      <c r="G348" s="8">
        <v>-9213.0300000000007</v>
      </c>
      <c r="H348" s="8">
        <v>-0.5</v>
      </c>
    </row>
    <row r="349" spans="2:8">
      <c r="B349" s="2" t="s">
        <v>1399</v>
      </c>
      <c r="C349" s="5" t="s">
        <v>301</v>
      </c>
      <c r="D349" s="2" t="s">
        <v>214</v>
      </c>
      <c r="E349" s="2" t="s">
        <v>1281</v>
      </c>
      <c r="F349" s="8">
        <v>-9128000</v>
      </c>
      <c r="G349" s="8">
        <v>-9266.75</v>
      </c>
      <c r="H349" s="8">
        <v>-0.5</v>
      </c>
    </row>
    <row r="350" spans="2:8">
      <c r="B350" s="2" t="s">
        <v>3610</v>
      </c>
      <c r="C350" s="5" t="s">
        <v>301</v>
      </c>
      <c r="D350" s="2" t="s">
        <v>1276</v>
      </c>
      <c r="E350" s="2" t="s">
        <v>1277</v>
      </c>
      <c r="F350" s="8">
        <v>-410700</v>
      </c>
      <c r="G350" s="8">
        <v>-9278.9500000000007</v>
      </c>
      <c r="H350" s="8">
        <v>-0.5</v>
      </c>
    </row>
    <row r="351" spans="2:8">
      <c r="B351" s="2" t="s">
        <v>3686</v>
      </c>
      <c r="C351" s="5" t="s">
        <v>301</v>
      </c>
      <c r="D351" s="2" t="s">
        <v>1278</v>
      </c>
      <c r="E351" s="2" t="s">
        <v>1279</v>
      </c>
      <c r="F351" s="8">
        <v>-1349800</v>
      </c>
      <c r="G351" s="8">
        <v>-9427.68</v>
      </c>
      <c r="H351" s="8">
        <v>-0.51</v>
      </c>
    </row>
    <row r="352" spans="2:8">
      <c r="B352" s="2" t="s">
        <v>3653</v>
      </c>
      <c r="C352" s="5" t="s">
        <v>301</v>
      </c>
      <c r="D352" s="2" t="s">
        <v>245</v>
      </c>
      <c r="E352" s="2" t="s">
        <v>1262</v>
      </c>
      <c r="F352" s="8">
        <v>-1089000</v>
      </c>
      <c r="G352" s="8">
        <v>-9600.6200000000008</v>
      </c>
      <c r="H352" s="8">
        <v>-0.52</v>
      </c>
    </row>
    <row r="353" spans="2:8">
      <c r="B353" s="2" t="s">
        <v>3687</v>
      </c>
      <c r="C353" s="5" t="s">
        <v>301</v>
      </c>
      <c r="D353" s="2" t="s">
        <v>1255</v>
      </c>
      <c r="E353" s="2" t="s">
        <v>1275</v>
      </c>
      <c r="F353" s="8">
        <v>-1015000</v>
      </c>
      <c r="G353" s="8">
        <v>-9659.76</v>
      </c>
      <c r="H353" s="8">
        <v>-0.52</v>
      </c>
    </row>
    <row r="354" spans="2:8">
      <c r="B354" s="2" t="s">
        <v>3688</v>
      </c>
      <c r="C354" s="5" t="s">
        <v>301</v>
      </c>
      <c r="D354" s="2" t="s">
        <v>250</v>
      </c>
      <c r="E354" s="2" t="s">
        <v>1274</v>
      </c>
      <c r="F354" s="8">
        <v>-1369905</v>
      </c>
      <c r="G354" s="8">
        <v>-9700.98</v>
      </c>
      <c r="H354" s="8">
        <v>-0.52</v>
      </c>
    </row>
    <row r="355" spans="2:8">
      <c r="B355" s="2" t="s">
        <v>1411</v>
      </c>
      <c r="C355" s="5" t="s">
        <v>301</v>
      </c>
      <c r="D355" s="2" t="s">
        <v>214</v>
      </c>
      <c r="E355" s="2" t="s">
        <v>1273</v>
      </c>
      <c r="F355" s="8">
        <v>-4282200</v>
      </c>
      <c r="G355" s="8">
        <v>-10004.5</v>
      </c>
      <c r="H355" s="8">
        <v>-0.54</v>
      </c>
    </row>
    <row r="356" spans="2:8">
      <c r="B356" s="2" t="s">
        <v>3501</v>
      </c>
      <c r="C356" s="5" t="s">
        <v>301</v>
      </c>
      <c r="D356" s="2" t="s">
        <v>1168</v>
      </c>
      <c r="E356" s="2" t="s">
        <v>1186</v>
      </c>
      <c r="F356" s="8">
        <v>-992750</v>
      </c>
      <c r="G356" s="8">
        <v>-10270.99</v>
      </c>
      <c r="H356" s="8">
        <v>-0.55000000000000004</v>
      </c>
    </row>
    <row r="357" spans="2:8">
      <c r="B357" s="2" t="s">
        <v>3689</v>
      </c>
      <c r="C357" s="5" t="s">
        <v>301</v>
      </c>
      <c r="D357" s="2" t="s">
        <v>228</v>
      </c>
      <c r="E357" s="2" t="s">
        <v>1271</v>
      </c>
      <c r="F357" s="8">
        <v>-3196800</v>
      </c>
      <c r="G357" s="8">
        <v>-10600.59</v>
      </c>
      <c r="H357" s="8">
        <v>-0.56999999999999995</v>
      </c>
    </row>
    <row r="358" spans="2:8">
      <c r="B358" s="2" t="s">
        <v>3690</v>
      </c>
      <c r="C358" s="5" t="s">
        <v>301</v>
      </c>
      <c r="D358" s="2" t="s">
        <v>1269</v>
      </c>
      <c r="E358" s="2" t="s">
        <v>1270</v>
      </c>
      <c r="F358" s="8">
        <v>-2816100</v>
      </c>
      <c r="G358" s="8">
        <v>-10613.88</v>
      </c>
      <c r="H358" s="8">
        <v>-0.56999999999999995</v>
      </c>
    </row>
    <row r="359" spans="2:8">
      <c r="B359" s="2" t="s">
        <v>3424</v>
      </c>
      <c r="C359" s="5" t="s">
        <v>301</v>
      </c>
      <c r="D359" s="2" t="s">
        <v>1152</v>
      </c>
      <c r="E359" s="2" t="s">
        <v>1268</v>
      </c>
      <c r="F359" s="8">
        <v>-3163700</v>
      </c>
      <c r="G359" s="8">
        <v>-10791.38</v>
      </c>
      <c r="H359" s="8">
        <v>-0.57999999999999996</v>
      </c>
    </row>
    <row r="360" spans="2:8">
      <c r="B360" s="2" t="s">
        <v>3691</v>
      </c>
      <c r="C360" s="5" t="s">
        <v>301</v>
      </c>
      <c r="D360" s="2" t="s">
        <v>228</v>
      </c>
      <c r="E360" s="2" t="s">
        <v>229</v>
      </c>
      <c r="F360" s="8">
        <v>-64550</v>
      </c>
      <c r="G360" s="8">
        <v>-10829.55</v>
      </c>
      <c r="H360" s="8">
        <v>-0.57999999999999996</v>
      </c>
    </row>
    <row r="361" spans="2:8">
      <c r="B361" s="2" t="s">
        <v>3593</v>
      </c>
      <c r="C361" s="5" t="s">
        <v>301</v>
      </c>
      <c r="D361" s="2" t="s">
        <v>249</v>
      </c>
      <c r="E361" s="2" t="s">
        <v>1044</v>
      </c>
      <c r="F361" s="8">
        <v>-558525</v>
      </c>
      <c r="G361" s="8">
        <v>-10922.51</v>
      </c>
      <c r="H361" s="8">
        <v>-0.59</v>
      </c>
    </row>
    <row r="362" spans="2:8">
      <c r="B362" s="2" t="s">
        <v>1404</v>
      </c>
      <c r="C362" s="5" t="s">
        <v>301</v>
      </c>
      <c r="D362" s="2" t="s">
        <v>245</v>
      </c>
      <c r="E362" s="2" t="s">
        <v>1264</v>
      </c>
      <c r="F362" s="8">
        <v>-3562600</v>
      </c>
      <c r="G362" s="8">
        <v>-11142.03</v>
      </c>
      <c r="H362" s="8">
        <v>-0.6</v>
      </c>
    </row>
    <row r="363" spans="2:8">
      <c r="B363" s="2" t="s">
        <v>3692</v>
      </c>
      <c r="C363" s="5" t="s">
        <v>301</v>
      </c>
      <c r="D363" s="2" t="s">
        <v>1152</v>
      </c>
      <c r="E363" s="2" t="s">
        <v>1267</v>
      </c>
      <c r="F363" s="8">
        <v>-171182625</v>
      </c>
      <c r="G363" s="8">
        <v>-11161.11</v>
      </c>
      <c r="H363" s="8">
        <v>-0.6</v>
      </c>
    </row>
    <row r="364" spans="2:8">
      <c r="B364" s="2" t="s">
        <v>3693</v>
      </c>
      <c r="C364" s="5" t="s">
        <v>301</v>
      </c>
      <c r="D364" s="2" t="s">
        <v>1183</v>
      </c>
      <c r="E364" s="2" t="s">
        <v>1184</v>
      </c>
      <c r="F364" s="8">
        <v>-1464075</v>
      </c>
      <c r="G364" s="8">
        <v>-11232.38</v>
      </c>
      <c r="H364" s="8">
        <v>-0.6</v>
      </c>
    </row>
    <row r="365" spans="2:8">
      <c r="B365" s="2" t="s">
        <v>3694</v>
      </c>
      <c r="C365" s="5" t="s">
        <v>301</v>
      </c>
      <c r="D365" s="2" t="s">
        <v>214</v>
      </c>
      <c r="E365" s="2" t="s">
        <v>1266</v>
      </c>
      <c r="F365" s="8">
        <v>-5860000</v>
      </c>
      <c r="G365" s="8">
        <v>-11288.7</v>
      </c>
      <c r="H365" s="8">
        <v>-0.61</v>
      </c>
    </row>
    <row r="366" spans="2:8">
      <c r="B366" s="2" t="s">
        <v>3695</v>
      </c>
      <c r="C366" s="5" t="s">
        <v>301</v>
      </c>
      <c r="D366" s="2" t="s">
        <v>220</v>
      </c>
      <c r="E366" s="2" t="s">
        <v>1265</v>
      </c>
      <c r="F366" s="8">
        <v>-835500</v>
      </c>
      <c r="G366" s="8">
        <v>-11424.63</v>
      </c>
      <c r="H366" s="8">
        <v>-0.61</v>
      </c>
    </row>
    <row r="367" spans="2:8">
      <c r="B367" s="2" t="s">
        <v>3606</v>
      </c>
      <c r="C367" s="5" t="s">
        <v>301</v>
      </c>
      <c r="D367" s="2" t="s">
        <v>225</v>
      </c>
      <c r="E367" s="2" t="s">
        <v>443</v>
      </c>
      <c r="F367" s="8">
        <v>-1032500</v>
      </c>
      <c r="G367" s="8">
        <v>-12007.98</v>
      </c>
      <c r="H367" s="8">
        <v>-0.65</v>
      </c>
    </row>
    <row r="368" spans="2:8">
      <c r="B368" s="2" t="s">
        <v>3696</v>
      </c>
      <c r="C368" s="5" t="s">
        <v>301</v>
      </c>
      <c r="D368" s="2" t="s">
        <v>1249</v>
      </c>
      <c r="E368" s="2" t="s">
        <v>1261</v>
      </c>
      <c r="F368" s="8">
        <v>-700700</v>
      </c>
      <c r="G368" s="8">
        <v>-12482.27</v>
      </c>
      <c r="H368" s="8">
        <v>-0.67</v>
      </c>
    </row>
    <row r="369" spans="2:8">
      <c r="B369" s="2" t="s">
        <v>3652</v>
      </c>
      <c r="C369" s="5" t="s">
        <v>301</v>
      </c>
      <c r="D369" s="2" t="s">
        <v>251</v>
      </c>
      <c r="E369" s="2" t="s">
        <v>1257</v>
      </c>
      <c r="F369" s="8">
        <v>-1913600</v>
      </c>
      <c r="G369" s="8">
        <v>-12877.57</v>
      </c>
      <c r="H369" s="8">
        <v>-0.69</v>
      </c>
    </row>
    <row r="370" spans="2:8">
      <c r="B370" s="2" t="s">
        <v>3697</v>
      </c>
      <c r="C370" s="5" t="s">
        <v>301</v>
      </c>
      <c r="D370" s="2" t="s">
        <v>223</v>
      </c>
      <c r="E370" s="2" t="s">
        <v>248</v>
      </c>
      <c r="F370" s="8">
        <v>-1000400</v>
      </c>
      <c r="G370" s="8">
        <v>-13166.26</v>
      </c>
      <c r="H370" s="8">
        <v>-0.71</v>
      </c>
    </row>
    <row r="371" spans="2:8">
      <c r="B371" s="2" t="s">
        <v>3549</v>
      </c>
      <c r="C371" s="5" t="s">
        <v>301</v>
      </c>
      <c r="D371" s="2" t="s">
        <v>218</v>
      </c>
      <c r="E371" s="2" t="s">
        <v>243</v>
      </c>
      <c r="F371" s="8">
        <v>-904750</v>
      </c>
      <c r="G371" s="8">
        <v>-13216.59</v>
      </c>
      <c r="H371" s="8">
        <v>-0.71</v>
      </c>
    </row>
    <row r="372" spans="2:8">
      <c r="B372" s="2" t="s">
        <v>3698</v>
      </c>
      <c r="C372" s="5" t="s">
        <v>301</v>
      </c>
      <c r="D372" s="2" t="s">
        <v>1183</v>
      </c>
      <c r="E372" s="2" t="s">
        <v>1260</v>
      </c>
      <c r="F372" s="8">
        <v>-2786000</v>
      </c>
      <c r="G372" s="8">
        <v>-13641.65</v>
      </c>
      <c r="H372" s="8">
        <v>-0.73</v>
      </c>
    </row>
    <row r="373" spans="2:8">
      <c r="B373" s="2" t="s">
        <v>3502</v>
      </c>
      <c r="C373" s="5" t="s">
        <v>301</v>
      </c>
      <c r="D373" s="2" t="s">
        <v>226</v>
      </c>
      <c r="E373" s="2" t="s">
        <v>227</v>
      </c>
      <c r="F373" s="8">
        <v>-1022500</v>
      </c>
      <c r="G373" s="8">
        <v>-14015.41</v>
      </c>
      <c r="H373" s="8">
        <v>-0.75</v>
      </c>
    </row>
    <row r="374" spans="2:8">
      <c r="B374" s="2" t="s">
        <v>3617</v>
      </c>
      <c r="C374" s="5" t="s">
        <v>301</v>
      </c>
      <c r="D374" s="2" t="s">
        <v>249</v>
      </c>
      <c r="E374" s="2" t="s">
        <v>1259</v>
      </c>
      <c r="F374" s="8">
        <v>-1909050</v>
      </c>
      <c r="G374" s="8">
        <v>-14197.6</v>
      </c>
      <c r="H374" s="8">
        <v>-0.76</v>
      </c>
    </row>
    <row r="375" spans="2:8">
      <c r="B375" s="2" t="s">
        <v>3418</v>
      </c>
      <c r="C375" s="5" t="s">
        <v>301</v>
      </c>
      <c r="D375" s="2" t="s">
        <v>214</v>
      </c>
      <c r="E375" s="2" t="s">
        <v>1159</v>
      </c>
      <c r="F375" s="8">
        <v>-722400</v>
      </c>
      <c r="G375" s="8">
        <v>-14245.73</v>
      </c>
      <c r="H375" s="8">
        <v>-0.77</v>
      </c>
    </row>
    <row r="376" spans="2:8">
      <c r="B376" s="2" t="s">
        <v>3699</v>
      </c>
      <c r="C376" s="5" t="s">
        <v>301</v>
      </c>
      <c r="D376" s="2" t="s">
        <v>214</v>
      </c>
      <c r="E376" s="2" t="s">
        <v>1156</v>
      </c>
      <c r="F376" s="8">
        <v>-5718175</v>
      </c>
      <c r="G376" s="8">
        <v>-15001.63</v>
      </c>
      <c r="H376" s="8">
        <v>-0.81</v>
      </c>
    </row>
    <row r="377" spans="2:8">
      <c r="B377" s="2" t="s">
        <v>3700</v>
      </c>
      <c r="C377" s="5" t="s">
        <v>301</v>
      </c>
      <c r="D377" s="2" t="s">
        <v>245</v>
      </c>
      <c r="E377" s="2" t="s">
        <v>1258</v>
      </c>
      <c r="F377" s="8">
        <v>-4258500</v>
      </c>
      <c r="G377" s="8">
        <v>-15002.7</v>
      </c>
      <c r="H377" s="8">
        <v>-0.81</v>
      </c>
    </row>
    <row r="378" spans="2:8">
      <c r="B378" s="2" t="s">
        <v>3701</v>
      </c>
      <c r="C378" s="5" t="s">
        <v>301</v>
      </c>
      <c r="D378" s="2" t="s">
        <v>1255</v>
      </c>
      <c r="E378" s="2" t="s">
        <v>1256</v>
      </c>
      <c r="F378" s="8">
        <v>-1661850</v>
      </c>
      <c r="G378" s="8">
        <v>-17173.560000000001</v>
      </c>
      <c r="H378" s="8">
        <v>-0.92</v>
      </c>
    </row>
    <row r="379" spans="2:8">
      <c r="B379" s="2" t="s">
        <v>3422</v>
      </c>
      <c r="C379" s="5" t="s">
        <v>301</v>
      </c>
      <c r="D379" s="2" t="s">
        <v>214</v>
      </c>
      <c r="E379" s="2" t="s">
        <v>1253</v>
      </c>
      <c r="F379" s="8">
        <v>-2459800</v>
      </c>
      <c r="G379" s="8">
        <v>-18282.46</v>
      </c>
      <c r="H379" s="8">
        <v>-0.98</v>
      </c>
    </row>
    <row r="380" spans="2:8">
      <c r="B380" s="2" t="s">
        <v>3594</v>
      </c>
      <c r="C380" s="5" t="s">
        <v>301</v>
      </c>
      <c r="D380" s="2" t="s">
        <v>216</v>
      </c>
      <c r="E380" s="2" t="s">
        <v>217</v>
      </c>
      <c r="F380" s="8">
        <v>-4473600</v>
      </c>
      <c r="G380" s="8">
        <v>-18393.21</v>
      </c>
      <c r="H380" s="8">
        <v>-0.99</v>
      </c>
    </row>
    <row r="381" spans="2:8">
      <c r="B381" s="2" t="s">
        <v>3702</v>
      </c>
      <c r="C381" s="5" t="s">
        <v>301</v>
      </c>
      <c r="D381" s="2" t="s">
        <v>245</v>
      </c>
      <c r="E381" s="2" t="s">
        <v>1252</v>
      </c>
      <c r="F381" s="8">
        <v>-3296700</v>
      </c>
      <c r="G381" s="8">
        <v>-19259.32</v>
      </c>
      <c r="H381" s="8">
        <v>-1.04</v>
      </c>
    </row>
    <row r="382" spans="2:8">
      <c r="B382" s="2" t="s">
        <v>3703</v>
      </c>
      <c r="C382" s="5" t="s">
        <v>301</v>
      </c>
      <c r="D382" s="2" t="s">
        <v>237</v>
      </c>
      <c r="E382" s="2" t="s">
        <v>1251</v>
      </c>
      <c r="F382" s="8">
        <v>-2733600</v>
      </c>
      <c r="G382" s="8">
        <v>-19915.64</v>
      </c>
      <c r="H382" s="8">
        <v>-1.07</v>
      </c>
    </row>
    <row r="383" spans="2:8">
      <c r="B383" s="2" t="s">
        <v>3704</v>
      </c>
      <c r="C383" s="5" t="s">
        <v>301</v>
      </c>
      <c r="D383" s="2" t="s">
        <v>1249</v>
      </c>
      <c r="E383" s="2" t="s">
        <v>1250</v>
      </c>
      <c r="F383" s="8">
        <v>-1707375</v>
      </c>
      <c r="G383" s="8">
        <v>-20737.78</v>
      </c>
      <c r="H383" s="8">
        <v>-1.1200000000000001</v>
      </c>
    </row>
    <row r="384" spans="2:8">
      <c r="B384" s="2" t="s">
        <v>3420</v>
      </c>
      <c r="C384" s="5" t="s">
        <v>301</v>
      </c>
      <c r="D384" s="2" t="s">
        <v>214</v>
      </c>
      <c r="E384" s="2" t="s">
        <v>215</v>
      </c>
      <c r="F384" s="8">
        <v>-2391400</v>
      </c>
      <c r="G384" s="8">
        <v>-22912</v>
      </c>
      <c r="H384" s="8">
        <v>-1.23</v>
      </c>
    </row>
    <row r="385" spans="2:8">
      <c r="B385" s="2" t="s">
        <v>3426</v>
      </c>
      <c r="C385" s="5" t="s">
        <v>301</v>
      </c>
      <c r="D385" s="2" t="s">
        <v>214</v>
      </c>
      <c r="E385" s="2" t="s">
        <v>232</v>
      </c>
      <c r="F385" s="8">
        <v>-1621200</v>
      </c>
      <c r="G385" s="8">
        <v>-22922.15</v>
      </c>
      <c r="H385" s="8">
        <v>-1.23</v>
      </c>
    </row>
    <row r="386" spans="2:8">
      <c r="B386" s="2" t="s">
        <v>3613</v>
      </c>
      <c r="C386" s="5" t="s">
        <v>301</v>
      </c>
      <c r="D386" s="2" t="s">
        <v>1247</v>
      </c>
      <c r="E386" s="2" t="s">
        <v>1248</v>
      </c>
      <c r="F386" s="8">
        <v>-553500</v>
      </c>
      <c r="G386" s="8">
        <v>-24117.1</v>
      </c>
      <c r="H386" s="8">
        <v>-1.3</v>
      </c>
    </row>
    <row r="387" spans="2:8">
      <c r="B387" s="2" t="s">
        <v>3420</v>
      </c>
      <c r="C387" s="5" t="s">
        <v>301</v>
      </c>
      <c r="D387" s="2" t="s">
        <v>214</v>
      </c>
      <c r="E387" s="2" t="s">
        <v>215</v>
      </c>
      <c r="F387" s="8">
        <v>-2709300</v>
      </c>
      <c r="G387" s="8">
        <v>-26068.880000000001</v>
      </c>
      <c r="H387" s="8">
        <v>-1.4</v>
      </c>
    </row>
    <row r="388" spans="2:8">
      <c r="B388" s="2" t="s">
        <v>3426</v>
      </c>
      <c r="C388" s="5" t="s">
        <v>301</v>
      </c>
      <c r="D388" s="2" t="s">
        <v>214</v>
      </c>
      <c r="E388" s="2" t="s">
        <v>232</v>
      </c>
      <c r="F388" s="8">
        <v>-1967000</v>
      </c>
      <c r="G388" s="8">
        <v>-27661.919999999998</v>
      </c>
      <c r="H388" s="8">
        <v>-1.49</v>
      </c>
    </row>
    <row r="389" spans="2:8">
      <c r="B389" s="2" t="s">
        <v>3508</v>
      </c>
      <c r="C389" s="5" t="s">
        <v>301</v>
      </c>
      <c r="D389" s="2" t="s">
        <v>1152</v>
      </c>
      <c r="E389" s="2" t="s">
        <v>1153</v>
      </c>
      <c r="F389" s="8">
        <v>-1475825</v>
      </c>
      <c r="G389" s="8">
        <v>-28033.3</v>
      </c>
      <c r="H389" s="8">
        <v>-1.51</v>
      </c>
    </row>
    <row r="390" spans="2:8">
      <c r="B390" s="2" t="s">
        <v>3705</v>
      </c>
      <c r="C390" s="5" t="s">
        <v>301</v>
      </c>
      <c r="D390" s="2" t="s">
        <v>220</v>
      </c>
      <c r="E390" s="2" t="s">
        <v>221</v>
      </c>
      <c r="F390" s="8">
        <v>-10711225</v>
      </c>
      <c r="G390" s="8">
        <v>-33826.050000000003</v>
      </c>
      <c r="H390" s="8">
        <v>-1.82</v>
      </c>
    </row>
    <row r="391" spans="2:8">
      <c r="B391" s="2" t="s">
        <v>3706</v>
      </c>
      <c r="C391" s="5" t="s">
        <v>301</v>
      </c>
      <c r="D391" s="2" t="s">
        <v>218</v>
      </c>
      <c r="E391" s="2" t="s">
        <v>219</v>
      </c>
      <c r="F391" s="8">
        <v>-1116500</v>
      </c>
      <c r="G391" s="8">
        <v>-34613.730000000003</v>
      </c>
      <c r="H391" s="8">
        <v>-1.86</v>
      </c>
    </row>
    <row r="392" spans="2:8">
      <c r="B392" s="2" t="s">
        <v>3502</v>
      </c>
      <c r="C392" s="5" t="s">
        <v>301</v>
      </c>
      <c r="D392" s="2" t="s">
        <v>226</v>
      </c>
      <c r="E392" s="2" t="s">
        <v>227</v>
      </c>
      <c r="F392" s="8">
        <v>-2695500</v>
      </c>
      <c r="G392" s="8">
        <v>-36777.4</v>
      </c>
      <c r="H392" s="8">
        <v>-1.98</v>
      </c>
    </row>
    <row r="393" spans="2:8">
      <c r="B393" s="2" t="s">
        <v>1400</v>
      </c>
      <c r="C393" s="5" t="s">
        <v>301</v>
      </c>
      <c r="D393" s="2" t="s">
        <v>214</v>
      </c>
      <c r="E393" s="2" t="s">
        <v>1161</v>
      </c>
      <c r="F393" s="8">
        <v>-4728750</v>
      </c>
      <c r="G393" s="8">
        <v>-38082.99</v>
      </c>
      <c r="H393" s="8">
        <v>-2.0499999999999998</v>
      </c>
    </row>
    <row r="394" spans="2:8">
      <c r="B394" s="2" t="s">
        <v>3421</v>
      </c>
      <c r="C394" s="5" t="s">
        <v>301</v>
      </c>
      <c r="D394" s="2" t="s">
        <v>214</v>
      </c>
      <c r="E394" s="2" t="s">
        <v>1167</v>
      </c>
      <c r="F394" s="8">
        <v>-4655000</v>
      </c>
      <c r="G394" s="8">
        <v>-48975.26</v>
      </c>
      <c r="H394" s="8">
        <v>-2.63</v>
      </c>
    </row>
    <row r="395" spans="2:8" ht="13">
      <c r="B395" s="3" t="s">
        <v>254</v>
      </c>
      <c r="C395" s="7"/>
      <c r="D395" s="3"/>
      <c r="E395" s="3"/>
      <c r="F395" s="10"/>
      <c r="G395" s="10">
        <f>SUM(G12:G394)</f>
        <v>-11647.050000000105</v>
      </c>
      <c r="H395" s="10">
        <f>SUM(H12:H394)</f>
        <v>-0.53000000000007041</v>
      </c>
    </row>
    <row r="396" spans="2:8" ht="13">
      <c r="B396" s="3" t="s">
        <v>257</v>
      </c>
    </row>
    <row r="397" spans="2:8">
      <c r="B397" s="2" t="s">
        <v>198</v>
      </c>
      <c r="C397" s="5" t="s">
        <v>301</v>
      </c>
      <c r="D397" s="2" t="s">
        <v>194</v>
      </c>
      <c r="E397" s="2" t="s">
        <v>1412</v>
      </c>
      <c r="F397" s="8">
        <v>4164728.3029999998</v>
      </c>
      <c r="G397" s="8">
        <v>202978.92</v>
      </c>
      <c r="H397" s="8">
        <v>10.92</v>
      </c>
    </row>
    <row r="398" spans="2:8" ht="13">
      <c r="B398" s="3" t="s">
        <v>254</v>
      </c>
      <c r="C398" s="7"/>
      <c r="D398" s="3"/>
      <c r="E398" s="3"/>
      <c r="F398" s="10"/>
      <c r="G398" s="10">
        <f>SUM(G396:G397)</f>
        <v>202978.92</v>
      </c>
      <c r="H398" s="10">
        <f>SUM(H396:H397)</f>
        <v>10.92</v>
      </c>
    </row>
    <row r="399" spans="2:8" ht="13">
      <c r="B399" s="4" t="s">
        <v>681</v>
      </c>
      <c r="C399" s="6" t="s">
        <v>682</v>
      </c>
      <c r="D399" s="4" t="s">
        <v>683</v>
      </c>
      <c r="E399" s="4" t="s">
        <v>684</v>
      </c>
      <c r="F399" s="9" t="s">
        <v>685</v>
      </c>
      <c r="G399" s="9" t="s">
        <v>686</v>
      </c>
      <c r="H399" s="9" t="s">
        <v>687</v>
      </c>
    </row>
    <row r="400" spans="2:8" ht="13">
      <c r="B400" s="3" t="s">
        <v>688</v>
      </c>
    </row>
    <row r="401" spans="2:8" ht="13">
      <c r="B401" s="3" t="s">
        <v>689</v>
      </c>
    </row>
    <row r="402" spans="2:8" ht="13">
      <c r="B402" s="3" t="s">
        <v>1413</v>
      </c>
    </row>
    <row r="403" spans="2:8">
      <c r="B403" s="2" t="s">
        <v>280</v>
      </c>
      <c r="C403" s="5">
        <v>6.28</v>
      </c>
      <c r="D403" s="2" t="s">
        <v>710</v>
      </c>
      <c r="E403" s="2" t="s">
        <v>281</v>
      </c>
      <c r="F403" s="8">
        <v>3000</v>
      </c>
      <c r="G403" s="8">
        <v>30102.51</v>
      </c>
      <c r="H403" s="8">
        <v>1.62</v>
      </c>
    </row>
    <row r="404" spans="2:8">
      <c r="B404" s="2" t="s">
        <v>3707</v>
      </c>
      <c r="C404" s="5">
        <v>7.45</v>
      </c>
      <c r="D404" s="2" t="s">
        <v>711</v>
      </c>
      <c r="E404" s="2" t="s">
        <v>1414</v>
      </c>
      <c r="F404" s="8">
        <v>25000</v>
      </c>
      <c r="G404" s="8">
        <v>25266.98</v>
      </c>
      <c r="H404" s="8">
        <v>1.36</v>
      </c>
    </row>
    <row r="405" spans="2:8">
      <c r="B405" s="2" t="s">
        <v>3708</v>
      </c>
      <c r="C405" s="5">
        <v>6.65</v>
      </c>
      <c r="D405" s="2" t="s">
        <v>710</v>
      </c>
      <c r="E405" s="2" t="s">
        <v>1415</v>
      </c>
      <c r="F405" s="8">
        <v>2500</v>
      </c>
      <c r="G405" s="8">
        <v>25092.65</v>
      </c>
      <c r="H405" s="8">
        <v>1.35</v>
      </c>
    </row>
    <row r="406" spans="2:8">
      <c r="B406" s="2" t="s">
        <v>1416</v>
      </c>
      <c r="C406" s="5">
        <v>6.71</v>
      </c>
      <c r="D406" s="2" t="s">
        <v>710</v>
      </c>
      <c r="E406" s="2" t="s">
        <v>1417</v>
      </c>
      <c r="F406" s="8">
        <v>20000</v>
      </c>
      <c r="G406" s="8">
        <v>19847.38</v>
      </c>
      <c r="H406" s="8">
        <v>1.07</v>
      </c>
    </row>
    <row r="407" spans="2:8">
      <c r="B407" s="2" t="s">
        <v>3709</v>
      </c>
      <c r="C407" s="5">
        <v>6.67</v>
      </c>
      <c r="D407" s="2" t="s">
        <v>710</v>
      </c>
      <c r="E407" s="2" t="s">
        <v>1418</v>
      </c>
      <c r="F407" s="8">
        <v>19500</v>
      </c>
      <c r="G407" s="8">
        <v>19636.52</v>
      </c>
      <c r="H407" s="8">
        <v>1.06</v>
      </c>
    </row>
    <row r="408" spans="2:8">
      <c r="B408" s="2" t="s">
        <v>3710</v>
      </c>
      <c r="C408" s="5">
        <v>6.74</v>
      </c>
      <c r="D408" s="2" t="s">
        <v>710</v>
      </c>
      <c r="E408" s="2" t="s">
        <v>672</v>
      </c>
      <c r="F408" s="8">
        <v>1750</v>
      </c>
      <c r="G408" s="8">
        <v>17568.57</v>
      </c>
      <c r="H408" s="8">
        <v>0.94</v>
      </c>
    </row>
    <row r="409" spans="2:8">
      <c r="B409" s="2" t="s">
        <v>1123</v>
      </c>
      <c r="C409" s="5">
        <v>6.44</v>
      </c>
      <c r="D409" s="2" t="s">
        <v>710</v>
      </c>
      <c r="E409" s="2" t="s">
        <v>1124</v>
      </c>
      <c r="F409" s="8">
        <v>15000</v>
      </c>
      <c r="G409" s="8">
        <v>15066.81</v>
      </c>
      <c r="H409" s="8">
        <v>0.81</v>
      </c>
    </row>
    <row r="410" spans="2:8">
      <c r="B410" s="2" t="s">
        <v>3711</v>
      </c>
      <c r="C410" s="5">
        <v>6.43</v>
      </c>
      <c r="D410" s="2" t="s">
        <v>710</v>
      </c>
      <c r="E410" s="2" t="s">
        <v>1419</v>
      </c>
      <c r="F410" s="8">
        <v>1350</v>
      </c>
      <c r="G410" s="8">
        <v>13537.46</v>
      </c>
      <c r="H410" s="8">
        <v>0.73</v>
      </c>
    </row>
    <row r="411" spans="2:8">
      <c r="B411" s="2" t="s">
        <v>3712</v>
      </c>
      <c r="C411" s="5">
        <v>6.74</v>
      </c>
      <c r="D411" s="2" t="s">
        <v>710</v>
      </c>
      <c r="E411" s="2" t="s">
        <v>671</v>
      </c>
      <c r="F411" s="8">
        <v>13000</v>
      </c>
      <c r="G411" s="8">
        <v>13056.6</v>
      </c>
      <c r="H411" s="8">
        <v>0.7</v>
      </c>
    </row>
    <row r="412" spans="2:8">
      <c r="B412" s="2" t="s">
        <v>2676</v>
      </c>
      <c r="C412" s="5">
        <v>7.45</v>
      </c>
      <c r="D412" s="2" t="s">
        <v>711</v>
      </c>
      <c r="E412" s="2" t="s">
        <v>598</v>
      </c>
      <c r="F412" s="8">
        <v>12500</v>
      </c>
      <c r="G412" s="8">
        <v>12617.01</v>
      </c>
      <c r="H412" s="8">
        <v>0.68</v>
      </c>
    </row>
    <row r="413" spans="2:8">
      <c r="B413" s="2" t="s">
        <v>669</v>
      </c>
      <c r="C413" s="5">
        <v>6.1</v>
      </c>
      <c r="D413" s="2" t="s">
        <v>710</v>
      </c>
      <c r="E413" s="2" t="s">
        <v>670</v>
      </c>
      <c r="F413" s="8">
        <v>1250</v>
      </c>
      <c r="G413" s="8">
        <v>12538.4</v>
      </c>
      <c r="H413" s="8">
        <v>0.67</v>
      </c>
    </row>
    <row r="414" spans="2:8">
      <c r="B414" s="2" t="s">
        <v>3713</v>
      </c>
      <c r="C414" s="5">
        <v>6.63</v>
      </c>
      <c r="D414" s="2" t="s">
        <v>710</v>
      </c>
      <c r="E414" s="2" t="s">
        <v>1420</v>
      </c>
      <c r="F414" s="8">
        <v>1000</v>
      </c>
      <c r="G414" s="8">
        <v>12531.96</v>
      </c>
      <c r="H414" s="8">
        <v>0.67</v>
      </c>
    </row>
    <row r="415" spans="2:8">
      <c r="B415" s="2" t="s">
        <v>3005</v>
      </c>
      <c r="C415" s="5">
        <v>6.78</v>
      </c>
      <c r="D415" s="2" t="s">
        <v>710</v>
      </c>
      <c r="E415" s="2" t="s">
        <v>6</v>
      </c>
      <c r="F415" s="8">
        <v>1250</v>
      </c>
      <c r="G415" s="8">
        <v>12440.09</v>
      </c>
      <c r="H415" s="8">
        <v>0.67</v>
      </c>
    </row>
    <row r="416" spans="2:8">
      <c r="B416" s="2" t="s">
        <v>3714</v>
      </c>
      <c r="C416" s="5">
        <v>6.75</v>
      </c>
      <c r="D416" s="2" t="s">
        <v>710</v>
      </c>
      <c r="E416" s="2" t="s">
        <v>1421</v>
      </c>
      <c r="F416" s="8">
        <v>10000</v>
      </c>
      <c r="G416" s="8">
        <v>10099.64</v>
      </c>
      <c r="H416" s="8">
        <v>0.54</v>
      </c>
    </row>
    <row r="417" spans="2:8">
      <c r="B417" s="2" t="s">
        <v>3715</v>
      </c>
      <c r="C417" s="5">
        <v>6.63</v>
      </c>
      <c r="D417" s="2" t="s">
        <v>710</v>
      </c>
      <c r="E417" s="2" t="s">
        <v>1422</v>
      </c>
      <c r="F417" s="8">
        <v>10000</v>
      </c>
      <c r="G417" s="8">
        <v>10085.790000000001</v>
      </c>
      <c r="H417" s="8">
        <v>0.54</v>
      </c>
    </row>
    <row r="418" spans="2:8">
      <c r="B418" s="2" t="s">
        <v>3716</v>
      </c>
      <c r="C418" s="5">
        <v>6.93</v>
      </c>
      <c r="D418" s="2" t="s">
        <v>710</v>
      </c>
      <c r="E418" s="2" t="s">
        <v>1423</v>
      </c>
      <c r="F418" s="8">
        <v>10000</v>
      </c>
      <c r="G418" s="8">
        <v>10058.709999999999</v>
      </c>
      <c r="H418" s="8">
        <v>0.54</v>
      </c>
    </row>
    <row r="419" spans="2:8">
      <c r="B419" s="2" t="s">
        <v>274</v>
      </c>
      <c r="C419" s="5">
        <v>6.43</v>
      </c>
      <c r="D419" s="2" t="s">
        <v>710</v>
      </c>
      <c r="E419" s="2" t="s">
        <v>275</v>
      </c>
      <c r="F419" s="8">
        <v>1000</v>
      </c>
      <c r="G419" s="8">
        <v>10036.76</v>
      </c>
      <c r="H419" s="8">
        <v>0.54</v>
      </c>
    </row>
    <row r="420" spans="2:8">
      <c r="B420" s="2" t="s">
        <v>3717</v>
      </c>
      <c r="C420" s="5">
        <v>6.42</v>
      </c>
      <c r="D420" s="2" t="s">
        <v>710</v>
      </c>
      <c r="E420" s="2" t="s">
        <v>1424</v>
      </c>
      <c r="F420" s="8">
        <v>1000</v>
      </c>
      <c r="G420" s="8">
        <v>10022.48</v>
      </c>
      <c r="H420" s="8">
        <v>0.54</v>
      </c>
    </row>
    <row r="421" spans="2:8">
      <c r="B421" s="2" t="s">
        <v>3718</v>
      </c>
      <c r="C421" s="5">
        <v>7.19</v>
      </c>
      <c r="D421" s="2" t="s">
        <v>711</v>
      </c>
      <c r="E421" s="2" t="s">
        <v>716</v>
      </c>
      <c r="F421" s="8">
        <v>9000</v>
      </c>
      <c r="G421" s="8">
        <v>9042.08</v>
      </c>
      <c r="H421" s="8">
        <v>0.49</v>
      </c>
    </row>
    <row r="422" spans="2:8">
      <c r="B422" s="2" t="s">
        <v>3719</v>
      </c>
      <c r="C422" s="5">
        <v>6.3</v>
      </c>
      <c r="D422" s="2" t="s">
        <v>710</v>
      </c>
      <c r="E422" s="2" t="s">
        <v>1425</v>
      </c>
      <c r="F422" s="8">
        <v>800</v>
      </c>
      <c r="G422" s="8">
        <v>7981.22</v>
      </c>
      <c r="H422" s="8">
        <v>0.43</v>
      </c>
    </row>
    <row r="423" spans="2:8">
      <c r="B423" s="2" t="s">
        <v>3720</v>
      </c>
      <c r="C423" s="5">
        <v>7.29</v>
      </c>
      <c r="D423" s="2" t="s">
        <v>713</v>
      </c>
      <c r="E423" s="2" t="s">
        <v>1426</v>
      </c>
      <c r="F423" s="8">
        <v>7500</v>
      </c>
      <c r="G423" s="8">
        <v>7591.76</v>
      </c>
      <c r="H423" s="8">
        <v>0.41</v>
      </c>
    </row>
    <row r="424" spans="2:8">
      <c r="B424" s="2" t="s">
        <v>3721</v>
      </c>
      <c r="C424" s="5">
        <v>6.61</v>
      </c>
      <c r="D424" s="2" t="s">
        <v>710</v>
      </c>
      <c r="E424" s="2" t="s">
        <v>1427</v>
      </c>
      <c r="F424" s="8">
        <v>7000</v>
      </c>
      <c r="G424" s="8">
        <v>7031.82</v>
      </c>
      <c r="H424" s="8">
        <v>0.38</v>
      </c>
    </row>
    <row r="425" spans="2:8">
      <c r="B425" s="2" t="s">
        <v>1428</v>
      </c>
      <c r="C425" s="5">
        <v>5.97</v>
      </c>
      <c r="D425" s="2" t="s">
        <v>710</v>
      </c>
      <c r="E425" s="2" t="s">
        <v>1429</v>
      </c>
      <c r="F425" s="8">
        <v>600</v>
      </c>
      <c r="G425" s="8">
        <v>6012.77</v>
      </c>
      <c r="H425" s="8">
        <v>0.32</v>
      </c>
    </row>
    <row r="426" spans="2:8">
      <c r="B426" s="2" t="s">
        <v>3722</v>
      </c>
      <c r="C426" s="5">
        <v>7.09</v>
      </c>
      <c r="D426" s="2" t="s">
        <v>710</v>
      </c>
      <c r="E426" s="2" t="s">
        <v>1430</v>
      </c>
      <c r="F426" s="8">
        <v>5000</v>
      </c>
      <c r="G426" s="8">
        <v>5062.3100000000004</v>
      </c>
      <c r="H426" s="8">
        <v>0.27</v>
      </c>
    </row>
    <row r="427" spans="2:8">
      <c r="B427" s="2" t="s">
        <v>3723</v>
      </c>
      <c r="C427" s="5">
        <v>7.03</v>
      </c>
      <c r="D427" s="2" t="s">
        <v>710</v>
      </c>
      <c r="E427" s="2" t="s">
        <v>505</v>
      </c>
      <c r="F427" s="8">
        <v>5000</v>
      </c>
      <c r="G427" s="8">
        <v>5050.99</v>
      </c>
      <c r="H427" s="8">
        <v>0.27</v>
      </c>
    </row>
    <row r="428" spans="2:8">
      <c r="B428" s="2" t="s">
        <v>3724</v>
      </c>
      <c r="C428" s="5">
        <v>6.82</v>
      </c>
      <c r="D428" s="2" t="s">
        <v>710</v>
      </c>
      <c r="E428" s="2" t="s">
        <v>1431</v>
      </c>
      <c r="F428" s="8">
        <v>5000</v>
      </c>
      <c r="G428" s="8">
        <v>5050.5600000000004</v>
      </c>
      <c r="H428" s="8">
        <v>0.27</v>
      </c>
    </row>
    <row r="429" spans="2:8">
      <c r="B429" s="2" t="s">
        <v>3725</v>
      </c>
      <c r="C429" s="5">
        <v>6.81</v>
      </c>
      <c r="D429" s="2" t="s">
        <v>710</v>
      </c>
      <c r="E429" s="2" t="s">
        <v>1432</v>
      </c>
      <c r="F429" s="8">
        <v>5000</v>
      </c>
      <c r="G429" s="8">
        <v>5039.1899999999996</v>
      </c>
      <c r="H429" s="8">
        <v>0.27</v>
      </c>
    </row>
    <row r="430" spans="2:8">
      <c r="B430" s="2" t="s">
        <v>3726</v>
      </c>
      <c r="C430" s="5">
        <v>6.35</v>
      </c>
      <c r="D430" s="2" t="s">
        <v>710</v>
      </c>
      <c r="E430" s="2" t="s">
        <v>1433</v>
      </c>
      <c r="F430" s="8">
        <v>5000</v>
      </c>
      <c r="G430" s="8">
        <v>5030.7700000000004</v>
      </c>
      <c r="H430" s="8">
        <v>0.27</v>
      </c>
    </row>
    <row r="431" spans="2:8">
      <c r="B431" s="2" t="s">
        <v>3727</v>
      </c>
      <c r="C431" s="5">
        <v>6.82</v>
      </c>
      <c r="D431" s="2" t="s">
        <v>713</v>
      </c>
      <c r="E431" s="2" t="s">
        <v>1434</v>
      </c>
      <c r="F431" s="8">
        <v>500000</v>
      </c>
      <c r="G431" s="8">
        <v>5026.2</v>
      </c>
      <c r="H431" s="8">
        <v>0.27</v>
      </c>
    </row>
    <row r="432" spans="2:8">
      <c r="B432" s="2" t="s">
        <v>1435</v>
      </c>
      <c r="C432" s="5">
        <v>6.57</v>
      </c>
      <c r="D432" s="2" t="s">
        <v>710</v>
      </c>
      <c r="E432" s="2" t="s">
        <v>1436</v>
      </c>
      <c r="F432" s="8">
        <v>500</v>
      </c>
      <c r="G432" s="8">
        <v>5022.59</v>
      </c>
      <c r="H432" s="8">
        <v>0.27</v>
      </c>
    </row>
    <row r="433" spans="2:8">
      <c r="B433" s="2" t="s">
        <v>3728</v>
      </c>
      <c r="C433" s="5">
        <v>6.36</v>
      </c>
      <c r="D433" s="2" t="s">
        <v>710</v>
      </c>
      <c r="E433" s="2" t="s">
        <v>1437</v>
      </c>
      <c r="F433" s="8">
        <v>5000</v>
      </c>
      <c r="G433" s="8">
        <v>5012.6099999999997</v>
      </c>
      <c r="H433" s="8">
        <v>0.27</v>
      </c>
    </row>
    <row r="434" spans="2:8">
      <c r="B434" s="2" t="s">
        <v>3729</v>
      </c>
      <c r="C434" s="5">
        <v>7.03</v>
      </c>
      <c r="D434" s="2" t="s">
        <v>713</v>
      </c>
      <c r="E434" s="2" t="s">
        <v>1438</v>
      </c>
      <c r="F434" s="8">
        <v>400</v>
      </c>
      <c r="G434" s="8">
        <v>4002.82</v>
      </c>
      <c r="H434" s="8">
        <v>0.22</v>
      </c>
    </row>
    <row r="435" spans="2:8">
      <c r="B435" s="2" t="s">
        <v>2850</v>
      </c>
      <c r="C435" s="5">
        <v>6.74</v>
      </c>
      <c r="D435" s="2" t="s">
        <v>710</v>
      </c>
      <c r="E435" s="2" t="s">
        <v>255</v>
      </c>
      <c r="F435" s="8">
        <v>300</v>
      </c>
      <c r="G435" s="8">
        <v>3011.91</v>
      </c>
      <c r="H435" s="8">
        <v>0.16</v>
      </c>
    </row>
    <row r="436" spans="2:8">
      <c r="B436" s="2" t="s">
        <v>3730</v>
      </c>
      <c r="C436" s="5">
        <v>6.55</v>
      </c>
      <c r="D436" s="2" t="s">
        <v>710</v>
      </c>
      <c r="E436" s="2" t="s">
        <v>1439</v>
      </c>
      <c r="F436" s="8">
        <v>250</v>
      </c>
      <c r="G436" s="8">
        <v>2500.7399999999998</v>
      </c>
      <c r="H436" s="8">
        <v>0.13</v>
      </c>
    </row>
    <row r="437" spans="2:8">
      <c r="B437" s="2" t="s">
        <v>3731</v>
      </c>
      <c r="C437" s="5">
        <v>6.82</v>
      </c>
      <c r="D437" s="2" t="s">
        <v>713</v>
      </c>
      <c r="E437" s="2" t="s">
        <v>1440</v>
      </c>
      <c r="F437" s="8">
        <v>200</v>
      </c>
      <c r="G437" s="8">
        <v>2005.49</v>
      </c>
      <c r="H437" s="8">
        <v>0.11</v>
      </c>
    </row>
    <row r="438" spans="2:8">
      <c r="B438" s="2" t="s">
        <v>3732</v>
      </c>
      <c r="C438" s="5">
        <v>7.16</v>
      </c>
      <c r="D438" s="2" t="s">
        <v>713</v>
      </c>
      <c r="E438" s="2" t="s">
        <v>1441</v>
      </c>
      <c r="F438" s="8">
        <v>1000</v>
      </c>
      <c r="G438" s="8">
        <v>1006.14</v>
      </c>
      <c r="H438" s="8">
        <v>0.05</v>
      </c>
    </row>
    <row r="439" spans="2:8" ht="13">
      <c r="B439" s="3" t="s">
        <v>718</v>
      </c>
      <c r="C439" s="7"/>
      <c r="D439" s="3"/>
      <c r="E439" s="3"/>
      <c r="F439" s="10"/>
      <c r="G439" s="10">
        <f>SUM(G399:G438)</f>
        <v>370088.29000000004</v>
      </c>
      <c r="H439" s="10">
        <f>SUM(H399:H438)</f>
        <v>19.88999999999999</v>
      </c>
    </row>
    <row r="440" spans="2:8" ht="13">
      <c r="B440" s="3" t="s">
        <v>199</v>
      </c>
    </row>
    <row r="441" spans="2:8">
      <c r="B441" s="2" t="s">
        <v>2633</v>
      </c>
      <c r="C441" s="5">
        <v>6.68</v>
      </c>
      <c r="D441" s="2" t="s">
        <v>201</v>
      </c>
      <c r="E441" s="2" t="s">
        <v>202</v>
      </c>
      <c r="F441" s="8">
        <v>5000</v>
      </c>
      <c r="G441" s="8">
        <v>24791.3</v>
      </c>
      <c r="H441" s="8">
        <v>1.33</v>
      </c>
    </row>
    <row r="442" spans="2:8">
      <c r="B442" s="2" t="s">
        <v>3733</v>
      </c>
      <c r="C442" s="5">
        <v>6.7</v>
      </c>
      <c r="D442" s="2" t="s">
        <v>201</v>
      </c>
      <c r="E442" s="2" t="s">
        <v>1442</v>
      </c>
      <c r="F442" s="8">
        <v>1500</v>
      </c>
      <c r="G442" s="8">
        <v>7130.88</v>
      </c>
      <c r="H442" s="8">
        <v>0.38</v>
      </c>
    </row>
    <row r="443" spans="2:8" ht="13">
      <c r="B443" s="3" t="s">
        <v>203</v>
      </c>
      <c r="C443" s="7"/>
      <c r="D443" s="3"/>
      <c r="E443" s="3"/>
      <c r="F443" s="10"/>
      <c r="G443" s="10">
        <f>SUM(G440:G442)</f>
        <v>31922.18</v>
      </c>
      <c r="H443" s="10">
        <f>SUM(H440:H442)</f>
        <v>1.71</v>
      </c>
    </row>
    <row r="444" spans="2:8" ht="13">
      <c r="B444" s="3" t="s">
        <v>288</v>
      </c>
      <c r="C444" s="7"/>
      <c r="D444" s="3"/>
      <c r="E444" s="3"/>
      <c r="F444" s="10"/>
      <c r="G444" s="10">
        <v>27796.01</v>
      </c>
      <c r="H444" s="10">
        <v>1.49</v>
      </c>
    </row>
    <row r="445" spans="2:8" ht="13">
      <c r="B445" s="3" t="s">
        <v>302</v>
      </c>
      <c r="C445" s="7"/>
      <c r="D445" s="3"/>
      <c r="E445" s="3"/>
      <c r="F445" s="10"/>
      <c r="G445" s="10">
        <v>1855399.55</v>
      </c>
      <c r="H445" s="10">
        <v>99.78</v>
      </c>
    </row>
    <row r="446" spans="2:8" ht="13">
      <c r="B446" s="3" t="s">
        <v>303</v>
      </c>
      <c r="C446" s="7"/>
      <c r="D446" s="3"/>
      <c r="E446" s="3"/>
      <c r="F446" s="10"/>
      <c r="G446" s="10">
        <v>4232.1844857998767</v>
      </c>
      <c r="H446" s="10">
        <v>0.21999999999999886</v>
      </c>
    </row>
    <row r="447" spans="2:8" ht="13">
      <c r="B447" s="3" t="s">
        <v>304</v>
      </c>
      <c r="C447" s="7"/>
      <c r="D447" s="3"/>
      <c r="E447" s="3"/>
      <c r="F447" s="10"/>
      <c r="G447" s="10">
        <v>1859631.7344857999</v>
      </c>
      <c r="H447" s="10">
        <v>100</v>
      </c>
    </row>
    <row r="448" spans="2:8">
      <c r="B448" s="2" t="s">
        <v>305</v>
      </c>
    </row>
    <row r="449" spans="2:3" ht="13">
      <c r="B449" s="3" t="s">
        <v>306</v>
      </c>
    </row>
    <row r="450" spans="2:3" ht="13">
      <c r="B450" s="3" t="s">
        <v>307</v>
      </c>
      <c r="C450" s="5" t="s">
        <v>873</v>
      </c>
    </row>
    <row r="451" spans="2:3" ht="13">
      <c r="B451" s="3" t="s">
        <v>309</v>
      </c>
      <c r="C451" s="5" t="s">
        <v>308</v>
      </c>
    </row>
    <row r="452" spans="2:3" ht="13">
      <c r="B452" s="3" t="s">
        <v>1216</v>
      </c>
      <c r="C452" s="5" t="s">
        <v>308</v>
      </c>
    </row>
    <row r="453" spans="2:3" ht="13">
      <c r="B453" s="3" t="s">
        <v>310</v>
      </c>
      <c r="C453" s="5" t="s">
        <v>311</v>
      </c>
    </row>
    <row r="454" spans="2:3" ht="13">
      <c r="B454" s="3" t="s">
        <v>1443</v>
      </c>
      <c r="C454" s="7"/>
    </row>
    <row r="455" spans="2:3" ht="13">
      <c r="B455" s="3" t="s">
        <v>1444</v>
      </c>
      <c r="C455" s="7"/>
    </row>
    <row r="456" spans="2:3" ht="13">
      <c r="B456" s="3" t="s">
        <v>1445</v>
      </c>
      <c r="C456" s="7"/>
    </row>
    <row r="457" spans="2:3" ht="13">
      <c r="B457" s="3" t="s">
        <v>1446</v>
      </c>
      <c r="C457" s="7"/>
    </row>
    <row r="458" spans="2:3" ht="13">
      <c r="B458" s="3" t="s">
        <v>1447</v>
      </c>
      <c r="C458" s="7"/>
    </row>
    <row r="459" spans="2:3" ht="13">
      <c r="B459" s="3" t="s">
        <v>1448</v>
      </c>
      <c r="C459" s="7"/>
    </row>
    <row r="460" spans="2:3" ht="13">
      <c r="B460" s="3" t="s">
        <v>1449</v>
      </c>
      <c r="C460" s="7"/>
    </row>
    <row r="461" spans="2:3" ht="13">
      <c r="B461" s="3" t="s">
        <v>1450</v>
      </c>
      <c r="C461" s="7"/>
    </row>
    <row r="462" spans="2:3" ht="13">
      <c r="B462" s="3" t="s">
        <v>1451</v>
      </c>
      <c r="C462" s="7"/>
    </row>
    <row r="463" spans="2:3">
      <c r="B463" s="2" t="s">
        <v>4031</v>
      </c>
    </row>
    <row r="464" spans="2:3">
      <c r="B464" s="2" t="s">
        <v>312</v>
      </c>
    </row>
    <row r="465" spans="2:4">
      <c r="B465" s="2" t="s">
        <v>1230</v>
      </c>
    </row>
    <row r="468" spans="2:4" ht="14.5">
      <c r="B468" s="24" t="s">
        <v>1231</v>
      </c>
      <c r="C468" s="64"/>
    </row>
    <row r="469" spans="2:4" ht="14.5">
      <c r="B469" s="24" t="s">
        <v>1232</v>
      </c>
      <c r="C469" s="65" t="s">
        <v>1233</v>
      </c>
    </row>
    <row r="470" spans="2:4" ht="14.5">
      <c r="B470" s="15" t="s">
        <v>1234</v>
      </c>
      <c r="C470" s="16">
        <v>0</v>
      </c>
    </row>
    <row r="471" spans="2:4" ht="14.5">
      <c r="B471" s="15" t="s">
        <v>1236</v>
      </c>
      <c r="C471" s="16">
        <v>0</v>
      </c>
    </row>
    <row r="472" spans="2:4" ht="14.5">
      <c r="B472" s="15" t="s">
        <v>1237</v>
      </c>
      <c r="C472" s="16">
        <v>0</v>
      </c>
    </row>
    <row r="473" spans="2:4" ht="14.5">
      <c r="B473" s="15" t="s">
        <v>1238</v>
      </c>
      <c r="C473" s="16">
        <v>0</v>
      </c>
    </row>
    <row r="474" spans="2:4" ht="14.5">
      <c r="B474" s="15" t="s">
        <v>1239</v>
      </c>
      <c r="C474" s="16">
        <v>187891.11254999999</v>
      </c>
    </row>
    <row r="475" spans="2:4" ht="14.5">
      <c r="B475" s="15" t="s">
        <v>1240</v>
      </c>
      <c r="C475" s="16">
        <v>224461.71446279998</v>
      </c>
    </row>
    <row r="476" spans="2:4" ht="14.5">
      <c r="B476" s="24" t="s">
        <v>1241</v>
      </c>
      <c r="C476" s="64">
        <v>412352.82701279997</v>
      </c>
    </row>
    <row r="478" spans="2:4" ht="14.5">
      <c r="B478" s="15" t="s">
        <v>313</v>
      </c>
      <c r="C478" s="16"/>
      <c r="D478" s="15"/>
    </row>
    <row r="479" spans="2:4" ht="29">
      <c r="B479" s="18" t="s">
        <v>314</v>
      </c>
      <c r="C479" s="17" t="s">
        <v>315</v>
      </c>
      <c r="D479" s="18" t="s">
        <v>316</v>
      </c>
    </row>
    <row r="480" spans="2:4" ht="14.5">
      <c r="B480" s="15" t="s">
        <v>308</v>
      </c>
      <c r="C480" s="16" t="s">
        <v>308</v>
      </c>
      <c r="D480" s="15" t="s">
        <v>308</v>
      </c>
    </row>
    <row r="482" spans="2:7" ht="13">
      <c r="B482" s="3" t="s">
        <v>317</v>
      </c>
      <c r="C482" s="57">
        <v>45900</v>
      </c>
    </row>
    <row r="483" spans="2:7" ht="13">
      <c r="B483" s="20" t="s">
        <v>318</v>
      </c>
      <c r="C483" s="22" t="s">
        <v>319</v>
      </c>
      <c r="D483" s="20" t="s">
        <v>320</v>
      </c>
      <c r="E483" s="60" t="s">
        <v>321</v>
      </c>
      <c r="F483" s="62" t="s">
        <v>322</v>
      </c>
      <c r="G483" s="10"/>
    </row>
    <row r="484" spans="2:7">
      <c r="B484" s="13" t="s">
        <v>3734</v>
      </c>
      <c r="C484" s="14">
        <v>-136000</v>
      </c>
      <c r="D484" s="13">
        <v>1090.8699999999999</v>
      </c>
      <c r="E484" s="55">
        <v>1025</v>
      </c>
      <c r="F484" s="11">
        <f>C476</f>
        <v>412352.82701279997</v>
      </c>
    </row>
    <row r="485" spans="2:7">
      <c r="B485" s="13" t="s">
        <v>3735</v>
      </c>
      <c r="C485" s="14">
        <v>-4000</v>
      </c>
      <c r="D485" s="13">
        <v>5002.55</v>
      </c>
      <c r="E485" s="55">
        <v>5049</v>
      </c>
      <c r="F485" s="66"/>
    </row>
    <row r="486" spans="2:7">
      <c r="B486" s="13" t="s">
        <v>3561</v>
      </c>
      <c r="C486" s="14">
        <v>-63500</v>
      </c>
      <c r="D486" s="13">
        <v>5095.82</v>
      </c>
      <c r="E486" s="55">
        <v>5028.5</v>
      </c>
      <c r="F486" s="66"/>
    </row>
    <row r="487" spans="2:7">
      <c r="B487" s="13" t="s">
        <v>3736</v>
      </c>
      <c r="C487" s="14">
        <v>-1464075</v>
      </c>
      <c r="D487" s="13">
        <v>803.33</v>
      </c>
      <c r="E487" s="55">
        <v>767.2</v>
      </c>
      <c r="F487" s="66"/>
    </row>
    <row r="488" spans="2:7">
      <c r="B488" s="13" t="s">
        <v>3737</v>
      </c>
      <c r="C488" s="14">
        <v>-8400</v>
      </c>
      <c r="D488" s="13">
        <v>2282.13</v>
      </c>
      <c r="E488" s="55">
        <v>2270.1</v>
      </c>
      <c r="F488" s="66"/>
    </row>
    <row r="489" spans="2:7">
      <c r="B489" s="13" t="s">
        <v>3738</v>
      </c>
      <c r="C489" s="14">
        <v>-410700</v>
      </c>
      <c r="D489" s="13">
        <v>2319.58</v>
      </c>
      <c r="E489" s="55">
        <v>2259.3000000000002</v>
      </c>
      <c r="F489" s="66"/>
    </row>
    <row r="490" spans="2:7">
      <c r="B490" s="13" t="s">
        <v>3739</v>
      </c>
      <c r="C490" s="14">
        <v>-983400</v>
      </c>
      <c r="D490" s="13">
        <v>952.71</v>
      </c>
      <c r="E490" s="55">
        <v>918.1</v>
      </c>
      <c r="F490" s="66"/>
    </row>
    <row r="491" spans="2:7">
      <c r="B491" s="13" t="s">
        <v>3509</v>
      </c>
      <c r="C491" s="14">
        <v>-192375</v>
      </c>
      <c r="D491" s="13">
        <v>1366.05</v>
      </c>
      <c r="E491" s="55">
        <v>1319.2</v>
      </c>
      <c r="F491" s="66"/>
    </row>
    <row r="492" spans="2:7">
      <c r="B492" s="13" t="s">
        <v>3740</v>
      </c>
      <c r="C492" s="14">
        <v>-18600</v>
      </c>
      <c r="D492" s="13">
        <v>281.5</v>
      </c>
      <c r="E492" s="55">
        <v>281.45</v>
      </c>
      <c r="F492" s="66"/>
    </row>
    <row r="493" spans="2:7">
      <c r="B493" s="13" t="s">
        <v>3741</v>
      </c>
      <c r="C493" s="14">
        <v>-517700</v>
      </c>
      <c r="D493" s="13">
        <v>283.43</v>
      </c>
      <c r="E493" s="55">
        <v>279.89999999999998</v>
      </c>
      <c r="F493" s="66"/>
    </row>
    <row r="494" spans="2:7">
      <c r="B494" s="13" t="s">
        <v>3742</v>
      </c>
      <c r="C494" s="14">
        <v>-92750</v>
      </c>
      <c r="D494" s="13">
        <v>5455.84</v>
      </c>
      <c r="E494" s="55">
        <v>5337.5</v>
      </c>
      <c r="F494" s="66"/>
    </row>
    <row r="495" spans="2:7">
      <c r="B495" s="13" t="s">
        <v>3743</v>
      </c>
      <c r="C495" s="14">
        <v>-5500</v>
      </c>
      <c r="D495" s="13">
        <v>7333.97</v>
      </c>
      <c r="E495" s="55">
        <v>7311</v>
      </c>
      <c r="F495" s="66"/>
    </row>
    <row r="496" spans="2:7">
      <c r="B496" s="13" t="s">
        <v>3510</v>
      </c>
      <c r="C496" s="14">
        <v>-2100</v>
      </c>
      <c r="D496" s="13">
        <v>584.35</v>
      </c>
      <c r="E496" s="55">
        <v>565.29999999999995</v>
      </c>
      <c r="F496" s="66"/>
    </row>
    <row r="497" spans="2:6">
      <c r="B497" s="13" t="s">
        <v>3744</v>
      </c>
      <c r="C497" s="14">
        <v>-290850</v>
      </c>
      <c r="D497" s="13">
        <v>1649.12</v>
      </c>
      <c r="E497" s="55">
        <v>1612.9</v>
      </c>
      <c r="F497" s="66"/>
    </row>
    <row r="498" spans="2:6">
      <c r="B498" s="13" t="s">
        <v>3745</v>
      </c>
      <c r="C498" s="14">
        <v>-1375</v>
      </c>
      <c r="D498" s="13">
        <v>7764.73</v>
      </c>
      <c r="E498" s="55">
        <v>7690</v>
      </c>
      <c r="F498" s="66"/>
    </row>
    <row r="499" spans="2:6">
      <c r="B499" s="13" t="s">
        <v>3562</v>
      </c>
      <c r="C499" s="14">
        <v>-68500</v>
      </c>
      <c r="D499" s="13">
        <v>7852.91</v>
      </c>
      <c r="E499" s="55">
        <v>7655.5</v>
      </c>
      <c r="F499" s="66"/>
    </row>
    <row r="500" spans="2:6">
      <c r="B500" s="13" t="s">
        <v>3746</v>
      </c>
      <c r="C500" s="14">
        <v>-40000</v>
      </c>
      <c r="D500" s="13">
        <v>132.01</v>
      </c>
      <c r="E500" s="55">
        <v>127.36</v>
      </c>
      <c r="F500" s="66"/>
    </row>
    <row r="501" spans="2:6">
      <c r="B501" s="13" t="s">
        <v>3747</v>
      </c>
      <c r="C501" s="14">
        <v>-95250</v>
      </c>
      <c r="D501" s="13">
        <v>2484.2199999999998</v>
      </c>
      <c r="E501" s="55">
        <v>2534.6999999999998</v>
      </c>
      <c r="F501" s="66"/>
    </row>
    <row r="502" spans="2:6">
      <c r="B502" s="13" t="s">
        <v>3748</v>
      </c>
      <c r="C502" s="14">
        <v>-137275</v>
      </c>
      <c r="D502" s="13">
        <v>1381.51</v>
      </c>
      <c r="E502" s="55">
        <v>1364.4</v>
      </c>
      <c r="F502" s="66"/>
    </row>
    <row r="503" spans="2:6">
      <c r="B503" s="13" t="s">
        <v>3511</v>
      </c>
      <c r="C503" s="14">
        <v>-992750</v>
      </c>
      <c r="D503" s="13">
        <v>1064.28</v>
      </c>
      <c r="E503" s="55">
        <v>1034.5999999999999</v>
      </c>
      <c r="F503" s="66"/>
    </row>
    <row r="504" spans="2:6">
      <c r="B504" s="13" t="s">
        <v>3749</v>
      </c>
      <c r="C504" s="14">
        <v>-24375</v>
      </c>
      <c r="D504" s="13">
        <v>1061.55</v>
      </c>
      <c r="E504" s="55">
        <v>1057.0999999999999</v>
      </c>
      <c r="F504" s="66"/>
    </row>
    <row r="505" spans="2:6">
      <c r="B505" s="13" t="s">
        <v>3427</v>
      </c>
      <c r="C505" s="14">
        <v>-4655000</v>
      </c>
      <c r="D505" s="13">
        <v>1072.1199999999999</v>
      </c>
      <c r="E505" s="55">
        <v>1052.0999999999999</v>
      </c>
      <c r="F505" s="66"/>
    </row>
    <row r="506" spans="2:6">
      <c r="B506" s="13" t="s">
        <v>3428</v>
      </c>
      <c r="C506" s="14">
        <v>-1950</v>
      </c>
      <c r="D506" s="13">
        <v>8708.83</v>
      </c>
      <c r="E506" s="55">
        <v>8686.5</v>
      </c>
      <c r="F506" s="66"/>
    </row>
    <row r="507" spans="2:6">
      <c r="B507" s="13" t="s">
        <v>3750</v>
      </c>
      <c r="C507" s="14">
        <v>-324000</v>
      </c>
      <c r="D507" s="13">
        <v>865.63</v>
      </c>
      <c r="E507" s="55">
        <v>886.15</v>
      </c>
      <c r="F507" s="66"/>
    </row>
    <row r="508" spans="2:6">
      <c r="B508" s="13" t="s">
        <v>3751</v>
      </c>
      <c r="C508" s="14">
        <v>-1089000</v>
      </c>
      <c r="D508" s="13">
        <v>899.29</v>
      </c>
      <c r="E508" s="55">
        <v>881.6</v>
      </c>
      <c r="F508" s="66"/>
    </row>
    <row r="509" spans="2:6">
      <c r="B509" s="13" t="s">
        <v>3752</v>
      </c>
      <c r="C509" s="14">
        <v>-175000</v>
      </c>
      <c r="D509" s="13">
        <v>1964.19</v>
      </c>
      <c r="E509" s="55">
        <v>1923.6</v>
      </c>
      <c r="F509" s="66"/>
    </row>
    <row r="510" spans="2:6">
      <c r="B510" s="13" t="s">
        <v>3753</v>
      </c>
      <c r="C510" s="14">
        <v>-2019600</v>
      </c>
      <c r="D510" s="13">
        <v>166.75</v>
      </c>
      <c r="E510" s="55">
        <v>162.26</v>
      </c>
      <c r="F510" s="66"/>
    </row>
    <row r="511" spans="2:6">
      <c r="B511" s="13" t="s">
        <v>1452</v>
      </c>
      <c r="C511" s="14">
        <v>-4282200</v>
      </c>
      <c r="D511" s="13">
        <v>238.32</v>
      </c>
      <c r="E511" s="55">
        <v>233.63</v>
      </c>
      <c r="F511" s="66"/>
    </row>
    <row r="512" spans="2:6">
      <c r="B512" s="13" t="s">
        <v>1453</v>
      </c>
      <c r="C512" s="14">
        <v>-676000</v>
      </c>
      <c r="D512" s="13">
        <v>113.52</v>
      </c>
      <c r="E512" s="55">
        <v>110.82</v>
      </c>
      <c r="F512" s="66"/>
    </row>
    <row r="513" spans="2:6">
      <c r="B513" s="13" t="s">
        <v>3563</v>
      </c>
      <c r="C513" s="14">
        <v>-1197000</v>
      </c>
      <c r="D513" s="13">
        <v>369.79</v>
      </c>
      <c r="E513" s="55">
        <v>370.7</v>
      </c>
      <c r="F513" s="66"/>
    </row>
    <row r="514" spans="2:6">
      <c r="B514" s="13" t="s">
        <v>3754</v>
      </c>
      <c r="C514" s="14">
        <v>-134000</v>
      </c>
      <c r="D514" s="13">
        <v>1133.8</v>
      </c>
      <c r="E514" s="55">
        <v>1112.4000000000001</v>
      </c>
      <c r="F514" s="66"/>
    </row>
    <row r="515" spans="2:6">
      <c r="B515" s="13" t="s">
        <v>3755</v>
      </c>
      <c r="C515" s="14">
        <v>-5250</v>
      </c>
      <c r="D515" s="13">
        <v>208.8</v>
      </c>
      <c r="E515" s="55">
        <v>210.27</v>
      </c>
      <c r="F515" s="66"/>
    </row>
    <row r="516" spans="2:6">
      <c r="B516" s="13" t="s">
        <v>3756</v>
      </c>
      <c r="C516" s="14">
        <v>-4171125</v>
      </c>
      <c r="D516" s="13">
        <v>213.34</v>
      </c>
      <c r="E516" s="55">
        <v>209.28</v>
      </c>
      <c r="F516" s="66"/>
    </row>
    <row r="517" spans="2:6">
      <c r="B517" s="13" t="s">
        <v>3757</v>
      </c>
      <c r="C517" s="14">
        <v>-3950</v>
      </c>
      <c r="D517" s="13">
        <v>312.08</v>
      </c>
      <c r="E517" s="55">
        <v>310.95</v>
      </c>
      <c r="F517" s="66"/>
    </row>
    <row r="518" spans="2:6">
      <c r="B518" s="13" t="s">
        <v>3758</v>
      </c>
      <c r="C518" s="14">
        <v>-1441750</v>
      </c>
      <c r="D518" s="13">
        <v>314.8</v>
      </c>
      <c r="E518" s="55">
        <v>309.39999999999998</v>
      </c>
      <c r="F518" s="66"/>
    </row>
    <row r="519" spans="2:6">
      <c r="B519" s="13" t="s">
        <v>3759</v>
      </c>
      <c r="C519" s="14">
        <v>-475</v>
      </c>
      <c r="D519" s="13">
        <v>1931.8</v>
      </c>
      <c r="E519" s="55">
        <v>1908</v>
      </c>
      <c r="F519" s="66"/>
    </row>
    <row r="520" spans="2:6">
      <c r="B520" s="13" t="s">
        <v>3512</v>
      </c>
      <c r="C520" s="14">
        <v>-1475825</v>
      </c>
      <c r="D520" s="13">
        <v>1921.78</v>
      </c>
      <c r="E520" s="55">
        <v>1899.5</v>
      </c>
      <c r="F520" s="66"/>
    </row>
    <row r="521" spans="2:6">
      <c r="B521" s="13" t="s">
        <v>3760</v>
      </c>
      <c r="C521" s="14">
        <v>-2570000</v>
      </c>
      <c r="D521" s="13">
        <v>363.69</v>
      </c>
      <c r="E521" s="55">
        <v>349.8</v>
      </c>
      <c r="F521" s="66"/>
    </row>
    <row r="522" spans="2:6">
      <c r="B522" s="13" t="s">
        <v>3761</v>
      </c>
      <c r="C522" s="14">
        <v>-12700</v>
      </c>
      <c r="D522" s="13">
        <v>39446.769999999997</v>
      </c>
      <c r="E522" s="55">
        <v>40090</v>
      </c>
      <c r="F522" s="66"/>
    </row>
    <row r="523" spans="2:6">
      <c r="B523" s="13" t="s">
        <v>3762</v>
      </c>
      <c r="C523" s="14">
        <v>-91000</v>
      </c>
      <c r="D523" s="13">
        <v>5675.89</v>
      </c>
      <c r="E523" s="55">
        <v>5859.5</v>
      </c>
      <c r="F523" s="66"/>
    </row>
    <row r="524" spans="2:6">
      <c r="B524" s="13" t="s">
        <v>3763</v>
      </c>
      <c r="C524" s="14">
        <v>-25125</v>
      </c>
      <c r="D524" s="13">
        <v>2218.4299999999998</v>
      </c>
      <c r="E524" s="55">
        <v>2108.9</v>
      </c>
      <c r="F524" s="66"/>
    </row>
    <row r="525" spans="2:6">
      <c r="B525" s="13" t="s">
        <v>1454</v>
      </c>
      <c r="C525" s="14">
        <v>-8376750</v>
      </c>
      <c r="D525" s="13">
        <v>108.82</v>
      </c>
      <c r="E525" s="55">
        <v>104.22</v>
      </c>
      <c r="F525" s="66"/>
    </row>
    <row r="526" spans="2:6">
      <c r="B526" s="13" t="s">
        <v>3764</v>
      </c>
      <c r="C526" s="14">
        <v>-1349800</v>
      </c>
      <c r="D526" s="13">
        <v>684.96</v>
      </c>
      <c r="E526" s="55">
        <v>698.45</v>
      </c>
      <c r="F526" s="66"/>
    </row>
    <row r="527" spans="2:6">
      <c r="B527" s="13" t="s">
        <v>3765</v>
      </c>
      <c r="C527" s="14">
        <v>-36875</v>
      </c>
      <c r="D527" s="13">
        <v>1460.69</v>
      </c>
      <c r="E527" s="55">
        <v>1429.4</v>
      </c>
      <c r="F527" s="66"/>
    </row>
    <row r="528" spans="2:6">
      <c r="B528" s="13" t="s">
        <v>3766</v>
      </c>
      <c r="C528" s="14">
        <v>-4125</v>
      </c>
      <c r="D528" s="13">
        <v>1578.57</v>
      </c>
      <c r="E528" s="55">
        <v>1603.6</v>
      </c>
      <c r="F528" s="66"/>
    </row>
    <row r="529" spans="2:6">
      <c r="B529" s="13" t="s">
        <v>3767</v>
      </c>
      <c r="C529" s="14">
        <v>-171000</v>
      </c>
      <c r="D529" s="13">
        <v>1601.23</v>
      </c>
      <c r="E529" s="55">
        <v>1595.4</v>
      </c>
      <c r="F529" s="66"/>
    </row>
    <row r="530" spans="2:6">
      <c r="B530" s="13" t="s">
        <v>3768</v>
      </c>
      <c r="C530" s="14">
        <v>-2816100</v>
      </c>
      <c r="D530" s="13">
        <v>378.57</v>
      </c>
      <c r="E530" s="55">
        <v>376.9</v>
      </c>
      <c r="F530" s="66"/>
    </row>
    <row r="531" spans="2:6">
      <c r="B531" s="13" t="s">
        <v>3769</v>
      </c>
      <c r="C531" s="14">
        <v>-60750</v>
      </c>
      <c r="D531" s="13">
        <v>1758.17</v>
      </c>
      <c r="E531" s="55">
        <v>1735.6</v>
      </c>
      <c r="F531" s="66"/>
    </row>
    <row r="532" spans="2:6">
      <c r="B532" s="13" t="s">
        <v>3770</v>
      </c>
      <c r="C532" s="14">
        <v>-74025</v>
      </c>
      <c r="D532" s="13">
        <v>2325.87</v>
      </c>
      <c r="E532" s="55">
        <v>2346.8000000000002</v>
      </c>
      <c r="F532" s="66"/>
    </row>
    <row r="533" spans="2:6">
      <c r="B533" s="13" t="s">
        <v>1455</v>
      </c>
      <c r="C533" s="14">
        <v>-139650</v>
      </c>
      <c r="D533" s="13">
        <v>3805.43</v>
      </c>
      <c r="E533" s="55">
        <v>3726.4</v>
      </c>
      <c r="F533" s="66"/>
    </row>
    <row r="534" spans="2:6">
      <c r="B534" s="13" t="s">
        <v>3771</v>
      </c>
      <c r="C534" s="14">
        <v>-137500</v>
      </c>
      <c r="D534" s="13">
        <v>536.89</v>
      </c>
      <c r="E534" s="55">
        <v>529.29999999999995</v>
      </c>
      <c r="F534" s="66"/>
    </row>
    <row r="535" spans="2:6">
      <c r="B535" s="13" t="s">
        <v>3772</v>
      </c>
      <c r="C535" s="14">
        <v>-3196800</v>
      </c>
      <c r="D535" s="13">
        <v>323.82</v>
      </c>
      <c r="E535" s="55">
        <v>331.6</v>
      </c>
      <c r="F535" s="66"/>
    </row>
    <row r="536" spans="2:6">
      <c r="B536" s="13" t="s">
        <v>3773</v>
      </c>
      <c r="C536" s="14">
        <v>-17850</v>
      </c>
      <c r="D536" s="13">
        <v>1246.31</v>
      </c>
      <c r="E536" s="55">
        <v>1174.4000000000001</v>
      </c>
      <c r="F536" s="66"/>
    </row>
    <row r="537" spans="2:6">
      <c r="B537" s="13" t="s">
        <v>3774</v>
      </c>
      <c r="C537" s="14">
        <v>-1560000</v>
      </c>
      <c r="D537" s="13">
        <v>523.49</v>
      </c>
      <c r="E537" s="55">
        <v>524.15</v>
      </c>
      <c r="F537" s="66"/>
    </row>
    <row r="538" spans="2:6">
      <c r="B538" s="13" t="s">
        <v>3775</v>
      </c>
      <c r="C538" s="14">
        <v>-76375</v>
      </c>
      <c r="D538" s="13">
        <v>2365.2800000000002</v>
      </c>
      <c r="E538" s="55">
        <v>2407.4</v>
      </c>
      <c r="F538" s="66"/>
    </row>
    <row r="539" spans="2:6">
      <c r="B539" s="13" t="s">
        <v>3776</v>
      </c>
      <c r="C539" s="14">
        <v>-111300</v>
      </c>
      <c r="D539" s="13">
        <v>6233.85</v>
      </c>
      <c r="E539" s="55">
        <v>6154</v>
      </c>
      <c r="F539" s="66"/>
    </row>
    <row r="540" spans="2:6">
      <c r="B540" s="13" t="s">
        <v>3777</v>
      </c>
      <c r="C540" s="14">
        <v>-64550</v>
      </c>
      <c r="D540" s="13">
        <v>17069.400000000001</v>
      </c>
      <c r="E540" s="55">
        <v>16777</v>
      </c>
      <c r="F540" s="66"/>
    </row>
    <row r="541" spans="2:6">
      <c r="B541" s="13" t="s">
        <v>3778</v>
      </c>
      <c r="C541" s="14">
        <v>-51975</v>
      </c>
      <c r="D541" s="13">
        <v>770.35</v>
      </c>
      <c r="E541" s="55">
        <v>747.55</v>
      </c>
      <c r="F541" s="66"/>
    </row>
    <row r="542" spans="2:6">
      <c r="B542" s="13" t="s">
        <v>3779</v>
      </c>
      <c r="C542" s="14">
        <v>-1909050</v>
      </c>
      <c r="D542" s="13">
        <v>764.15</v>
      </c>
      <c r="E542" s="55">
        <v>743.7</v>
      </c>
      <c r="F542" s="66"/>
    </row>
    <row r="543" spans="2:6">
      <c r="B543" s="13" t="s">
        <v>3780</v>
      </c>
      <c r="C543" s="14">
        <v>-45850</v>
      </c>
      <c r="D543" s="13">
        <v>5989.7</v>
      </c>
      <c r="E543" s="55">
        <v>6125</v>
      </c>
      <c r="F543" s="66"/>
    </row>
    <row r="544" spans="2:6">
      <c r="B544" s="13" t="s">
        <v>3781</v>
      </c>
      <c r="C544" s="14">
        <v>-10711225</v>
      </c>
      <c r="D544" s="13">
        <v>320.20999999999998</v>
      </c>
      <c r="E544" s="55">
        <v>315.8</v>
      </c>
      <c r="F544" s="66"/>
    </row>
    <row r="545" spans="2:6">
      <c r="B545" s="13" t="s">
        <v>3429</v>
      </c>
      <c r="C545" s="14">
        <v>-1792800</v>
      </c>
      <c r="D545" s="13">
        <v>400.04</v>
      </c>
      <c r="E545" s="55">
        <v>397.55</v>
      </c>
      <c r="F545" s="66"/>
    </row>
    <row r="546" spans="2:6">
      <c r="B546" s="13" t="s">
        <v>3782</v>
      </c>
      <c r="C546" s="14">
        <v>-5860000</v>
      </c>
      <c r="D546" s="13">
        <v>193.33</v>
      </c>
      <c r="E546" s="55">
        <v>192.64</v>
      </c>
      <c r="F546" s="66"/>
    </row>
    <row r="547" spans="2:6">
      <c r="B547" s="13" t="s">
        <v>3783</v>
      </c>
      <c r="C547" s="14">
        <v>-71300</v>
      </c>
      <c r="D547" s="13">
        <v>922.77</v>
      </c>
      <c r="E547" s="55">
        <v>916.6</v>
      </c>
      <c r="F547" s="66"/>
    </row>
    <row r="548" spans="2:6">
      <c r="B548" s="13" t="s">
        <v>3784</v>
      </c>
      <c r="C548" s="14">
        <v>-1896300</v>
      </c>
      <c r="D548" s="13">
        <v>175.45</v>
      </c>
      <c r="E548" s="55">
        <v>173.8</v>
      </c>
      <c r="F548" s="66"/>
    </row>
    <row r="549" spans="2:6">
      <c r="B549" s="13" t="s">
        <v>3785</v>
      </c>
      <c r="C549" s="14">
        <v>-453375</v>
      </c>
      <c r="D549" s="13">
        <v>1962.01</v>
      </c>
      <c r="E549" s="55">
        <v>1927.4</v>
      </c>
      <c r="F549" s="66"/>
    </row>
    <row r="550" spans="2:6">
      <c r="B550" s="13" t="s">
        <v>1456</v>
      </c>
      <c r="C550" s="14">
        <v>-20925</v>
      </c>
      <c r="D550" s="13">
        <v>87.2</v>
      </c>
      <c r="E550" s="55">
        <v>86.82</v>
      </c>
      <c r="F550" s="66"/>
    </row>
    <row r="551" spans="2:6">
      <c r="B551" s="13" t="s">
        <v>1457</v>
      </c>
      <c r="C551" s="14">
        <v>-4561650</v>
      </c>
      <c r="D551" s="13">
        <v>89.18</v>
      </c>
      <c r="E551" s="55">
        <v>86.4</v>
      </c>
      <c r="F551" s="66"/>
    </row>
    <row r="552" spans="2:6">
      <c r="B552" s="13" t="s">
        <v>3786</v>
      </c>
      <c r="C552" s="14">
        <v>-1375</v>
      </c>
      <c r="D552" s="13">
        <v>1987.28</v>
      </c>
      <c r="E552" s="55">
        <v>1966.6</v>
      </c>
      <c r="F552" s="66"/>
    </row>
    <row r="553" spans="2:6">
      <c r="B553" s="13" t="s">
        <v>3787</v>
      </c>
      <c r="C553" s="14">
        <v>-558525</v>
      </c>
      <c r="D553" s="13">
        <v>2065.5700000000002</v>
      </c>
      <c r="E553" s="55">
        <v>1955.6</v>
      </c>
      <c r="F553" s="66"/>
    </row>
    <row r="554" spans="2:6">
      <c r="B554" s="13" t="s">
        <v>3565</v>
      </c>
      <c r="C554" s="14">
        <v>-116000</v>
      </c>
      <c r="D554" s="13">
        <v>2837.59</v>
      </c>
      <c r="E554" s="55">
        <v>2787.4</v>
      </c>
      <c r="F554" s="66"/>
    </row>
    <row r="555" spans="2:6">
      <c r="B555" s="13" t="s">
        <v>3788</v>
      </c>
      <c r="C555" s="14">
        <v>-15500</v>
      </c>
      <c r="D555" s="13">
        <v>1531.13</v>
      </c>
      <c r="E555" s="55">
        <v>1532.2</v>
      </c>
      <c r="F555" s="66"/>
    </row>
    <row r="556" spans="2:6">
      <c r="B556" s="13" t="s">
        <v>3789</v>
      </c>
      <c r="C556" s="14">
        <v>-9450</v>
      </c>
      <c r="D556" s="13">
        <v>1455.26</v>
      </c>
      <c r="E556" s="55">
        <v>1457.4</v>
      </c>
      <c r="F556" s="66"/>
    </row>
    <row r="557" spans="2:6">
      <c r="B557" s="13" t="s">
        <v>3566</v>
      </c>
      <c r="C557" s="14">
        <v>-904750</v>
      </c>
      <c r="D557" s="13">
        <v>1501.4</v>
      </c>
      <c r="E557" s="55">
        <v>1460.8</v>
      </c>
      <c r="F557" s="66"/>
    </row>
    <row r="558" spans="2:6">
      <c r="B558" s="13" t="s">
        <v>3790</v>
      </c>
      <c r="C558" s="14">
        <v>-1800</v>
      </c>
      <c r="D558" s="13">
        <v>5611.71</v>
      </c>
      <c r="E558" s="55">
        <v>5497</v>
      </c>
      <c r="F558" s="66"/>
    </row>
    <row r="559" spans="2:6">
      <c r="B559" s="13" t="s">
        <v>3567</v>
      </c>
      <c r="C559" s="14">
        <v>-2709300</v>
      </c>
      <c r="D559" s="13">
        <v>1004.07</v>
      </c>
      <c r="E559" s="55">
        <v>962.2</v>
      </c>
      <c r="F559" s="66"/>
    </row>
    <row r="560" spans="2:6">
      <c r="B560" s="13" t="s">
        <v>3430</v>
      </c>
      <c r="C560" s="14">
        <v>-2391400</v>
      </c>
      <c r="D560" s="13">
        <v>994.22</v>
      </c>
      <c r="E560" s="55">
        <v>958.1</v>
      </c>
      <c r="F560" s="66"/>
    </row>
    <row r="561" spans="2:6">
      <c r="B561" s="13" t="s">
        <v>3791</v>
      </c>
      <c r="C561" s="14">
        <v>-2199450</v>
      </c>
      <c r="D561" s="13">
        <v>74.47</v>
      </c>
      <c r="E561" s="55">
        <v>70.489999999999995</v>
      </c>
      <c r="F561" s="66"/>
    </row>
    <row r="562" spans="2:6">
      <c r="B562" s="13" t="s">
        <v>3792</v>
      </c>
      <c r="C562" s="14">
        <v>-133000</v>
      </c>
      <c r="D562" s="13">
        <v>713</v>
      </c>
      <c r="E562" s="55">
        <v>710.2</v>
      </c>
      <c r="F562" s="66"/>
    </row>
    <row r="563" spans="2:6">
      <c r="B563" s="13" t="s">
        <v>3793</v>
      </c>
      <c r="C563" s="14">
        <v>-365400</v>
      </c>
      <c r="D563" s="13">
        <v>707.17</v>
      </c>
      <c r="E563" s="55">
        <v>706.55</v>
      </c>
      <c r="F563" s="66"/>
    </row>
    <row r="564" spans="2:6">
      <c r="B564" s="13" t="s">
        <v>3794</v>
      </c>
      <c r="C564" s="14">
        <v>-6000</v>
      </c>
      <c r="D564" s="13">
        <v>4520.2700000000004</v>
      </c>
      <c r="E564" s="55">
        <v>4379.8</v>
      </c>
      <c r="F564" s="66"/>
    </row>
    <row r="565" spans="2:6">
      <c r="B565" s="13" t="s">
        <v>3795</v>
      </c>
      <c r="C565" s="14">
        <v>-553500</v>
      </c>
      <c r="D565" s="13">
        <v>4426.55</v>
      </c>
      <c r="E565" s="55">
        <v>4357.2</v>
      </c>
      <c r="F565" s="66"/>
    </row>
    <row r="566" spans="2:6">
      <c r="B566" s="13" t="s">
        <v>3796</v>
      </c>
      <c r="C566" s="14">
        <v>-1686825</v>
      </c>
      <c r="D566" s="13">
        <v>390.64</v>
      </c>
      <c r="E566" s="55">
        <v>378.05</v>
      </c>
      <c r="F566" s="66"/>
    </row>
    <row r="567" spans="2:6">
      <c r="B567" s="13" t="s">
        <v>3513</v>
      </c>
      <c r="C567" s="14">
        <v>-10200</v>
      </c>
      <c r="D567" s="13">
        <v>2607.12</v>
      </c>
      <c r="E567" s="55">
        <v>2675.8</v>
      </c>
      <c r="F567" s="66"/>
    </row>
    <row r="568" spans="2:6">
      <c r="B568" s="13" t="s">
        <v>3797</v>
      </c>
      <c r="C568" s="14">
        <v>-1696625</v>
      </c>
      <c r="D568" s="13">
        <v>431.42</v>
      </c>
      <c r="E568" s="55">
        <v>421.65</v>
      </c>
      <c r="F568" s="66"/>
    </row>
    <row r="569" spans="2:6">
      <c r="B569" s="13" t="s">
        <v>3798</v>
      </c>
      <c r="C569" s="14">
        <v>-299700</v>
      </c>
      <c r="D569" s="13">
        <v>208.45</v>
      </c>
      <c r="E569" s="55">
        <v>203.82</v>
      </c>
      <c r="F569" s="66"/>
    </row>
    <row r="570" spans="2:6">
      <c r="B570" s="13" t="s">
        <v>3799</v>
      </c>
      <c r="C570" s="14">
        <v>-1621200</v>
      </c>
      <c r="D570" s="13">
        <v>1444.1</v>
      </c>
      <c r="E570" s="55">
        <v>1413.9</v>
      </c>
      <c r="F570" s="66"/>
    </row>
    <row r="571" spans="2:6">
      <c r="B571" s="13" t="s">
        <v>3431</v>
      </c>
      <c r="C571" s="14">
        <v>-1967000</v>
      </c>
      <c r="D571" s="13">
        <v>1435.38</v>
      </c>
      <c r="E571" s="55">
        <v>1406.3</v>
      </c>
      <c r="F571" s="66"/>
    </row>
    <row r="572" spans="2:6">
      <c r="B572" s="13" t="s">
        <v>3800</v>
      </c>
      <c r="C572" s="14">
        <v>-975</v>
      </c>
      <c r="D572" s="13">
        <v>1882.47</v>
      </c>
      <c r="E572" s="55">
        <v>1844.3</v>
      </c>
      <c r="F572" s="66"/>
    </row>
    <row r="573" spans="2:6">
      <c r="B573" s="13" t="s">
        <v>3801</v>
      </c>
      <c r="C573" s="14">
        <v>-204425</v>
      </c>
      <c r="D573" s="13">
        <v>627.1</v>
      </c>
      <c r="E573" s="55">
        <v>602.04999999999995</v>
      </c>
      <c r="F573" s="66"/>
    </row>
    <row r="574" spans="2:6">
      <c r="B574" s="13" t="s">
        <v>3802</v>
      </c>
      <c r="C574" s="14">
        <v>-9275</v>
      </c>
      <c r="D574" s="13">
        <v>69.12</v>
      </c>
      <c r="E574" s="55">
        <v>68.83</v>
      </c>
      <c r="F574" s="66"/>
    </row>
    <row r="575" spans="2:6">
      <c r="B575" s="13" t="s">
        <v>3803</v>
      </c>
      <c r="C575" s="14">
        <v>-11130000</v>
      </c>
      <c r="D575" s="13">
        <v>70.19</v>
      </c>
      <c r="E575" s="55">
        <v>68.430000000000007</v>
      </c>
      <c r="F575" s="66"/>
    </row>
    <row r="576" spans="2:6">
      <c r="B576" s="13" t="s">
        <v>3804</v>
      </c>
      <c r="C576" s="14">
        <v>-1207000</v>
      </c>
      <c r="D576" s="13">
        <v>788.22</v>
      </c>
      <c r="E576" s="55">
        <v>763.3</v>
      </c>
      <c r="F576" s="66"/>
    </row>
    <row r="577" spans="2:6">
      <c r="B577" s="13" t="s">
        <v>3805</v>
      </c>
      <c r="C577" s="14">
        <v>-29250</v>
      </c>
      <c r="D577" s="13">
        <v>139.87</v>
      </c>
      <c r="E577" s="55">
        <v>138.15</v>
      </c>
      <c r="F577" s="66"/>
    </row>
    <row r="578" spans="2:6">
      <c r="B578" s="13" t="s">
        <v>3806</v>
      </c>
      <c r="C578" s="14">
        <v>-3563625</v>
      </c>
      <c r="D578" s="13">
        <v>139.62</v>
      </c>
      <c r="E578" s="55">
        <v>137.51</v>
      </c>
      <c r="F578" s="66"/>
    </row>
    <row r="579" spans="2:6">
      <c r="B579" s="13" t="s">
        <v>3807</v>
      </c>
      <c r="C579" s="14">
        <v>-875</v>
      </c>
      <c r="D579" s="13">
        <v>698.5</v>
      </c>
      <c r="E579" s="55">
        <v>698.75</v>
      </c>
      <c r="F579" s="66"/>
    </row>
    <row r="580" spans="2:6">
      <c r="B580" s="13" t="s">
        <v>3808</v>
      </c>
      <c r="C580" s="14">
        <v>-797125</v>
      </c>
      <c r="D580" s="13">
        <v>709.95</v>
      </c>
      <c r="E580" s="55">
        <v>694.75</v>
      </c>
      <c r="F580" s="66"/>
    </row>
    <row r="581" spans="2:6">
      <c r="B581" s="13" t="s">
        <v>3432</v>
      </c>
      <c r="C581" s="14">
        <v>-3163700</v>
      </c>
      <c r="D581" s="13">
        <v>348.04</v>
      </c>
      <c r="E581" s="55">
        <v>341.1</v>
      </c>
      <c r="F581" s="66"/>
    </row>
    <row r="582" spans="2:6">
      <c r="B582" s="13" t="s">
        <v>3809</v>
      </c>
      <c r="C582" s="14">
        <v>-4200</v>
      </c>
      <c r="D582" s="13">
        <v>749.71</v>
      </c>
      <c r="E582" s="55">
        <v>747.3</v>
      </c>
      <c r="F582" s="66"/>
    </row>
    <row r="583" spans="2:6">
      <c r="B583" s="13" t="s">
        <v>3433</v>
      </c>
      <c r="C583" s="14">
        <v>-2459800</v>
      </c>
      <c r="D583" s="13">
        <v>764.83</v>
      </c>
      <c r="E583" s="55">
        <v>743.25</v>
      </c>
      <c r="F583" s="66"/>
    </row>
    <row r="584" spans="2:6">
      <c r="B584" s="13" t="s">
        <v>3810</v>
      </c>
      <c r="C584" s="14">
        <v>-835500</v>
      </c>
      <c r="D584" s="13">
        <v>1407.41</v>
      </c>
      <c r="E584" s="55">
        <v>1367.4</v>
      </c>
      <c r="F584" s="66"/>
    </row>
    <row r="585" spans="2:6">
      <c r="B585" s="13" t="s">
        <v>3434</v>
      </c>
      <c r="C585" s="14">
        <v>-136000</v>
      </c>
      <c r="D585" s="13">
        <v>1515.35</v>
      </c>
      <c r="E585" s="55">
        <v>1475.7</v>
      </c>
      <c r="F585" s="66"/>
    </row>
    <row r="586" spans="2:6">
      <c r="B586" s="13" t="s">
        <v>1458</v>
      </c>
      <c r="C586" s="14">
        <v>-6544</v>
      </c>
      <c r="D586" s="13">
        <v>150.08000000000001</v>
      </c>
      <c r="E586" s="55">
        <v>139.03</v>
      </c>
      <c r="F586" s="66"/>
    </row>
    <row r="587" spans="2:6">
      <c r="B587" s="13" t="s">
        <v>3811</v>
      </c>
      <c r="C587" s="14">
        <v>-25800</v>
      </c>
      <c r="D587" s="13">
        <v>5789.37</v>
      </c>
      <c r="E587" s="55">
        <v>5652.5</v>
      </c>
      <c r="F587" s="66"/>
    </row>
    <row r="588" spans="2:6">
      <c r="B588" s="13" t="s">
        <v>3812</v>
      </c>
      <c r="C588" s="14">
        <v>-8000</v>
      </c>
      <c r="D588" s="13">
        <v>410.86</v>
      </c>
      <c r="E588" s="55">
        <v>412.95</v>
      </c>
      <c r="F588" s="66"/>
    </row>
    <row r="589" spans="2:6">
      <c r="B589" s="13" t="s">
        <v>3813</v>
      </c>
      <c r="C589" s="14">
        <v>-4473600</v>
      </c>
      <c r="D589" s="13">
        <v>403.17</v>
      </c>
      <c r="E589" s="55">
        <v>411.15</v>
      </c>
      <c r="F589" s="66"/>
    </row>
    <row r="590" spans="2:6">
      <c r="B590" s="13" t="s">
        <v>3814</v>
      </c>
      <c r="C590" s="14">
        <v>-1015000</v>
      </c>
      <c r="D590" s="13">
        <v>1002.56</v>
      </c>
      <c r="E590" s="55">
        <v>951.7</v>
      </c>
      <c r="F590" s="66"/>
    </row>
    <row r="591" spans="2:6">
      <c r="B591" s="13" t="s">
        <v>1459</v>
      </c>
      <c r="C591" s="14">
        <v>-260850</v>
      </c>
      <c r="D591" s="13">
        <v>329.99</v>
      </c>
      <c r="E591" s="55">
        <v>314.35000000000002</v>
      </c>
      <c r="F591" s="66"/>
    </row>
    <row r="592" spans="2:6">
      <c r="B592" s="13" t="s">
        <v>1460</v>
      </c>
      <c r="C592" s="14">
        <v>-3562600</v>
      </c>
      <c r="D592" s="13">
        <v>321.17</v>
      </c>
      <c r="E592" s="55">
        <v>312.75</v>
      </c>
      <c r="F592" s="66"/>
    </row>
    <row r="593" spans="2:6">
      <c r="B593" s="13" t="s">
        <v>3815</v>
      </c>
      <c r="C593" s="14">
        <v>-2786000</v>
      </c>
      <c r="D593" s="13">
        <v>522.54999999999995</v>
      </c>
      <c r="E593" s="55">
        <v>489.65</v>
      </c>
      <c r="F593" s="66"/>
    </row>
    <row r="594" spans="2:6">
      <c r="B594" s="13" t="s">
        <v>3816</v>
      </c>
      <c r="C594" s="14">
        <v>-1661850</v>
      </c>
      <c r="D594" s="13">
        <v>1060.51</v>
      </c>
      <c r="E594" s="55">
        <v>1033.4000000000001</v>
      </c>
      <c r="F594" s="66"/>
    </row>
    <row r="595" spans="2:6">
      <c r="B595" s="13" t="s">
        <v>3817</v>
      </c>
      <c r="C595" s="14">
        <v>-1147500</v>
      </c>
      <c r="D595" s="13">
        <v>649.51</v>
      </c>
      <c r="E595" s="55">
        <v>630.04999999999995</v>
      </c>
      <c r="F595" s="66"/>
    </row>
    <row r="596" spans="2:6">
      <c r="B596" s="13" t="s">
        <v>1461</v>
      </c>
      <c r="C596" s="14">
        <v>-788425</v>
      </c>
      <c r="D596" s="13">
        <v>510.55</v>
      </c>
      <c r="E596" s="55">
        <v>505.75</v>
      </c>
      <c r="F596" s="66"/>
    </row>
    <row r="597" spans="2:6">
      <c r="B597" s="13" t="s">
        <v>1462</v>
      </c>
      <c r="C597" s="14">
        <v>-14100</v>
      </c>
      <c r="D597" s="13">
        <v>6263.74</v>
      </c>
      <c r="E597" s="55">
        <v>6157</v>
      </c>
      <c r="F597" s="66"/>
    </row>
    <row r="598" spans="2:6">
      <c r="B598" s="13" t="s">
        <v>3818</v>
      </c>
      <c r="C598" s="14">
        <v>-27825</v>
      </c>
      <c r="D598" s="13">
        <v>3947.26</v>
      </c>
      <c r="E598" s="55">
        <v>3827.4</v>
      </c>
      <c r="F598" s="66"/>
    </row>
    <row r="599" spans="2:6">
      <c r="B599" s="13" t="s">
        <v>3819</v>
      </c>
      <c r="C599" s="14">
        <v>-2400</v>
      </c>
      <c r="D599" s="13">
        <v>1987.67</v>
      </c>
      <c r="E599" s="55">
        <v>1982.1</v>
      </c>
      <c r="F599" s="66"/>
    </row>
    <row r="600" spans="2:6">
      <c r="B600" s="13" t="s">
        <v>3435</v>
      </c>
      <c r="C600" s="14">
        <v>-722400</v>
      </c>
      <c r="D600" s="13">
        <v>1972.7</v>
      </c>
      <c r="E600" s="55">
        <v>1972</v>
      </c>
      <c r="F600" s="66"/>
    </row>
    <row r="601" spans="2:6">
      <c r="B601" s="13" t="s">
        <v>3820</v>
      </c>
      <c r="C601" s="14">
        <v>-4462</v>
      </c>
      <c r="D601" s="13">
        <v>218.2</v>
      </c>
      <c r="E601" s="55">
        <v>215.65</v>
      </c>
      <c r="F601" s="66"/>
    </row>
    <row r="602" spans="2:6">
      <c r="B602" s="13" t="s">
        <v>3821</v>
      </c>
      <c r="C602" s="14">
        <v>-4550</v>
      </c>
      <c r="D602" s="13">
        <v>3648.12</v>
      </c>
      <c r="E602" s="55">
        <v>3638.9</v>
      </c>
      <c r="F602" s="66"/>
    </row>
    <row r="603" spans="2:6">
      <c r="B603" s="13" t="s">
        <v>3514</v>
      </c>
      <c r="C603" s="14">
        <v>-61075</v>
      </c>
      <c r="D603" s="13">
        <v>3609.73</v>
      </c>
      <c r="E603" s="55">
        <v>3618.6</v>
      </c>
      <c r="F603" s="66"/>
    </row>
    <row r="604" spans="2:6">
      <c r="B604" s="13" t="s">
        <v>3822</v>
      </c>
      <c r="C604" s="14">
        <v>-736100</v>
      </c>
      <c r="D604" s="13">
        <v>874.39</v>
      </c>
      <c r="E604" s="55">
        <v>860.3</v>
      </c>
      <c r="F604" s="66"/>
    </row>
    <row r="605" spans="2:6">
      <c r="B605" s="13" t="s">
        <v>3823</v>
      </c>
      <c r="C605" s="14">
        <v>-1426000</v>
      </c>
      <c r="D605" s="13">
        <v>574.01</v>
      </c>
      <c r="E605" s="55">
        <v>557.1</v>
      </c>
      <c r="F605" s="66"/>
    </row>
    <row r="606" spans="2:6">
      <c r="B606" s="13" t="s">
        <v>3824</v>
      </c>
      <c r="C606" s="14">
        <v>-188100</v>
      </c>
      <c r="D606" s="13">
        <v>1254.6300000000001</v>
      </c>
      <c r="E606" s="55">
        <v>1200.3</v>
      </c>
      <c r="F606" s="66"/>
    </row>
    <row r="607" spans="2:6">
      <c r="B607" s="13" t="s">
        <v>3825</v>
      </c>
      <c r="C607" s="14">
        <v>-460700</v>
      </c>
      <c r="D607" s="13">
        <v>1956.92</v>
      </c>
      <c r="E607" s="55">
        <v>1907.1</v>
      </c>
      <c r="F607" s="66"/>
    </row>
    <row r="608" spans="2:6">
      <c r="B608" s="13" t="s">
        <v>3826</v>
      </c>
      <c r="C608" s="14">
        <v>-2600</v>
      </c>
      <c r="D608" s="13">
        <v>3234.73</v>
      </c>
      <c r="E608" s="55">
        <v>3232.8</v>
      </c>
      <c r="F608" s="66"/>
    </row>
    <row r="609" spans="2:6">
      <c r="B609" s="13" t="s">
        <v>3827</v>
      </c>
      <c r="C609" s="14">
        <v>-108000</v>
      </c>
      <c r="D609" s="13">
        <v>3394.44</v>
      </c>
      <c r="E609" s="55">
        <v>3217.6</v>
      </c>
      <c r="F609" s="66"/>
    </row>
    <row r="610" spans="2:6">
      <c r="B610" s="13" t="s">
        <v>3828</v>
      </c>
      <c r="C610" s="14">
        <v>-378000</v>
      </c>
      <c r="D610" s="13">
        <v>270.64999999999998</v>
      </c>
      <c r="E610" s="55">
        <v>263.14999999999998</v>
      </c>
      <c r="F610" s="66"/>
    </row>
    <row r="611" spans="2:6">
      <c r="B611" s="13" t="s">
        <v>1463</v>
      </c>
      <c r="C611" s="14">
        <v>-7875</v>
      </c>
      <c r="D611" s="13">
        <v>2591.23</v>
      </c>
      <c r="E611" s="55">
        <v>2485.3000000000002</v>
      </c>
      <c r="F611" s="66"/>
    </row>
    <row r="612" spans="2:6">
      <c r="B612" s="13" t="s">
        <v>3829</v>
      </c>
      <c r="C612" s="14">
        <v>-2733600</v>
      </c>
      <c r="D612" s="13">
        <v>729.92</v>
      </c>
      <c r="E612" s="55">
        <v>728.55</v>
      </c>
      <c r="F612" s="66"/>
    </row>
    <row r="613" spans="2:6">
      <c r="B613" s="13" t="s">
        <v>3830</v>
      </c>
      <c r="C613" s="14">
        <v>-50</v>
      </c>
      <c r="D613" s="13">
        <v>14810</v>
      </c>
      <c r="E613" s="55">
        <v>14843</v>
      </c>
      <c r="F613" s="66"/>
    </row>
    <row r="614" spans="2:6">
      <c r="B614" s="13" t="s">
        <v>3831</v>
      </c>
      <c r="C614" s="14">
        <v>-63200</v>
      </c>
      <c r="D614" s="13">
        <v>1665.85</v>
      </c>
      <c r="E614" s="55">
        <v>1611</v>
      </c>
      <c r="F614" s="66"/>
    </row>
    <row r="615" spans="2:6">
      <c r="B615" s="13" t="s">
        <v>3832</v>
      </c>
      <c r="C615" s="14">
        <v>-750750</v>
      </c>
      <c r="D615" s="13">
        <v>1181.43</v>
      </c>
      <c r="E615" s="55">
        <v>1160.3</v>
      </c>
      <c r="F615" s="66"/>
    </row>
    <row r="616" spans="2:6">
      <c r="B616" s="13" t="s">
        <v>1464</v>
      </c>
      <c r="C616" s="14">
        <v>-12600</v>
      </c>
      <c r="D616" s="13">
        <v>2702.42</v>
      </c>
      <c r="E616" s="55">
        <v>2616.6999999999998</v>
      </c>
      <c r="F616" s="66"/>
    </row>
    <row r="617" spans="2:6">
      <c r="B617" s="13" t="s">
        <v>3833</v>
      </c>
      <c r="C617" s="14">
        <v>-3850</v>
      </c>
      <c r="D617" s="13">
        <v>2886.21</v>
      </c>
      <c r="E617" s="55">
        <v>2805.8</v>
      </c>
      <c r="F617" s="66"/>
    </row>
    <row r="618" spans="2:6">
      <c r="B618" s="13" t="s">
        <v>3834</v>
      </c>
      <c r="C618" s="14">
        <v>-1000</v>
      </c>
      <c r="D618" s="13">
        <v>7465.44</v>
      </c>
      <c r="E618" s="55">
        <v>7470</v>
      </c>
      <c r="F618" s="66"/>
    </row>
    <row r="619" spans="2:6">
      <c r="B619" s="13" t="s">
        <v>3835</v>
      </c>
      <c r="C619" s="14">
        <v>-106750</v>
      </c>
      <c r="D619" s="13">
        <v>7649.34</v>
      </c>
      <c r="E619" s="55">
        <v>7438.5</v>
      </c>
      <c r="F619" s="66"/>
    </row>
    <row r="620" spans="2:6">
      <c r="B620" s="13" t="s">
        <v>3836</v>
      </c>
      <c r="C620" s="14">
        <v>-23650</v>
      </c>
      <c r="D620" s="13">
        <v>2677.67</v>
      </c>
      <c r="E620" s="55">
        <v>2652.6</v>
      </c>
      <c r="F620" s="66"/>
    </row>
    <row r="621" spans="2:6">
      <c r="B621" s="13" t="s">
        <v>3837</v>
      </c>
      <c r="C621" s="14">
        <v>-3330000</v>
      </c>
      <c r="D621" s="13">
        <v>186.06</v>
      </c>
      <c r="E621" s="55">
        <v>184.53</v>
      </c>
      <c r="F621" s="66"/>
    </row>
    <row r="622" spans="2:6">
      <c r="B622" s="13" t="s">
        <v>3838</v>
      </c>
      <c r="C622" s="14">
        <v>-9500</v>
      </c>
      <c r="D622" s="13">
        <v>1181.5899999999999</v>
      </c>
      <c r="E622" s="55">
        <v>1167.9000000000001</v>
      </c>
      <c r="F622" s="66"/>
    </row>
    <row r="623" spans="2:6">
      <c r="B623" s="13" t="s">
        <v>3839</v>
      </c>
      <c r="C623" s="14">
        <v>-1032500</v>
      </c>
      <c r="D623" s="13">
        <v>1177.92</v>
      </c>
      <c r="E623" s="55">
        <v>1163</v>
      </c>
      <c r="F623" s="66"/>
    </row>
    <row r="624" spans="2:6">
      <c r="B624" s="13" t="s">
        <v>3840</v>
      </c>
      <c r="C624" s="14">
        <v>-192000</v>
      </c>
      <c r="D624" s="13">
        <v>78.03</v>
      </c>
      <c r="E624" s="55">
        <v>78.09</v>
      </c>
      <c r="F624" s="66"/>
    </row>
    <row r="625" spans="2:6">
      <c r="B625" s="13" t="s">
        <v>3841</v>
      </c>
      <c r="C625" s="14">
        <v>-1939200</v>
      </c>
      <c r="D625" s="13">
        <v>79.930000000000007</v>
      </c>
      <c r="E625" s="55">
        <v>77.680000000000007</v>
      </c>
      <c r="F625" s="66"/>
    </row>
    <row r="626" spans="2:6">
      <c r="B626" s="13" t="s">
        <v>3842</v>
      </c>
      <c r="C626" s="14">
        <v>-10813500</v>
      </c>
      <c r="D626" s="13">
        <v>70.7</v>
      </c>
      <c r="E626" s="55">
        <v>69.23</v>
      </c>
      <c r="F626" s="66"/>
    </row>
    <row r="627" spans="2:6">
      <c r="B627" s="13" t="s">
        <v>3843</v>
      </c>
      <c r="C627" s="14">
        <v>-15000</v>
      </c>
      <c r="D627" s="13">
        <v>328.72</v>
      </c>
      <c r="E627" s="55">
        <v>327.8</v>
      </c>
      <c r="F627" s="66"/>
    </row>
    <row r="628" spans="2:6">
      <c r="B628" s="13" t="s">
        <v>3515</v>
      </c>
      <c r="C628" s="14">
        <v>-2346000</v>
      </c>
      <c r="D628" s="13">
        <v>335.95</v>
      </c>
      <c r="E628" s="55">
        <v>326.25</v>
      </c>
      <c r="F628" s="66"/>
    </row>
    <row r="629" spans="2:6">
      <c r="B629" s="13" t="s">
        <v>1465</v>
      </c>
      <c r="C629" s="14">
        <v>-6750</v>
      </c>
      <c r="D629" s="13">
        <v>233</v>
      </c>
      <c r="E629" s="55">
        <v>234.17</v>
      </c>
      <c r="F629" s="66"/>
    </row>
    <row r="630" spans="2:6">
      <c r="B630" s="13" t="s">
        <v>1466</v>
      </c>
      <c r="C630" s="14">
        <v>-3226500</v>
      </c>
      <c r="D630" s="13">
        <v>235.89</v>
      </c>
      <c r="E630" s="55">
        <v>233.02</v>
      </c>
      <c r="F630" s="66"/>
    </row>
    <row r="631" spans="2:6">
      <c r="B631" s="13" t="s">
        <v>3844</v>
      </c>
      <c r="C631" s="14">
        <v>-1707375</v>
      </c>
      <c r="D631" s="13">
        <v>1272.7</v>
      </c>
      <c r="E631" s="55">
        <v>1214.5999999999999</v>
      </c>
      <c r="F631" s="66"/>
    </row>
    <row r="632" spans="2:6">
      <c r="B632" s="13" t="s">
        <v>3845</v>
      </c>
      <c r="C632" s="14">
        <v>-456600</v>
      </c>
      <c r="D632" s="13">
        <v>1799.73</v>
      </c>
      <c r="E632" s="55">
        <v>1783.1</v>
      </c>
      <c r="F632" s="66"/>
    </row>
    <row r="633" spans="2:6">
      <c r="B633" s="13" t="s">
        <v>3846</v>
      </c>
      <c r="C633" s="14">
        <v>-700700</v>
      </c>
      <c r="D633" s="13">
        <v>1885.33</v>
      </c>
      <c r="E633" s="55">
        <v>1781.4</v>
      </c>
      <c r="F633" s="66"/>
    </row>
    <row r="634" spans="2:6">
      <c r="B634" s="13" t="s">
        <v>3847</v>
      </c>
      <c r="C634" s="14">
        <v>-1700</v>
      </c>
      <c r="D634" s="13">
        <v>5379.65</v>
      </c>
      <c r="E634" s="55">
        <v>5330</v>
      </c>
      <c r="F634" s="66"/>
    </row>
    <row r="635" spans="2:6">
      <c r="B635" s="13" t="s">
        <v>3848</v>
      </c>
      <c r="C635" s="14">
        <v>-18000</v>
      </c>
      <c r="D635" s="13">
        <v>273.10000000000002</v>
      </c>
      <c r="E635" s="55">
        <v>272.7</v>
      </c>
      <c r="F635" s="66"/>
    </row>
    <row r="636" spans="2:6">
      <c r="B636" s="13" t="s">
        <v>3849</v>
      </c>
      <c r="C636" s="14">
        <v>-2005200</v>
      </c>
      <c r="D636" s="13">
        <v>274.79000000000002</v>
      </c>
      <c r="E636" s="55">
        <v>271.35000000000002</v>
      </c>
      <c r="F636" s="66"/>
    </row>
    <row r="637" spans="2:6">
      <c r="B637" s="13" t="s">
        <v>3850</v>
      </c>
      <c r="C637" s="14">
        <v>-65800</v>
      </c>
      <c r="D637" s="13">
        <v>553.39</v>
      </c>
      <c r="E637" s="55">
        <v>536.15</v>
      </c>
      <c r="F637" s="66"/>
    </row>
    <row r="638" spans="2:6">
      <c r="B638" s="13" t="s">
        <v>3851</v>
      </c>
      <c r="C638" s="14">
        <v>-35875</v>
      </c>
      <c r="D638" s="13">
        <v>3743.68</v>
      </c>
      <c r="E638" s="55">
        <v>3719.2</v>
      </c>
      <c r="F638" s="66"/>
    </row>
    <row r="639" spans="2:6">
      <c r="B639" s="13" t="s">
        <v>3852</v>
      </c>
      <c r="C639" s="14">
        <v>-94250</v>
      </c>
      <c r="D639" s="13">
        <v>3122.08</v>
      </c>
      <c r="E639" s="55">
        <v>3069.1</v>
      </c>
      <c r="F639" s="66"/>
    </row>
    <row r="640" spans="2:6">
      <c r="B640" s="13" t="s">
        <v>3456</v>
      </c>
      <c r="C640" s="14">
        <v>-1043900</v>
      </c>
      <c r="D640" s="13">
        <v>802.31</v>
      </c>
      <c r="E640" s="55">
        <v>757.4</v>
      </c>
      <c r="F640" s="66"/>
    </row>
    <row r="641" spans="2:6">
      <c r="B641" s="13" t="s">
        <v>3568</v>
      </c>
      <c r="C641" s="14">
        <v>-102625</v>
      </c>
      <c r="D641" s="13">
        <v>7117.47</v>
      </c>
      <c r="E641" s="55">
        <v>7129</v>
      </c>
      <c r="F641" s="66"/>
    </row>
    <row r="642" spans="2:6">
      <c r="B642" s="13" t="s">
        <v>3853</v>
      </c>
      <c r="C642" s="14">
        <v>-1921400</v>
      </c>
      <c r="D642" s="13">
        <v>394.71</v>
      </c>
      <c r="E642" s="55">
        <v>381.05</v>
      </c>
      <c r="F642" s="66"/>
    </row>
    <row r="643" spans="2:6">
      <c r="B643" s="13" t="s">
        <v>3854</v>
      </c>
      <c r="C643" s="14">
        <v>-95000</v>
      </c>
      <c r="D643" s="13">
        <v>276.70999999999998</v>
      </c>
      <c r="E643" s="55">
        <v>278.39999999999998</v>
      </c>
      <c r="F643" s="66"/>
    </row>
    <row r="644" spans="2:6">
      <c r="B644" s="13" t="s">
        <v>3569</v>
      </c>
      <c r="C644" s="14">
        <v>-2299000</v>
      </c>
      <c r="D644" s="13">
        <v>284.05</v>
      </c>
      <c r="E644" s="55">
        <v>276.95</v>
      </c>
      <c r="F644" s="66"/>
    </row>
    <row r="645" spans="2:6">
      <c r="B645" s="13" t="s">
        <v>3855</v>
      </c>
      <c r="C645" s="14">
        <v>-134100</v>
      </c>
      <c r="D645" s="13">
        <v>1599.14</v>
      </c>
      <c r="E645" s="55">
        <v>1568.2</v>
      </c>
      <c r="F645" s="66"/>
    </row>
    <row r="646" spans="2:6">
      <c r="B646" s="13" t="s">
        <v>1467</v>
      </c>
      <c r="C646" s="14">
        <v>-88000</v>
      </c>
      <c r="D646" s="13">
        <v>108.93</v>
      </c>
      <c r="E646" s="55">
        <v>102.02</v>
      </c>
      <c r="F646" s="66"/>
    </row>
    <row r="647" spans="2:6">
      <c r="B647" s="13" t="s">
        <v>1468</v>
      </c>
      <c r="C647" s="14">
        <v>-9128000</v>
      </c>
      <c r="D647" s="13">
        <v>104.01</v>
      </c>
      <c r="E647" s="55">
        <v>101.52</v>
      </c>
      <c r="F647" s="66"/>
    </row>
    <row r="648" spans="2:6">
      <c r="B648" s="13" t="s">
        <v>3856</v>
      </c>
      <c r="C648" s="14">
        <v>-5718175</v>
      </c>
      <c r="D648" s="13">
        <v>261.97000000000003</v>
      </c>
      <c r="E648" s="55">
        <v>262.35000000000002</v>
      </c>
      <c r="F648" s="66"/>
    </row>
    <row r="649" spans="2:6">
      <c r="B649" s="13" t="s">
        <v>3857</v>
      </c>
      <c r="C649" s="14">
        <v>-4258500</v>
      </c>
      <c r="D649" s="13">
        <v>368.49</v>
      </c>
      <c r="E649" s="55">
        <v>352.3</v>
      </c>
      <c r="F649" s="66"/>
    </row>
    <row r="650" spans="2:6">
      <c r="B650" s="13" t="s">
        <v>3858</v>
      </c>
      <c r="C650" s="14">
        <v>-1022500</v>
      </c>
      <c r="D650" s="13">
        <v>1417.02</v>
      </c>
      <c r="E650" s="55">
        <v>1370.7</v>
      </c>
      <c r="F650" s="66"/>
    </row>
    <row r="651" spans="2:6">
      <c r="B651" s="13" t="s">
        <v>3516</v>
      </c>
      <c r="C651" s="14">
        <v>-2695500</v>
      </c>
      <c r="D651" s="13">
        <v>1407.86</v>
      </c>
      <c r="E651" s="55">
        <v>1364.4</v>
      </c>
      <c r="F651" s="66"/>
    </row>
    <row r="652" spans="2:6">
      <c r="B652" s="13" t="s">
        <v>3859</v>
      </c>
      <c r="C652" s="14">
        <v>-67650</v>
      </c>
      <c r="D652" s="13">
        <v>92.48</v>
      </c>
      <c r="E652" s="55">
        <v>93.78</v>
      </c>
      <c r="F652" s="66"/>
    </row>
    <row r="653" spans="2:6">
      <c r="B653" s="13" t="s">
        <v>3860</v>
      </c>
      <c r="C653" s="14">
        <v>-5264400</v>
      </c>
      <c r="D653" s="13">
        <v>94.81</v>
      </c>
      <c r="E653" s="55">
        <v>93.38</v>
      </c>
      <c r="F653" s="66"/>
    </row>
    <row r="654" spans="2:6">
      <c r="B654" s="13" t="s">
        <v>3517</v>
      </c>
      <c r="C654" s="14">
        <v>-31875</v>
      </c>
      <c r="D654" s="13">
        <v>1850.38</v>
      </c>
      <c r="E654" s="55">
        <v>1816.8</v>
      </c>
      <c r="F654" s="66"/>
    </row>
    <row r="655" spans="2:6">
      <c r="B655" s="13" t="s">
        <v>3861</v>
      </c>
      <c r="C655" s="14">
        <v>-1450</v>
      </c>
      <c r="D655" s="13">
        <v>30125.78</v>
      </c>
      <c r="E655" s="55">
        <v>29465</v>
      </c>
      <c r="F655" s="66"/>
    </row>
    <row r="656" spans="2:6">
      <c r="B656" s="13" t="s">
        <v>3862</v>
      </c>
      <c r="C656" s="14">
        <v>-3296700</v>
      </c>
      <c r="D656" s="13">
        <v>606.32000000000005</v>
      </c>
      <c r="E656" s="55">
        <v>584.20000000000005</v>
      </c>
      <c r="F656" s="66"/>
    </row>
    <row r="657" spans="2:6">
      <c r="B657" s="13" t="s">
        <v>3863</v>
      </c>
      <c r="C657" s="14">
        <v>-22425</v>
      </c>
      <c r="D657" s="13">
        <v>14591.36</v>
      </c>
      <c r="E657" s="55">
        <v>13875</v>
      </c>
      <c r="F657" s="66"/>
    </row>
    <row r="658" spans="2:6">
      <c r="B658" s="13" t="s">
        <v>3864</v>
      </c>
      <c r="C658" s="14">
        <v>-1094100</v>
      </c>
      <c r="D658" s="13">
        <v>456.32</v>
      </c>
      <c r="E658" s="55">
        <v>446.2</v>
      </c>
      <c r="F658" s="66"/>
    </row>
    <row r="659" spans="2:6">
      <c r="B659" s="13" t="s">
        <v>3865</v>
      </c>
      <c r="C659" s="14">
        <v>-11600</v>
      </c>
      <c r="D659" s="13">
        <v>2952.68</v>
      </c>
      <c r="E659" s="55">
        <v>2855.6</v>
      </c>
      <c r="F659" s="66"/>
    </row>
    <row r="660" spans="2:6">
      <c r="B660" s="13" t="s">
        <v>1469</v>
      </c>
      <c r="C660" s="14">
        <v>-24000</v>
      </c>
      <c r="D660" s="13">
        <v>838.81</v>
      </c>
      <c r="E660" s="55">
        <v>809.8</v>
      </c>
      <c r="F660" s="66"/>
    </row>
    <row r="661" spans="2:6">
      <c r="B661" s="13" t="s">
        <v>1470</v>
      </c>
      <c r="C661" s="14">
        <v>-4728750</v>
      </c>
      <c r="D661" s="13">
        <v>818.4</v>
      </c>
      <c r="E661" s="55">
        <v>805.35</v>
      </c>
      <c r="F661" s="66"/>
    </row>
    <row r="662" spans="2:6">
      <c r="B662" s="13" t="s">
        <v>3866</v>
      </c>
      <c r="C662" s="14">
        <v>-6927800</v>
      </c>
      <c r="D662" s="13">
        <v>119.43</v>
      </c>
      <c r="E662" s="55">
        <v>117.61</v>
      </c>
      <c r="F662" s="66"/>
    </row>
    <row r="663" spans="2:6">
      <c r="B663" s="13" t="s">
        <v>3867</v>
      </c>
      <c r="C663" s="14">
        <v>-25900</v>
      </c>
      <c r="D663" s="13">
        <v>1593.41</v>
      </c>
      <c r="E663" s="55">
        <v>1600.1</v>
      </c>
      <c r="F663" s="66"/>
    </row>
    <row r="664" spans="2:6">
      <c r="B664" s="13" t="s">
        <v>3868</v>
      </c>
      <c r="C664" s="14">
        <v>-29750</v>
      </c>
      <c r="D664" s="13">
        <v>4648.75</v>
      </c>
      <c r="E664" s="55">
        <v>4494.2</v>
      </c>
      <c r="F664" s="66"/>
    </row>
    <row r="665" spans="2:6">
      <c r="B665" s="13" t="s">
        <v>3869</v>
      </c>
      <c r="C665" s="14">
        <v>-119000</v>
      </c>
      <c r="D665" s="13">
        <v>665.37</v>
      </c>
      <c r="E665" s="55">
        <v>628.75</v>
      </c>
      <c r="F665" s="66"/>
    </row>
    <row r="666" spans="2:6">
      <c r="B666" s="13" t="s">
        <v>3570</v>
      </c>
      <c r="C666" s="14">
        <v>-115700</v>
      </c>
      <c r="D666" s="13">
        <v>951.46</v>
      </c>
      <c r="E666" s="55">
        <v>926.1</v>
      </c>
      <c r="F666" s="66"/>
    </row>
    <row r="667" spans="2:6">
      <c r="B667" s="13" t="s">
        <v>3870</v>
      </c>
      <c r="C667" s="14">
        <v>-1116500</v>
      </c>
      <c r="D667" s="13">
        <v>3155.25</v>
      </c>
      <c r="E667" s="55">
        <v>3100.2</v>
      </c>
      <c r="F667" s="66"/>
    </row>
    <row r="668" spans="2:6">
      <c r="B668" s="13" t="s">
        <v>3871</v>
      </c>
      <c r="C668" s="14">
        <v>-368500</v>
      </c>
      <c r="D668" s="13">
        <v>1092.43</v>
      </c>
      <c r="E668" s="55">
        <v>1069.5</v>
      </c>
      <c r="F668" s="66"/>
    </row>
    <row r="669" spans="2:6">
      <c r="B669" s="13" t="s">
        <v>3872</v>
      </c>
      <c r="C669" s="14">
        <v>-420800</v>
      </c>
      <c r="D669" s="13">
        <v>686.25</v>
      </c>
      <c r="E669" s="55">
        <v>674.9</v>
      </c>
      <c r="F669" s="66"/>
    </row>
    <row r="670" spans="2:6">
      <c r="B670" s="13" t="s">
        <v>3873</v>
      </c>
      <c r="C670" s="14">
        <v>-1913600</v>
      </c>
      <c r="D670" s="13">
        <v>687.76</v>
      </c>
      <c r="E670" s="55">
        <v>672.95</v>
      </c>
      <c r="F670" s="66"/>
    </row>
    <row r="671" spans="2:6">
      <c r="B671" s="13" t="s">
        <v>3874</v>
      </c>
      <c r="C671" s="14">
        <v>-15950</v>
      </c>
      <c r="D671" s="13">
        <v>394.82</v>
      </c>
      <c r="E671" s="55">
        <v>377.25</v>
      </c>
      <c r="F671" s="66"/>
    </row>
    <row r="672" spans="2:6">
      <c r="B672" s="13" t="s">
        <v>3571</v>
      </c>
      <c r="C672" s="14">
        <v>-2422950</v>
      </c>
      <c r="D672" s="13">
        <v>378.68</v>
      </c>
      <c r="E672" s="55">
        <v>375.5</v>
      </c>
      <c r="F672" s="66"/>
    </row>
    <row r="673" spans="2:6">
      <c r="B673" s="13" t="s">
        <v>3875</v>
      </c>
      <c r="C673" s="14">
        <v>-1259500</v>
      </c>
      <c r="D673" s="13">
        <v>160.57</v>
      </c>
      <c r="E673" s="55">
        <v>155.04</v>
      </c>
      <c r="F673" s="66"/>
    </row>
    <row r="674" spans="2:6">
      <c r="B674" s="13" t="s">
        <v>1471</v>
      </c>
      <c r="C674" s="14">
        <v>-134400</v>
      </c>
      <c r="D674" s="13">
        <v>672.12</v>
      </c>
      <c r="E674" s="55">
        <v>660.65</v>
      </c>
      <c r="F674" s="66"/>
    </row>
    <row r="675" spans="2:6">
      <c r="B675" s="13" t="s">
        <v>3876</v>
      </c>
      <c r="C675" s="14">
        <v>-50400</v>
      </c>
      <c r="D675" s="13">
        <v>1532.77</v>
      </c>
      <c r="E675" s="55">
        <v>1490.5</v>
      </c>
      <c r="F675" s="66"/>
    </row>
    <row r="676" spans="2:6">
      <c r="B676" s="13" t="s">
        <v>3877</v>
      </c>
      <c r="C676" s="14">
        <v>-211750</v>
      </c>
      <c r="D676" s="13">
        <v>1583.99</v>
      </c>
      <c r="E676" s="55">
        <v>1511.2</v>
      </c>
      <c r="F676" s="66"/>
    </row>
    <row r="677" spans="2:6">
      <c r="B677" s="13" t="s">
        <v>3436</v>
      </c>
      <c r="C677" s="14">
        <v>-4200</v>
      </c>
      <c r="D677" s="13">
        <v>3597.59</v>
      </c>
      <c r="E677" s="55">
        <v>3648.1</v>
      </c>
      <c r="F677" s="66"/>
    </row>
    <row r="678" spans="2:6">
      <c r="B678" s="13" t="s">
        <v>3878</v>
      </c>
      <c r="C678" s="14">
        <v>-21250</v>
      </c>
      <c r="D678" s="13">
        <v>3680.9</v>
      </c>
      <c r="E678" s="55">
        <v>3583.1</v>
      </c>
      <c r="F678" s="66"/>
    </row>
    <row r="679" spans="2:6">
      <c r="B679" s="13" t="s">
        <v>3879</v>
      </c>
      <c r="C679" s="14">
        <v>-138750</v>
      </c>
      <c r="D679" s="13">
        <v>1278.1600000000001</v>
      </c>
      <c r="E679" s="55">
        <v>1234.9000000000001</v>
      </c>
      <c r="F679" s="66"/>
    </row>
    <row r="680" spans="2:6">
      <c r="B680" s="13" t="s">
        <v>3880</v>
      </c>
      <c r="C680" s="14">
        <v>-3400</v>
      </c>
      <c r="D680" s="13">
        <v>5389.96</v>
      </c>
      <c r="E680" s="55">
        <v>5354</v>
      </c>
      <c r="F680" s="66"/>
    </row>
    <row r="681" spans="2:6">
      <c r="B681" s="13" t="s">
        <v>3881</v>
      </c>
      <c r="C681" s="14">
        <v>-124800</v>
      </c>
      <c r="D681" s="13">
        <v>5422.02</v>
      </c>
      <c r="E681" s="55">
        <v>5330</v>
      </c>
      <c r="F681" s="66"/>
    </row>
    <row r="682" spans="2:6">
      <c r="B682" s="13" t="s">
        <v>3882</v>
      </c>
      <c r="C682" s="14">
        <v>-16400</v>
      </c>
      <c r="D682" s="13">
        <v>3004.93</v>
      </c>
      <c r="E682" s="55">
        <v>2978.3</v>
      </c>
      <c r="F682" s="66"/>
    </row>
    <row r="683" spans="2:6">
      <c r="B683" s="13" t="s">
        <v>3883</v>
      </c>
      <c r="C683" s="14">
        <v>-93100</v>
      </c>
      <c r="D683" s="13">
        <v>3288.21</v>
      </c>
      <c r="E683" s="55">
        <v>3294.3</v>
      </c>
      <c r="F683" s="66"/>
    </row>
    <row r="684" spans="2:6">
      <c r="B684" s="13" t="s">
        <v>3437</v>
      </c>
      <c r="C684" s="14">
        <v>-1200</v>
      </c>
      <c r="D684" s="13">
        <v>12652.08</v>
      </c>
      <c r="E684" s="55">
        <v>12686</v>
      </c>
      <c r="F684" s="66"/>
    </row>
    <row r="685" spans="2:6">
      <c r="B685" s="13" t="s">
        <v>1472</v>
      </c>
      <c r="C685" s="14">
        <v>-929250</v>
      </c>
      <c r="D685" s="13">
        <v>128.91</v>
      </c>
      <c r="E685" s="55">
        <v>125.64</v>
      </c>
      <c r="F685" s="66"/>
    </row>
    <row r="686" spans="2:6">
      <c r="B686" s="13" t="s">
        <v>3884</v>
      </c>
      <c r="C686" s="14">
        <v>-1000400</v>
      </c>
      <c r="D686" s="13">
        <v>1315.54</v>
      </c>
      <c r="E686" s="55">
        <v>1316.1</v>
      </c>
      <c r="F686" s="66"/>
    </row>
    <row r="687" spans="2:6">
      <c r="B687" s="13" t="s">
        <v>3885</v>
      </c>
      <c r="C687" s="14">
        <v>-1369905</v>
      </c>
      <c r="D687" s="13">
        <v>716.5</v>
      </c>
      <c r="E687" s="55">
        <v>708.15</v>
      </c>
      <c r="F687" s="66"/>
    </row>
    <row r="688" spans="2:6">
      <c r="B688" s="13" t="s">
        <v>3886</v>
      </c>
      <c r="C688" s="14">
        <v>-36900</v>
      </c>
      <c r="D688" s="13">
        <v>515.91999999999996</v>
      </c>
      <c r="E688" s="55">
        <v>491.1</v>
      </c>
      <c r="F688" s="66"/>
    </row>
    <row r="689" spans="2:6">
      <c r="B689" s="13" t="s">
        <v>3887</v>
      </c>
      <c r="C689" s="14">
        <v>-1285350</v>
      </c>
      <c r="D689" s="13">
        <v>515.91999999999996</v>
      </c>
      <c r="E689" s="55">
        <v>489.7</v>
      </c>
      <c r="F689" s="66"/>
    </row>
    <row r="690" spans="2:6">
      <c r="B690" s="13" t="s">
        <v>3888</v>
      </c>
      <c r="C690" s="14">
        <v>-2300</v>
      </c>
      <c r="D690" s="13">
        <v>425.25</v>
      </c>
      <c r="E690" s="55">
        <v>425.5</v>
      </c>
      <c r="F690" s="66"/>
    </row>
    <row r="691" spans="2:6">
      <c r="B691" s="13" t="s">
        <v>3889</v>
      </c>
      <c r="C691" s="14">
        <v>-1557100</v>
      </c>
      <c r="D691" s="13">
        <v>433.98</v>
      </c>
      <c r="E691" s="55">
        <v>423.35</v>
      </c>
      <c r="F691" s="66"/>
    </row>
    <row r="692" spans="2:6">
      <c r="B692" s="13" t="s">
        <v>3890</v>
      </c>
      <c r="C692" s="14">
        <v>-171182625</v>
      </c>
      <c r="D692" s="13">
        <v>6.99</v>
      </c>
      <c r="E692" s="55">
        <v>6.52</v>
      </c>
      <c r="F692" s="66"/>
    </row>
    <row r="693" spans="2:6">
      <c r="B693" s="13" t="s">
        <v>3891</v>
      </c>
      <c r="C693" s="14">
        <v>-48049500</v>
      </c>
      <c r="D693" s="13">
        <v>19.13</v>
      </c>
      <c r="E693" s="55">
        <v>19.170000000000002</v>
      </c>
      <c r="F693" s="66"/>
    </row>
    <row r="694" spans="2:6">
      <c r="B694" s="13" t="s">
        <v>3892</v>
      </c>
      <c r="C694" s="14">
        <v>-27000</v>
      </c>
      <c r="D694" s="13">
        <v>993.57</v>
      </c>
      <c r="E694" s="55">
        <v>987.2</v>
      </c>
      <c r="F694" s="61"/>
    </row>
    <row r="697" spans="2:6" ht="13">
      <c r="B697" s="3" t="s">
        <v>323</v>
      </c>
      <c r="C697" s="164">
        <v>0.66830000000000001</v>
      </c>
    </row>
    <row r="698" spans="2:6" ht="13">
      <c r="B698" s="3"/>
    </row>
    <row r="699" spans="2:6" ht="13">
      <c r="B699" s="3" t="s">
        <v>891</v>
      </c>
    </row>
    <row r="700" spans="2:6" ht="13">
      <c r="B700" s="60" t="s">
        <v>324</v>
      </c>
      <c r="C700" s="22" t="s">
        <v>325</v>
      </c>
      <c r="D700" s="3"/>
    </row>
    <row r="701" spans="2:6">
      <c r="B701" s="55" t="s">
        <v>3561</v>
      </c>
      <c r="C701" s="14">
        <v>86</v>
      </c>
    </row>
    <row r="702" spans="2:6">
      <c r="B702" s="55" t="s">
        <v>3736</v>
      </c>
      <c r="C702" s="14">
        <v>1</v>
      </c>
    </row>
    <row r="703" spans="2:6">
      <c r="B703" s="55" t="s">
        <v>3742</v>
      </c>
      <c r="C703" s="14">
        <v>51</v>
      </c>
    </row>
    <row r="704" spans="2:6">
      <c r="B704" s="55" t="s">
        <v>3510</v>
      </c>
      <c r="C704" s="14">
        <v>30</v>
      </c>
    </row>
    <row r="705" spans="2:3">
      <c r="B705" s="55" t="s">
        <v>3744</v>
      </c>
      <c r="C705" s="14">
        <v>3</v>
      </c>
    </row>
    <row r="706" spans="2:3">
      <c r="B706" s="55" t="s">
        <v>3562</v>
      </c>
      <c r="C706" s="14">
        <v>19</v>
      </c>
    </row>
    <row r="707" spans="2:3">
      <c r="B707" s="55" t="s">
        <v>3746</v>
      </c>
      <c r="C707" s="14">
        <v>354</v>
      </c>
    </row>
    <row r="708" spans="2:3">
      <c r="B708" s="55" t="s">
        <v>3747</v>
      </c>
      <c r="C708" s="14">
        <v>243</v>
      </c>
    </row>
    <row r="709" spans="2:3">
      <c r="B709" s="55" t="s">
        <v>3748</v>
      </c>
      <c r="C709" s="14">
        <v>21</v>
      </c>
    </row>
    <row r="710" spans="2:3">
      <c r="B710" s="55" t="s">
        <v>3511</v>
      </c>
      <c r="C710" s="14">
        <v>3</v>
      </c>
    </row>
    <row r="711" spans="2:3">
      <c r="B711" s="55" t="s">
        <v>3751</v>
      </c>
      <c r="C711" s="14">
        <v>107</v>
      </c>
    </row>
    <row r="712" spans="2:3">
      <c r="B712" s="55" t="s">
        <v>3752</v>
      </c>
      <c r="C712" s="14">
        <v>190</v>
      </c>
    </row>
    <row r="713" spans="2:3">
      <c r="B713" s="55" t="s">
        <v>3753</v>
      </c>
      <c r="C713" s="14">
        <v>5</v>
      </c>
    </row>
    <row r="714" spans="2:3">
      <c r="B714" s="55" t="s">
        <v>1452</v>
      </c>
      <c r="C714" s="14">
        <v>23</v>
      </c>
    </row>
    <row r="715" spans="2:3">
      <c r="B715" s="55" t="s">
        <v>1453</v>
      </c>
      <c r="C715" s="14">
        <v>10</v>
      </c>
    </row>
    <row r="716" spans="2:3">
      <c r="B716" s="55" t="s">
        <v>3563</v>
      </c>
      <c r="C716" s="14">
        <v>1043</v>
      </c>
    </row>
    <row r="717" spans="2:3">
      <c r="B717" s="55" t="s">
        <v>3761</v>
      </c>
      <c r="C717" s="14">
        <v>10</v>
      </c>
    </row>
    <row r="718" spans="2:3">
      <c r="B718" s="55" t="s">
        <v>3762</v>
      </c>
      <c r="C718" s="14">
        <v>101</v>
      </c>
    </row>
    <row r="719" spans="2:3">
      <c r="B719" s="55" t="s">
        <v>1454</v>
      </c>
      <c r="C719" s="14">
        <v>3</v>
      </c>
    </row>
    <row r="720" spans="2:3">
      <c r="B720" s="55" t="s">
        <v>3767</v>
      </c>
      <c r="C720" s="14">
        <v>443</v>
      </c>
    </row>
    <row r="721" spans="2:3">
      <c r="B721" s="55" t="s">
        <v>3768</v>
      </c>
      <c r="C721" s="14">
        <v>141</v>
      </c>
    </row>
    <row r="722" spans="2:3">
      <c r="B722" s="55" t="s">
        <v>3769</v>
      </c>
      <c r="C722" s="14">
        <v>60</v>
      </c>
    </row>
    <row r="723" spans="2:3">
      <c r="B723" s="55" t="s">
        <v>3770</v>
      </c>
      <c r="C723" s="14">
        <v>13</v>
      </c>
    </row>
    <row r="724" spans="2:3">
      <c r="B724" s="55" t="s">
        <v>1455</v>
      </c>
      <c r="C724" s="14">
        <v>97</v>
      </c>
    </row>
    <row r="725" spans="2:3">
      <c r="B725" s="55" t="s">
        <v>3771</v>
      </c>
      <c r="C725" s="14">
        <v>58</v>
      </c>
    </row>
    <row r="726" spans="2:3">
      <c r="B726" s="55" t="s">
        <v>3772</v>
      </c>
      <c r="C726" s="14">
        <v>13</v>
      </c>
    </row>
    <row r="727" spans="2:3">
      <c r="B727" s="55" t="s">
        <v>3775</v>
      </c>
      <c r="C727" s="14">
        <v>150</v>
      </c>
    </row>
    <row r="728" spans="2:3">
      <c r="B728" s="55" t="s">
        <v>3776</v>
      </c>
      <c r="C728" s="14">
        <v>278</v>
      </c>
    </row>
    <row r="729" spans="2:3">
      <c r="B729" s="55" t="s">
        <v>3779</v>
      </c>
      <c r="C729" s="14">
        <v>45</v>
      </c>
    </row>
    <row r="730" spans="2:3">
      <c r="B730" s="55" t="s">
        <v>3780</v>
      </c>
      <c r="C730" s="14">
        <v>108</v>
      </c>
    </row>
    <row r="731" spans="2:3">
      <c r="B731" s="55" t="s">
        <v>3781</v>
      </c>
      <c r="C731" s="14">
        <v>6</v>
      </c>
    </row>
    <row r="732" spans="2:3">
      <c r="B732" s="55" t="s">
        <v>3429</v>
      </c>
      <c r="C732" s="14">
        <v>12</v>
      </c>
    </row>
    <row r="733" spans="2:3">
      <c r="B733" s="55" t="s">
        <v>3785</v>
      </c>
      <c r="C733" s="14">
        <v>59</v>
      </c>
    </row>
    <row r="734" spans="2:3">
      <c r="B734" s="55" t="s">
        <v>1457</v>
      </c>
      <c r="C734" s="14">
        <v>12</v>
      </c>
    </row>
    <row r="735" spans="2:3">
      <c r="B735" s="55" t="s">
        <v>3893</v>
      </c>
      <c r="C735" s="14">
        <v>293</v>
      </c>
    </row>
    <row r="736" spans="2:3">
      <c r="B736" s="55" t="s">
        <v>3787</v>
      </c>
      <c r="C736" s="14">
        <v>90</v>
      </c>
    </row>
    <row r="737" spans="2:3">
      <c r="B737" s="55" t="s">
        <v>3566</v>
      </c>
      <c r="C737" s="14">
        <v>203</v>
      </c>
    </row>
    <row r="738" spans="2:3">
      <c r="B738" s="55" t="s">
        <v>3430</v>
      </c>
      <c r="C738" s="14">
        <v>5</v>
      </c>
    </row>
    <row r="739" spans="2:3">
      <c r="B739" s="55" t="s">
        <v>3791</v>
      </c>
      <c r="C739" s="14">
        <v>85</v>
      </c>
    </row>
    <row r="740" spans="2:3">
      <c r="B740" s="55" t="s">
        <v>3793</v>
      </c>
      <c r="C740" s="14">
        <v>5</v>
      </c>
    </row>
    <row r="741" spans="2:3">
      <c r="B741" s="55" t="s">
        <v>3513</v>
      </c>
      <c r="C741" s="14">
        <v>100</v>
      </c>
    </row>
    <row r="742" spans="2:3">
      <c r="B742" s="55" t="s">
        <v>3798</v>
      </c>
      <c r="C742" s="14">
        <v>77</v>
      </c>
    </row>
    <row r="743" spans="2:3">
      <c r="B743" s="55" t="s">
        <v>3801</v>
      </c>
      <c r="C743" s="14">
        <v>13</v>
      </c>
    </row>
    <row r="744" spans="2:3">
      <c r="B744" s="55" t="s">
        <v>3808</v>
      </c>
      <c r="C744" s="14">
        <v>34</v>
      </c>
    </row>
    <row r="745" spans="2:3">
      <c r="B745" s="55" t="s">
        <v>3432</v>
      </c>
      <c r="C745" s="14">
        <v>5</v>
      </c>
    </row>
    <row r="746" spans="2:3">
      <c r="B746" s="55" t="s">
        <v>3810</v>
      </c>
      <c r="C746" s="14">
        <v>264</v>
      </c>
    </row>
    <row r="747" spans="2:3">
      <c r="B747" s="55" t="s">
        <v>3434</v>
      </c>
      <c r="C747" s="14">
        <v>866</v>
      </c>
    </row>
    <row r="748" spans="2:3">
      <c r="B748" s="55" t="s">
        <v>3813</v>
      </c>
      <c r="C748" s="14">
        <v>362</v>
      </c>
    </row>
    <row r="749" spans="2:3">
      <c r="B749" s="55" t="s">
        <v>1460</v>
      </c>
      <c r="C749" s="14">
        <v>6</v>
      </c>
    </row>
    <row r="750" spans="2:3">
      <c r="B750" s="55" t="s">
        <v>3815</v>
      </c>
      <c r="C750" s="14">
        <v>47</v>
      </c>
    </row>
    <row r="751" spans="2:3">
      <c r="B751" s="55" t="s">
        <v>3816</v>
      </c>
      <c r="C751" s="14">
        <v>41</v>
      </c>
    </row>
    <row r="752" spans="2:3">
      <c r="B752" s="55" t="s">
        <v>3817</v>
      </c>
      <c r="C752" s="14">
        <v>5</v>
      </c>
    </row>
    <row r="753" spans="2:3">
      <c r="B753" s="55" t="s">
        <v>3818</v>
      </c>
      <c r="C753" s="14">
        <v>2</v>
      </c>
    </row>
    <row r="754" spans="2:3">
      <c r="B754" s="55" t="s">
        <v>3514</v>
      </c>
      <c r="C754" s="14">
        <v>542</v>
      </c>
    </row>
    <row r="755" spans="2:3">
      <c r="B755" s="55" t="s">
        <v>3822</v>
      </c>
      <c r="C755" s="14">
        <v>3</v>
      </c>
    </row>
    <row r="756" spans="2:3">
      <c r="B756" s="55" t="s">
        <v>3825</v>
      </c>
      <c r="C756" s="14">
        <v>43</v>
      </c>
    </row>
    <row r="757" spans="2:3">
      <c r="B757" s="55" t="s">
        <v>3827</v>
      </c>
      <c r="C757" s="14">
        <v>173</v>
      </c>
    </row>
    <row r="758" spans="2:3">
      <c r="B758" s="55" t="s">
        <v>3829</v>
      </c>
      <c r="C758" s="14">
        <v>74</v>
      </c>
    </row>
    <row r="759" spans="2:3">
      <c r="B759" s="55" t="s">
        <v>3831</v>
      </c>
      <c r="C759" s="14">
        <v>1</v>
      </c>
    </row>
    <row r="760" spans="2:3">
      <c r="B760" s="55" t="s">
        <v>3833</v>
      </c>
      <c r="C760" s="14">
        <v>49</v>
      </c>
    </row>
    <row r="761" spans="2:3">
      <c r="B761" s="55" t="s">
        <v>3837</v>
      </c>
      <c r="C761" s="14">
        <v>1</v>
      </c>
    </row>
    <row r="762" spans="2:3">
      <c r="B762" s="55" t="s">
        <v>1466</v>
      </c>
      <c r="C762" s="14">
        <v>54</v>
      </c>
    </row>
    <row r="763" spans="2:3">
      <c r="B763" s="55" t="s">
        <v>3845</v>
      </c>
      <c r="C763" s="14">
        <v>93</v>
      </c>
    </row>
    <row r="764" spans="2:3">
      <c r="B764" s="55" t="s">
        <v>3846</v>
      </c>
      <c r="C764" s="14">
        <v>1</v>
      </c>
    </row>
    <row r="765" spans="2:3">
      <c r="B765" s="55" t="s">
        <v>3849</v>
      </c>
      <c r="C765" s="14">
        <v>17</v>
      </c>
    </row>
    <row r="766" spans="2:3">
      <c r="B766" s="55" t="s">
        <v>3850</v>
      </c>
      <c r="C766" s="14">
        <v>20</v>
      </c>
    </row>
    <row r="767" spans="2:3">
      <c r="B767" s="55" t="s">
        <v>3568</v>
      </c>
      <c r="C767" s="14">
        <v>77</v>
      </c>
    </row>
    <row r="768" spans="2:3">
      <c r="B768" s="55" t="s">
        <v>3853</v>
      </c>
      <c r="C768" s="14">
        <v>11</v>
      </c>
    </row>
    <row r="769" spans="2:3">
      <c r="B769" s="55" t="s">
        <v>3855</v>
      </c>
      <c r="C769" s="14">
        <v>110</v>
      </c>
    </row>
    <row r="770" spans="2:3">
      <c r="B770" s="55" t="s">
        <v>3857</v>
      </c>
      <c r="C770" s="14">
        <v>15</v>
      </c>
    </row>
    <row r="771" spans="2:3">
      <c r="B771" s="55" t="s">
        <v>3516</v>
      </c>
      <c r="C771" s="14">
        <v>66</v>
      </c>
    </row>
    <row r="772" spans="2:3">
      <c r="B772" s="55" t="s">
        <v>1470</v>
      </c>
      <c r="C772" s="14">
        <v>44</v>
      </c>
    </row>
    <row r="773" spans="2:3">
      <c r="B773" s="55" t="s">
        <v>3867</v>
      </c>
      <c r="C773" s="14">
        <v>15</v>
      </c>
    </row>
    <row r="774" spans="2:3">
      <c r="B774" s="55" t="s">
        <v>3868</v>
      </c>
      <c r="C774" s="14">
        <v>4</v>
      </c>
    </row>
    <row r="775" spans="2:3">
      <c r="B775" s="55" t="s">
        <v>3570</v>
      </c>
      <c r="C775" s="14">
        <v>4</v>
      </c>
    </row>
    <row r="776" spans="2:3">
      <c r="B776" s="55" t="s">
        <v>3870</v>
      </c>
      <c r="C776" s="14">
        <v>129</v>
      </c>
    </row>
    <row r="777" spans="2:3">
      <c r="B777" s="55" t="s">
        <v>3571</v>
      </c>
      <c r="C777" s="14">
        <v>253</v>
      </c>
    </row>
    <row r="778" spans="2:3">
      <c r="B778" s="55" t="s">
        <v>3875</v>
      </c>
      <c r="C778" s="14">
        <v>53</v>
      </c>
    </row>
    <row r="779" spans="2:3">
      <c r="B779" s="55" t="s">
        <v>1471</v>
      </c>
      <c r="C779" s="14">
        <v>27</v>
      </c>
    </row>
    <row r="780" spans="2:3">
      <c r="B780" s="55" t="s">
        <v>3876</v>
      </c>
      <c r="C780" s="14">
        <v>1</v>
      </c>
    </row>
    <row r="781" spans="2:3">
      <c r="B781" s="55" t="s">
        <v>3436</v>
      </c>
      <c r="C781" s="14">
        <v>83</v>
      </c>
    </row>
    <row r="782" spans="2:3">
      <c r="B782" s="55" t="s">
        <v>3878</v>
      </c>
      <c r="C782" s="14">
        <v>5</v>
      </c>
    </row>
    <row r="783" spans="2:3">
      <c r="B783" s="55" t="s">
        <v>3881</v>
      </c>
      <c r="C783" s="14">
        <v>1</v>
      </c>
    </row>
    <row r="784" spans="2:3">
      <c r="B784" s="55" t="s">
        <v>3884</v>
      </c>
      <c r="C784" s="14">
        <v>11</v>
      </c>
    </row>
    <row r="785" spans="2:3">
      <c r="B785" s="55" t="s">
        <v>3887</v>
      </c>
      <c r="C785" s="14">
        <v>108</v>
      </c>
    </row>
    <row r="786" spans="2:3">
      <c r="B786" s="55" t="s">
        <v>3889</v>
      </c>
      <c r="C786" s="14">
        <v>1</v>
      </c>
    </row>
    <row r="787" spans="2:3">
      <c r="B787" s="55" t="s">
        <v>3891</v>
      </c>
      <c r="C787" s="14">
        <v>22</v>
      </c>
    </row>
    <row r="788" spans="2:3">
      <c r="B788" s="55" t="s">
        <v>3892</v>
      </c>
      <c r="C788" s="14">
        <v>33</v>
      </c>
    </row>
    <row r="789" spans="2:3">
      <c r="B789" s="55" t="s">
        <v>3894</v>
      </c>
      <c r="C789" s="14">
        <v>272</v>
      </c>
    </row>
    <row r="790" spans="2:3">
      <c r="B790" s="55" t="s">
        <v>3572</v>
      </c>
      <c r="C790" s="14">
        <v>367</v>
      </c>
    </row>
    <row r="791" spans="2:3">
      <c r="B791" s="55" t="s">
        <v>3895</v>
      </c>
      <c r="C791" s="14">
        <v>2186</v>
      </c>
    </row>
    <row r="792" spans="2:3">
      <c r="B792" s="55" t="s">
        <v>3896</v>
      </c>
      <c r="C792" s="14">
        <v>1467</v>
      </c>
    </row>
    <row r="793" spans="2:3">
      <c r="B793" s="55" t="s">
        <v>3897</v>
      </c>
      <c r="C793" s="14">
        <v>1736</v>
      </c>
    </row>
    <row r="794" spans="2:3">
      <c r="B794" s="55" t="s">
        <v>3518</v>
      </c>
      <c r="C794" s="14">
        <v>512</v>
      </c>
    </row>
    <row r="795" spans="2:3">
      <c r="B795" s="55" t="s">
        <v>3898</v>
      </c>
      <c r="C795" s="14">
        <v>33</v>
      </c>
    </row>
    <row r="796" spans="2:3">
      <c r="B796" s="55" t="s">
        <v>3899</v>
      </c>
      <c r="C796" s="14">
        <v>206</v>
      </c>
    </row>
    <row r="797" spans="2:3">
      <c r="B797" s="55" t="s">
        <v>3900</v>
      </c>
      <c r="C797" s="14">
        <v>862</v>
      </c>
    </row>
    <row r="798" spans="2:3">
      <c r="B798" s="55" t="s">
        <v>3901</v>
      </c>
      <c r="C798" s="14">
        <v>112</v>
      </c>
    </row>
    <row r="799" spans="2:3">
      <c r="B799" s="55" t="s">
        <v>3519</v>
      </c>
      <c r="C799" s="14">
        <v>65</v>
      </c>
    </row>
    <row r="800" spans="2:3">
      <c r="B800" s="55" t="s">
        <v>3902</v>
      </c>
      <c r="C800" s="14">
        <v>883</v>
      </c>
    </row>
    <row r="801" spans="2:3">
      <c r="B801" s="55" t="s">
        <v>3573</v>
      </c>
      <c r="C801" s="14">
        <v>489</v>
      </c>
    </row>
    <row r="802" spans="2:3">
      <c r="B802" s="55" t="s">
        <v>3903</v>
      </c>
      <c r="C802" s="14">
        <v>578</v>
      </c>
    </row>
    <row r="803" spans="2:3">
      <c r="B803" s="55" t="s">
        <v>3904</v>
      </c>
      <c r="C803" s="14">
        <v>75</v>
      </c>
    </row>
    <row r="804" spans="2:3">
      <c r="B804" s="55" t="s">
        <v>3905</v>
      </c>
      <c r="C804" s="14">
        <v>417</v>
      </c>
    </row>
    <row r="805" spans="2:3">
      <c r="B805" s="55" t="s">
        <v>3906</v>
      </c>
      <c r="C805" s="14">
        <v>106</v>
      </c>
    </row>
    <row r="806" spans="2:3">
      <c r="B806" s="55" t="s">
        <v>3520</v>
      </c>
      <c r="C806" s="14">
        <v>1893</v>
      </c>
    </row>
    <row r="807" spans="2:3">
      <c r="B807" s="55" t="s">
        <v>3438</v>
      </c>
      <c r="C807" s="14">
        <v>6631</v>
      </c>
    </row>
    <row r="808" spans="2:3">
      <c r="B808" s="55" t="s">
        <v>3439</v>
      </c>
      <c r="C808" s="14">
        <v>1542</v>
      </c>
    </row>
    <row r="809" spans="2:3">
      <c r="B809" s="55" t="s">
        <v>3907</v>
      </c>
      <c r="C809" s="14">
        <v>1772</v>
      </c>
    </row>
    <row r="810" spans="2:3">
      <c r="B810" s="55" t="s">
        <v>3908</v>
      </c>
      <c r="C810" s="14">
        <v>475</v>
      </c>
    </row>
    <row r="811" spans="2:3">
      <c r="B811" s="55" t="s">
        <v>3909</v>
      </c>
      <c r="C811" s="14">
        <v>429</v>
      </c>
    </row>
    <row r="812" spans="2:3">
      <c r="B812" s="55" t="s">
        <v>1473</v>
      </c>
      <c r="C812" s="14">
        <v>1275</v>
      </c>
    </row>
    <row r="813" spans="2:3">
      <c r="B813" s="55" t="s">
        <v>1474</v>
      </c>
      <c r="C813" s="14">
        <v>140</v>
      </c>
    </row>
    <row r="814" spans="2:3">
      <c r="B814" s="55" t="s">
        <v>3910</v>
      </c>
      <c r="C814" s="14">
        <v>1307</v>
      </c>
    </row>
    <row r="815" spans="2:3">
      <c r="B815" s="55" t="s">
        <v>3911</v>
      </c>
      <c r="C815" s="14">
        <v>665</v>
      </c>
    </row>
    <row r="816" spans="2:3">
      <c r="B816" s="55" t="s">
        <v>3912</v>
      </c>
      <c r="C816" s="14">
        <v>1587</v>
      </c>
    </row>
    <row r="817" spans="2:3">
      <c r="B817" s="55" t="s">
        <v>3913</v>
      </c>
      <c r="C817" s="14">
        <v>552</v>
      </c>
    </row>
    <row r="818" spans="2:3">
      <c r="B818" s="55" t="s">
        <v>3440</v>
      </c>
      <c r="C818" s="14">
        <v>3241</v>
      </c>
    </row>
    <row r="819" spans="2:3">
      <c r="B819" s="55" t="s">
        <v>3914</v>
      </c>
      <c r="C819" s="14">
        <v>981</v>
      </c>
    </row>
    <row r="820" spans="2:3">
      <c r="B820" s="55" t="s">
        <v>3915</v>
      </c>
      <c r="C820" s="14">
        <v>938</v>
      </c>
    </row>
    <row r="821" spans="2:3">
      <c r="B821" s="55" t="s">
        <v>3916</v>
      </c>
      <c r="C821" s="14">
        <v>1302</v>
      </c>
    </row>
    <row r="822" spans="2:3">
      <c r="B822" s="55" t="s">
        <v>3917</v>
      </c>
      <c r="C822" s="14">
        <v>116</v>
      </c>
    </row>
    <row r="823" spans="2:3">
      <c r="B823" s="55" t="s">
        <v>1475</v>
      </c>
      <c r="C823" s="14">
        <v>939</v>
      </c>
    </row>
    <row r="824" spans="2:3">
      <c r="B824" s="55" t="s">
        <v>3918</v>
      </c>
      <c r="C824" s="14">
        <v>71</v>
      </c>
    </row>
    <row r="825" spans="2:3">
      <c r="B825" s="55" t="s">
        <v>3919</v>
      </c>
      <c r="C825" s="14">
        <v>1552</v>
      </c>
    </row>
    <row r="826" spans="2:3">
      <c r="B826" s="55" t="s">
        <v>3920</v>
      </c>
      <c r="C826" s="14">
        <v>58</v>
      </c>
    </row>
    <row r="827" spans="2:3">
      <c r="B827" s="55" t="s">
        <v>3921</v>
      </c>
      <c r="C827" s="14">
        <v>1313</v>
      </c>
    </row>
    <row r="828" spans="2:3">
      <c r="B828" s="55" t="s">
        <v>3922</v>
      </c>
      <c r="C828" s="14">
        <v>2224</v>
      </c>
    </row>
    <row r="829" spans="2:3">
      <c r="B829" s="55" t="s">
        <v>3923</v>
      </c>
      <c r="C829" s="14">
        <v>1205</v>
      </c>
    </row>
    <row r="830" spans="2:3">
      <c r="B830" s="55" t="s">
        <v>3924</v>
      </c>
      <c r="C830" s="14">
        <v>228</v>
      </c>
    </row>
    <row r="831" spans="2:3">
      <c r="B831" s="55" t="s">
        <v>1476</v>
      </c>
      <c r="C831" s="14">
        <v>1128</v>
      </c>
    </row>
    <row r="832" spans="2:3">
      <c r="B832" s="55" t="s">
        <v>3925</v>
      </c>
      <c r="C832" s="14">
        <v>165</v>
      </c>
    </row>
    <row r="833" spans="2:3">
      <c r="B833" s="55" t="s">
        <v>3926</v>
      </c>
      <c r="C833" s="14">
        <v>1762</v>
      </c>
    </row>
    <row r="834" spans="2:3">
      <c r="B834" s="55" t="s">
        <v>3574</v>
      </c>
      <c r="C834" s="14">
        <v>40</v>
      </c>
    </row>
    <row r="835" spans="2:3">
      <c r="B835" s="55" t="s">
        <v>3927</v>
      </c>
      <c r="C835" s="14">
        <v>53</v>
      </c>
    </row>
    <row r="836" spans="2:3">
      <c r="B836" s="55" t="s">
        <v>3928</v>
      </c>
      <c r="C836" s="14">
        <v>1303</v>
      </c>
    </row>
    <row r="837" spans="2:3">
      <c r="B837" s="55" t="s">
        <v>3929</v>
      </c>
      <c r="C837" s="14">
        <v>578</v>
      </c>
    </row>
    <row r="838" spans="2:3">
      <c r="B838" s="55" t="s">
        <v>3930</v>
      </c>
      <c r="C838" s="14">
        <v>1927</v>
      </c>
    </row>
    <row r="839" spans="2:3">
      <c r="B839" s="55" t="s">
        <v>3931</v>
      </c>
      <c r="C839" s="14">
        <v>1263</v>
      </c>
    </row>
    <row r="840" spans="2:3">
      <c r="B840" s="55" t="s">
        <v>3932</v>
      </c>
      <c r="C840" s="14">
        <v>2429</v>
      </c>
    </row>
    <row r="841" spans="2:3">
      <c r="B841" s="55" t="s">
        <v>3933</v>
      </c>
      <c r="C841" s="14">
        <v>341</v>
      </c>
    </row>
    <row r="842" spans="2:3">
      <c r="B842" s="55" t="s">
        <v>3934</v>
      </c>
      <c r="C842" s="14">
        <v>2410</v>
      </c>
    </row>
    <row r="843" spans="2:3">
      <c r="B843" s="55" t="s">
        <v>3441</v>
      </c>
      <c r="C843" s="14">
        <v>1064</v>
      </c>
    </row>
    <row r="844" spans="2:3">
      <c r="B844" s="55" t="s">
        <v>3935</v>
      </c>
      <c r="C844" s="14">
        <v>1132</v>
      </c>
    </row>
    <row r="845" spans="2:3">
      <c r="B845" s="55" t="s">
        <v>3936</v>
      </c>
      <c r="C845" s="14">
        <v>117</v>
      </c>
    </row>
    <row r="846" spans="2:3">
      <c r="B846" s="55" t="s">
        <v>3937</v>
      </c>
      <c r="C846" s="14">
        <v>510</v>
      </c>
    </row>
    <row r="847" spans="2:3">
      <c r="B847" s="55" t="s">
        <v>3938</v>
      </c>
      <c r="C847" s="14">
        <v>1268</v>
      </c>
    </row>
    <row r="848" spans="2:3">
      <c r="B848" s="55" t="s">
        <v>1477</v>
      </c>
      <c r="C848" s="14">
        <v>619</v>
      </c>
    </row>
    <row r="849" spans="2:3">
      <c r="B849" s="55" t="s">
        <v>3939</v>
      </c>
      <c r="C849" s="14">
        <v>646</v>
      </c>
    </row>
    <row r="850" spans="2:3">
      <c r="B850" s="55" t="s">
        <v>3940</v>
      </c>
      <c r="C850" s="14">
        <v>2031</v>
      </c>
    </row>
    <row r="851" spans="2:3">
      <c r="B851" s="55" t="s">
        <v>3941</v>
      </c>
      <c r="C851" s="14">
        <v>575</v>
      </c>
    </row>
    <row r="852" spans="2:3">
      <c r="B852" s="55" t="s">
        <v>3575</v>
      </c>
      <c r="C852" s="14">
        <v>673</v>
      </c>
    </row>
    <row r="853" spans="2:3">
      <c r="B853" s="55" t="s">
        <v>3942</v>
      </c>
      <c r="C853" s="14">
        <v>2</v>
      </c>
    </row>
    <row r="854" spans="2:3">
      <c r="B854" s="55" t="s">
        <v>3576</v>
      </c>
      <c r="C854" s="14">
        <v>5064</v>
      </c>
    </row>
    <row r="855" spans="2:3">
      <c r="B855" s="55" t="s">
        <v>3943</v>
      </c>
      <c r="C855" s="14">
        <v>51</v>
      </c>
    </row>
    <row r="856" spans="2:3">
      <c r="B856" s="55" t="s">
        <v>3521</v>
      </c>
      <c r="C856" s="14">
        <v>1612</v>
      </c>
    </row>
    <row r="857" spans="2:3">
      <c r="B857" s="55" t="s">
        <v>3944</v>
      </c>
      <c r="C857" s="14">
        <v>67</v>
      </c>
    </row>
    <row r="858" spans="2:3">
      <c r="B858" s="55" t="s">
        <v>3945</v>
      </c>
      <c r="C858" s="14">
        <v>388</v>
      </c>
    </row>
    <row r="859" spans="2:3">
      <c r="B859" s="55" t="s">
        <v>3946</v>
      </c>
      <c r="C859" s="14">
        <v>566</v>
      </c>
    </row>
    <row r="860" spans="2:3">
      <c r="B860" s="55" t="s">
        <v>3947</v>
      </c>
      <c r="C860" s="14">
        <v>3693</v>
      </c>
    </row>
    <row r="861" spans="2:3">
      <c r="B861" s="55" t="s">
        <v>3948</v>
      </c>
      <c r="C861" s="14">
        <v>806</v>
      </c>
    </row>
    <row r="862" spans="2:3">
      <c r="B862" s="55" t="s">
        <v>3522</v>
      </c>
      <c r="C862" s="14">
        <v>323</v>
      </c>
    </row>
    <row r="863" spans="2:3">
      <c r="B863" s="55" t="s">
        <v>3949</v>
      </c>
      <c r="C863" s="14">
        <v>1411</v>
      </c>
    </row>
    <row r="864" spans="2:3">
      <c r="B864" s="55" t="s">
        <v>3950</v>
      </c>
      <c r="C864" s="14">
        <v>185</v>
      </c>
    </row>
    <row r="865" spans="2:3">
      <c r="B865" s="55" t="s">
        <v>3442</v>
      </c>
      <c r="C865" s="14">
        <v>4706</v>
      </c>
    </row>
    <row r="866" spans="2:3">
      <c r="B866" s="55" t="s">
        <v>3951</v>
      </c>
      <c r="C866" s="14">
        <v>49</v>
      </c>
    </row>
    <row r="867" spans="2:3">
      <c r="B867" s="55" t="s">
        <v>3952</v>
      </c>
      <c r="C867" s="14">
        <v>279</v>
      </c>
    </row>
    <row r="868" spans="2:3">
      <c r="B868" s="55" t="s">
        <v>3953</v>
      </c>
      <c r="C868" s="14">
        <v>1144</v>
      </c>
    </row>
    <row r="869" spans="2:3">
      <c r="B869" s="55" t="s">
        <v>1478</v>
      </c>
      <c r="C869" s="14">
        <v>204</v>
      </c>
    </row>
    <row r="870" spans="2:3">
      <c r="B870" s="55" t="s">
        <v>3954</v>
      </c>
      <c r="C870" s="14">
        <v>3</v>
      </c>
    </row>
    <row r="871" spans="2:3">
      <c r="B871" s="55" t="s">
        <v>3955</v>
      </c>
      <c r="C871" s="14">
        <v>1577</v>
      </c>
    </row>
    <row r="872" spans="2:3">
      <c r="B872" s="55" t="s">
        <v>3956</v>
      </c>
      <c r="C872" s="14">
        <v>345</v>
      </c>
    </row>
    <row r="873" spans="2:3">
      <c r="B873" s="55" t="s">
        <v>3957</v>
      </c>
      <c r="C873" s="14">
        <v>971</v>
      </c>
    </row>
    <row r="874" spans="2:3">
      <c r="B874" s="55" t="s">
        <v>3443</v>
      </c>
      <c r="C874" s="14">
        <v>1846</v>
      </c>
    </row>
    <row r="875" spans="2:3">
      <c r="B875" s="55" t="s">
        <v>3444</v>
      </c>
      <c r="C875" s="14">
        <v>3225</v>
      </c>
    </row>
    <row r="876" spans="2:3">
      <c r="B876" s="55" t="s">
        <v>3958</v>
      </c>
      <c r="C876" s="14">
        <v>2799</v>
      </c>
    </row>
    <row r="877" spans="2:3">
      <c r="B877" s="55" t="s">
        <v>3523</v>
      </c>
      <c r="C877" s="14">
        <v>1225</v>
      </c>
    </row>
    <row r="878" spans="2:3">
      <c r="B878" s="55" t="s">
        <v>3959</v>
      </c>
      <c r="C878" s="14">
        <v>251</v>
      </c>
    </row>
    <row r="879" spans="2:3">
      <c r="B879" s="55" t="s">
        <v>3960</v>
      </c>
      <c r="C879" s="14">
        <v>664</v>
      </c>
    </row>
    <row r="880" spans="2:3">
      <c r="B880" s="55" t="s">
        <v>3961</v>
      </c>
      <c r="C880" s="14">
        <v>3909</v>
      </c>
    </row>
    <row r="881" spans="2:3">
      <c r="B881" s="55" t="s">
        <v>3962</v>
      </c>
      <c r="C881" s="14">
        <v>1976</v>
      </c>
    </row>
    <row r="882" spans="2:3">
      <c r="B882" s="55" t="s">
        <v>1479</v>
      </c>
      <c r="C882" s="14">
        <v>1642</v>
      </c>
    </row>
    <row r="883" spans="2:3">
      <c r="B883" s="55" t="s">
        <v>3963</v>
      </c>
      <c r="C883" s="14">
        <v>2804</v>
      </c>
    </row>
    <row r="884" spans="2:3">
      <c r="B884" s="55" t="s">
        <v>3964</v>
      </c>
      <c r="C884" s="14">
        <v>2360</v>
      </c>
    </row>
    <row r="885" spans="2:3">
      <c r="B885" s="55" t="s">
        <v>3965</v>
      </c>
      <c r="C885" s="14">
        <v>857</v>
      </c>
    </row>
    <row r="886" spans="2:3">
      <c r="B886" s="55" t="s">
        <v>1480</v>
      </c>
      <c r="C886" s="14">
        <v>784</v>
      </c>
    </row>
    <row r="887" spans="2:3">
      <c r="B887" s="55" t="s">
        <v>3966</v>
      </c>
      <c r="C887" s="14">
        <v>277</v>
      </c>
    </row>
    <row r="888" spans="2:3">
      <c r="B888" s="55" t="s">
        <v>3967</v>
      </c>
      <c r="C888" s="14">
        <v>120</v>
      </c>
    </row>
    <row r="889" spans="2:3">
      <c r="B889" s="55" t="s">
        <v>3968</v>
      </c>
      <c r="C889" s="14">
        <v>1016</v>
      </c>
    </row>
    <row r="890" spans="2:3">
      <c r="B890" s="55" t="s">
        <v>3969</v>
      </c>
      <c r="C890" s="14">
        <v>58</v>
      </c>
    </row>
    <row r="891" spans="2:3">
      <c r="B891" s="55" t="s">
        <v>3524</v>
      </c>
      <c r="C891" s="14">
        <v>2171</v>
      </c>
    </row>
    <row r="892" spans="2:3">
      <c r="B892" s="55" t="s">
        <v>3970</v>
      </c>
      <c r="C892" s="14">
        <v>502</v>
      </c>
    </row>
    <row r="893" spans="2:3">
      <c r="B893" s="55" t="s">
        <v>3971</v>
      </c>
      <c r="C893" s="14">
        <v>926</v>
      </c>
    </row>
    <row r="894" spans="2:3">
      <c r="B894" s="55" t="s">
        <v>1481</v>
      </c>
      <c r="C894" s="14">
        <v>132</v>
      </c>
    </row>
    <row r="895" spans="2:3">
      <c r="B895" s="55" t="s">
        <v>3972</v>
      </c>
      <c r="C895" s="14">
        <v>368</v>
      </c>
    </row>
    <row r="896" spans="2:3">
      <c r="B896" s="55" t="s">
        <v>3973</v>
      </c>
      <c r="C896" s="14">
        <v>1182</v>
      </c>
    </row>
    <row r="897" spans="2:3">
      <c r="B897" s="55" t="s">
        <v>3577</v>
      </c>
      <c r="C897" s="14">
        <v>4403</v>
      </c>
    </row>
    <row r="898" spans="2:3">
      <c r="B898" s="55" t="s">
        <v>3974</v>
      </c>
      <c r="C898" s="14">
        <v>141</v>
      </c>
    </row>
    <row r="899" spans="2:3">
      <c r="B899" s="55" t="s">
        <v>1482</v>
      </c>
      <c r="C899" s="14">
        <v>61</v>
      </c>
    </row>
    <row r="900" spans="2:3">
      <c r="B900" s="55" t="s">
        <v>3975</v>
      </c>
      <c r="C900" s="14">
        <v>1635</v>
      </c>
    </row>
    <row r="901" spans="2:3">
      <c r="B901" s="55" t="s">
        <v>3976</v>
      </c>
      <c r="C901" s="14">
        <v>182</v>
      </c>
    </row>
    <row r="902" spans="2:3">
      <c r="B902" s="55" t="s">
        <v>3977</v>
      </c>
      <c r="C902" s="14">
        <v>122</v>
      </c>
    </row>
    <row r="903" spans="2:3">
      <c r="B903" s="55" t="s">
        <v>3978</v>
      </c>
      <c r="C903" s="14">
        <v>1544</v>
      </c>
    </row>
    <row r="904" spans="2:3">
      <c r="B904" s="55" t="s">
        <v>1483</v>
      </c>
      <c r="C904" s="14">
        <v>88</v>
      </c>
    </row>
    <row r="905" spans="2:3">
      <c r="B905" s="55" t="s">
        <v>3979</v>
      </c>
      <c r="C905" s="14">
        <v>516</v>
      </c>
    </row>
    <row r="906" spans="2:3">
      <c r="B906" s="55" t="s">
        <v>3980</v>
      </c>
      <c r="C906" s="14">
        <v>1958</v>
      </c>
    </row>
    <row r="907" spans="2:3">
      <c r="B907" s="55" t="s">
        <v>3981</v>
      </c>
      <c r="C907" s="14">
        <v>86</v>
      </c>
    </row>
    <row r="908" spans="2:3">
      <c r="B908" s="55" t="s">
        <v>3982</v>
      </c>
      <c r="C908" s="14">
        <v>888</v>
      </c>
    </row>
    <row r="909" spans="2:3">
      <c r="B909" s="55" t="s">
        <v>3983</v>
      </c>
      <c r="C909" s="14">
        <v>4</v>
      </c>
    </row>
    <row r="910" spans="2:3">
      <c r="B910" s="55" t="s">
        <v>3984</v>
      </c>
      <c r="C910" s="14">
        <v>4</v>
      </c>
    </row>
    <row r="911" spans="2:3">
      <c r="B911" s="55" t="s">
        <v>3985</v>
      </c>
      <c r="C911" s="14">
        <v>1275</v>
      </c>
    </row>
    <row r="912" spans="2:3">
      <c r="B912" s="55" t="s">
        <v>3986</v>
      </c>
      <c r="C912" s="14">
        <v>293</v>
      </c>
    </row>
    <row r="913" spans="2:3">
      <c r="B913" s="55" t="s">
        <v>3987</v>
      </c>
      <c r="C913" s="14">
        <v>801</v>
      </c>
    </row>
    <row r="914" spans="2:3">
      <c r="B914" s="55" t="s">
        <v>3525</v>
      </c>
      <c r="C914" s="14">
        <v>1480</v>
      </c>
    </row>
    <row r="915" spans="2:3">
      <c r="B915" s="55" t="s">
        <v>1484</v>
      </c>
      <c r="C915" s="14">
        <v>1425</v>
      </c>
    </row>
    <row r="916" spans="2:3">
      <c r="B916" s="55" t="s">
        <v>3988</v>
      </c>
      <c r="C916" s="14">
        <v>2350</v>
      </c>
    </row>
    <row r="917" spans="2:3">
      <c r="B917" s="55" t="s">
        <v>3989</v>
      </c>
      <c r="C917" s="14">
        <v>1615</v>
      </c>
    </row>
    <row r="918" spans="2:3">
      <c r="B918" s="55" t="s">
        <v>3990</v>
      </c>
      <c r="C918" s="14">
        <v>2109</v>
      </c>
    </row>
    <row r="919" spans="2:3">
      <c r="B919" s="55" t="s">
        <v>3991</v>
      </c>
      <c r="C919" s="14">
        <v>86</v>
      </c>
    </row>
    <row r="920" spans="2:3">
      <c r="B920" s="55" t="s">
        <v>3992</v>
      </c>
      <c r="C920" s="14">
        <v>931</v>
      </c>
    </row>
    <row r="921" spans="2:3">
      <c r="B921" s="55" t="s">
        <v>3993</v>
      </c>
      <c r="C921" s="14">
        <v>603</v>
      </c>
    </row>
    <row r="922" spans="2:3">
      <c r="B922" s="55" t="s">
        <v>3994</v>
      </c>
      <c r="C922" s="14">
        <v>224</v>
      </c>
    </row>
    <row r="923" spans="2:3">
      <c r="B923" s="55" t="s">
        <v>3995</v>
      </c>
      <c r="C923" s="14">
        <v>645</v>
      </c>
    </row>
    <row r="924" spans="2:3">
      <c r="B924" s="55" t="s">
        <v>3996</v>
      </c>
      <c r="C924" s="14">
        <v>1346</v>
      </c>
    </row>
    <row r="925" spans="2:3">
      <c r="B925" s="55" t="s">
        <v>3578</v>
      </c>
      <c r="C925" s="14">
        <v>1090</v>
      </c>
    </row>
    <row r="926" spans="2:3">
      <c r="B926" s="55" t="s">
        <v>3997</v>
      </c>
      <c r="C926" s="14">
        <v>45</v>
      </c>
    </row>
    <row r="927" spans="2:3">
      <c r="B927" s="55" t="s">
        <v>3998</v>
      </c>
      <c r="C927" s="14">
        <v>1570</v>
      </c>
    </row>
    <row r="928" spans="2:3">
      <c r="B928" s="55" t="s">
        <v>3579</v>
      </c>
      <c r="C928" s="14">
        <v>1095</v>
      </c>
    </row>
    <row r="929" spans="2:3">
      <c r="B929" s="55" t="s">
        <v>3999</v>
      </c>
      <c r="C929" s="14">
        <v>359</v>
      </c>
    </row>
    <row r="930" spans="2:3">
      <c r="B930" s="55" t="s">
        <v>1485</v>
      </c>
      <c r="C930" s="14">
        <v>960</v>
      </c>
    </row>
    <row r="931" spans="2:3">
      <c r="B931" s="55" t="s">
        <v>4000</v>
      </c>
      <c r="C931" s="14">
        <v>607</v>
      </c>
    </row>
    <row r="932" spans="2:3">
      <c r="B932" s="55" t="s">
        <v>4001</v>
      </c>
      <c r="C932" s="14">
        <v>3283</v>
      </c>
    </row>
    <row r="933" spans="2:3">
      <c r="B933" s="55" t="s">
        <v>3526</v>
      </c>
      <c r="C933" s="14">
        <v>7141</v>
      </c>
    </row>
    <row r="934" spans="2:3">
      <c r="B934" s="55" t="s">
        <v>4002</v>
      </c>
      <c r="C934" s="14">
        <v>743</v>
      </c>
    </row>
    <row r="935" spans="2:3">
      <c r="B935" s="55" t="s">
        <v>3527</v>
      </c>
      <c r="C935" s="14">
        <v>108</v>
      </c>
    </row>
    <row r="936" spans="2:3">
      <c r="B936" s="55" t="s">
        <v>4003</v>
      </c>
      <c r="C936" s="14">
        <v>30</v>
      </c>
    </row>
    <row r="937" spans="2:3">
      <c r="B937" s="55" t="s">
        <v>4004</v>
      </c>
      <c r="C937" s="14">
        <v>2787</v>
      </c>
    </row>
    <row r="938" spans="2:3">
      <c r="B938" s="55" t="s">
        <v>4005</v>
      </c>
      <c r="C938" s="14">
        <v>323</v>
      </c>
    </row>
    <row r="939" spans="2:3">
      <c r="B939" s="55" t="s">
        <v>4006</v>
      </c>
      <c r="C939" s="14">
        <v>147</v>
      </c>
    </row>
    <row r="940" spans="2:3">
      <c r="B940" s="55" t="s">
        <v>4007</v>
      </c>
      <c r="C940" s="14">
        <v>429</v>
      </c>
    </row>
    <row r="941" spans="2:3">
      <c r="B941" s="55" t="s">
        <v>1486</v>
      </c>
      <c r="C941" s="14">
        <v>5613</v>
      </c>
    </row>
    <row r="942" spans="2:3">
      <c r="B942" s="55" t="s">
        <v>4008</v>
      </c>
      <c r="C942" s="14">
        <v>1382</v>
      </c>
    </row>
    <row r="943" spans="2:3">
      <c r="B943" s="55" t="s">
        <v>4009</v>
      </c>
      <c r="C943" s="14">
        <v>246</v>
      </c>
    </row>
    <row r="944" spans="2:3">
      <c r="B944" s="55" t="s">
        <v>4010</v>
      </c>
      <c r="C944" s="14">
        <v>207</v>
      </c>
    </row>
    <row r="945" spans="2:3">
      <c r="B945" s="55" t="s">
        <v>4011</v>
      </c>
      <c r="C945" s="14">
        <v>174</v>
      </c>
    </row>
    <row r="946" spans="2:3">
      <c r="B946" s="55" t="s">
        <v>3580</v>
      </c>
      <c r="C946" s="14">
        <v>213</v>
      </c>
    </row>
    <row r="947" spans="2:3">
      <c r="B947" s="55" t="s">
        <v>3581</v>
      </c>
      <c r="C947" s="14">
        <v>6670</v>
      </c>
    </row>
    <row r="948" spans="2:3">
      <c r="B948" s="55" t="s">
        <v>4012</v>
      </c>
      <c r="C948" s="14">
        <v>761</v>
      </c>
    </row>
    <row r="949" spans="2:3">
      <c r="B949" s="55" t="s">
        <v>3582</v>
      </c>
      <c r="C949" s="14">
        <v>3110</v>
      </c>
    </row>
    <row r="950" spans="2:3">
      <c r="B950" s="55" t="s">
        <v>3583</v>
      </c>
      <c r="C950" s="14">
        <v>2075</v>
      </c>
    </row>
    <row r="951" spans="2:3">
      <c r="B951" s="55" t="s">
        <v>4013</v>
      </c>
      <c r="C951" s="14">
        <v>228</v>
      </c>
    </row>
    <row r="952" spans="2:3">
      <c r="B952" s="55" t="s">
        <v>1487</v>
      </c>
      <c r="C952" s="14">
        <v>419</v>
      </c>
    </row>
    <row r="953" spans="2:3">
      <c r="B953" s="55" t="s">
        <v>4014</v>
      </c>
      <c r="C953" s="14">
        <v>207</v>
      </c>
    </row>
    <row r="954" spans="2:3">
      <c r="B954" s="55" t="s">
        <v>4015</v>
      </c>
      <c r="C954" s="14">
        <v>551</v>
      </c>
    </row>
    <row r="955" spans="2:3">
      <c r="B955" s="55" t="s">
        <v>3445</v>
      </c>
      <c r="C955" s="14">
        <v>769</v>
      </c>
    </row>
    <row r="956" spans="2:3">
      <c r="B956" s="55" t="s">
        <v>4016</v>
      </c>
      <c r="C956" s="14">
        <v>295</v>
      </c>
    </row>
    <row r="957" spans="2:3">
      <c r="B957" s="55" t="s">
        <v>4017</v>
      </c>
      <c r="C957" s="14">
        <v>500</v>
      </c>
    </row>
    <row r="958" spans="2:3">
      <c r="B958" s="55" t="s">
        <v>4018</v>
      </c>
      <c r="C958" s="14">
        <v>918</v>
      </c>
    </row>
    <row r="959" spans="2:3">
      <c r="B959" s="55" t="s">
        <v>4019</v>
      </c>
      <c r="C959" s="14">
        <v>133</v>
      </c>
    </row>
    <row r="960" spans="2:3">
      <c r="B960" s="55" t="s">
        <v>4020</v>
      </c>
      <c r="C960" s="14">
        <v>261</v>
      </c>
    </row>
    <row r="961" spans="2:3">
      <c r="B961" s="55" t="s">
        <v>3446</v>
      </c>
      <c r="C961" s="14">
        <v>313</v>
      </c>
    </row>
    <row r="962" spans="2:3">
      <c r="B962" s="55" t="s">
        <v>4021</v>
      </c>
      <c r="C962" s="14">
        <v>2880</v>
      </c>
    </row>
    <row r="963" spans="2:3">
      <c r="B963" s="55" t="s">
        <v>3447</v>
      </c>
      <c r="C963" s="14">
        <v>1011</v>
      </c>
    </row>
    <row r="964" spans="2:3">
      <c r="B964" s="55" t="s">
        <v>4022</v>
      </c>
      <c r="C964" s="14">
        <v>1536</v>
      </c>
    </row>
    <row r="965" spans="2:3">
      <c r="B965" s="55" t="s">
        <v>4023</v>
      </c>
      <c r="C965" s="14">
        <v>1529</v>
      </c>
    </row>
    <row r="966" spans="2:3">
      <c r="B966" s="55" t="s">
        <v>4024</v>
      </c>
      <c r="C966" s="14">
        <v>2495</v>
      </c>
    </row>
    <row r="967" spans="2:3">
      <c r="B967" s="55" t="s">
        <v>4025</v>
      </c>
      <c r="C967" s="14">
        <v>1513</v>
      </c>
    </row>
    <row r="968" spans="2:3">
      <c r="B968" s="55" t="s">
        <v>4026</v>
      </c>
      <c r="C968" s="14">
        <v>160</v>
      </c>
    </row>
    <row r="970" spans="2:3" ht="13">
      <c r="B970" s="60" t="s">
        <v>326</v>
      </c>
      <c r="C970" s="22" t="s">
        <v>325</v>
      </c>
    </row>
    <row r="971" spans="2:3">
      <c r="B971" s="55" t="s">
        <v>3561</v>
      </c>
      <c r="C971" s="14">
        <v>86</v>
      </c>
    </row>
    <row r="972" spans="2:3">
      <c r="B972" s="55" t="s">
        <v>3736</v>
      </c>
      <c r="C972" s="14">
        <v>1</v>
      </c>
    </row>
    <row r="973" spans="2:3">
      <c r="B973" s="55" t="s">
        <v>3742</v>
      </c>
      <c r="C973" s="14">
        <v>51</v>
      </c>
    </row>
    <row r="974" spans="2:3">
      <c r="B974" s="55" t="s">
        <v>3510</v>
      </c>
      <c r="C974" s="14">
        <v>30</v>
      </c>
    </row>
    <row r="975" spans="2:3">
      <c r="B975" s="55" t="s">
        <v>3744</v>
      </c>
      <c r="C975" s="14">
        <v>3</v>
      </c>
    </row>
    <row r="976" spans="2:3">
      <c r="B976" s="55" t="s">
        <v>3562</v>
      </c>
      <c r="C976" s="14">
        <v>19</v>
      </c>
    </row>
    <row r="977" spans="2:3">
      <c r="B977" s="55" t="s">
        <v>3746</v>
      </c>
      <c r="C977" s="14">
        <v>354</v>
      </c>
    </row>
    <row r="978" spans="2:3">
      <c r="B978" s="55" t="s">
        <v>3747</v>
      </c>
      <c r="C978" s="14">
        <v>243</v>
      </c>
    </row>
    <row r="979" spans="2:3">
      <c r="B979" s="55" t="s">
        <v>3748</v>
      </c>
      <c r="C979" s="14">
        <v>21</v>
      </c>
    </row>
    <row r="980" spans="2:3">
      <c r="B980" s="55" t="s">
        <v>3511</v>
      </c>
      <c r="C980" s="14">
        <v>3</v>
      </c>
    </row>
    <row r="981" spans="2:3">
      <c r="B981" s="55" t="s">
        <v>3751</v>
      </c>
      <c r="C981" s="14">
        <v>107</v>
      </c>
    </row>
    <row r="982" spans="2:3">
      <c r="B982" s="55" t="s">
        <v>3752</v>
      </c>
      <c r="C982" s="14">
        <v>190</v>
      </c>
    </row>
    <row r="983" spans="2:3">
      <c r="B983" s="55" t="s">
        <v>3753</v>
      </c>
      <c r="C983" s="14">
        <v>5</v>
      </c>
    </row>
    <row r="984" spans="2:3">
      <c r="B984" s="55" t="s">
        <v>1452</v>
      </c>
      <c r="C984" s="14">
        <v>23</v>
      </c>
    </row>
    <row r="985" spans="2:3">
      <c r="B985" s="55" t="s">
        <v>1453</v>
      </c>
      <c r="C985" s="14">
        <v>10</v>
      </c>
    </row>
    <row r="986" spans="2:3">
      <c r="B986" s="55" t="s">
        <v>3563</v>
      </c>
      <c r="C986" s="14">
        <v>1043</v>
      </c>
    </row>
    <row r="987" spans="2:3">
      <c r="B987" s="55" t="s">
        <v>3761</v>
      </c>
      <c r="C987" s="14">
        <v>10</v>
      </c>
    </row>
    <row r="988" spans="2:3">
      <c r="B988" s="55" t="s">
        <v>3762</v>
      </c>
      <c r="C988" s="14">
        <v>101</v>
      </c>
    </row>
    <row r="989" spans="2:3">
      <c r="B989" s="55" t="s">
        <v>1454</v>
      </c>
      <c r="C989" s="14">
        <v>3</v>
      </c>
    </row>
    <row r="990" spans="2:3">
      <c r="B990" s="55" t="s">
        <v>3767</v>
      </c>
      <c r="C990" s="14">
        <v>443</v>
      </c>
    </row>
    <row r="991" spans="2:3">
      <c r="B991" s="55" t="s">
        <v>3768</v>
      </c>
      <c r="C991" s="14">
        <v>141</v>
      </c>
    </row>
    <row r="992" spans="2:3">
      <c r="B992" s="55" t="s">
        <v>3769</v>
      </c>
      <c r="C992" s="14">
        <v>60</v>
      </c>
    </row>
    <row r="993" spans="2:3">
      <c r="B993" s="55" t="s">
        <v>3770</v>
      </c>
      <c r="C993" s="14">
        <v>13</v>
      </c>
    </row>
    <row r="994" spans="2:3">
      <c r="B994" s="55" t="s">
        <v>1455</v>
      </c>
      <c r="C994" s="14">
        <v>97</v>
      </c>
    </row>
    <row r="995" spans="2:3">
      <c r="B995" s="55" t="s">
        <v>3771</v>
      </c>
      <c r="C995" s="14">
        <v>58</v>
      </c>
    </row>
    <row r="996" spans="2:3">
      <c r="B996" s="55" t="s">
        <v>3772</v>
      </c>
      <c r="C996" s="14">
        <v>13</v>
      </c>
    </row>
    <row r="997" spans="2:3">
      <c r="B997" s="55" t="s">
        <v>3775</v>
      </c>
      <c r="C997" s="14">
        <v>150</v>
      </c>
    </row>
    <row r="998" spans="2:3">
      <c r="B998" s="55" t="s">
        <v>3776</v>
      </c>
      <c r="C998" s="14">
        <v>278</v>
      </c>
    </row>
    <row r="999" spans="2:3">
      <c r="B999" s="55" t="s">
        <v>3779</v>
      </c>
      <c r="C999" s="14">
        <v>45</v>
      </c>
    </row>
    <row r="1000" spans="2:3">
      <c r="B1000" s="55" t="s">
        <v>3780</v>
      </c>
      <c r="C1000" s="14">
        <v>108</v>
      </c>
    </row>
    <row r="1001" spans="2:3">
      <c r="B1001" s="55" t="s">
        <v>3781</v>
      </c>
      <c r="C1001" s="14">
        <v>6</v>
      </c>
    </row>
    <row r="1002" spans="2:3">
      <c r="B1002" s="55" t="s">
        <v>3429</v>
      </c>
      <c r="C1002" s="14">
        <v>12</v>
      </c>
    </row>
    <row r="1003" spans="2:3">
      <c r="B1003" s="55" t="s">
        <v>3785</v>
      </c>
      <c r="C1003" s="14">
        <v>59</v>
      </c>
    </row>
    <row r="1004" spans="2:3">
      <c r="B1004" s="55" t="s">
        <v>1457</v>
      </c>
      <c r="C1004" s="14">
        <v>12</v>
      </c>
    </row>
    <row r="1005" spans="2:3">
      <c r="B1005" s="55" t="s">
        <v>3893</v>
      </c>
      <c r="C1005" s="14">
        <v>293</v>
      </c>
    </row>
    <row r="1006" spans="2:3">
      <c r="B1006" s="55" t="s">
        <v>3787</v>
      </c>
      <c r="C1006" s="14">
        <v>90</v>
      </c>
    </row>
    <row r="1007" spans="2:3">
      <c r="B1007" s="55" t="s">
        <v>3566</v>
      </c>
      <c r="C1007" s="14">
        <v>203</v>
      </c>
    </row>
    <row r="1008" spans="2:3">
      <c r="B1008" s="55" t="s">
        <v>3430</v>
      </c>
      <c r="C1008" s="14">
        <v>5</v>
      </c>
    </row>
    <row r="1009" spans="2:3">
      <c r="B1009" s="55" t="s">
        <v>3791</v>
      </c>
      <c r="C1009" s="14">
        <v>85</v>
      </c>
    </row>
    <row r="1010" spans="2:3">
      <c r="B1010" s="55" t="s">
        <v>3793</v>
      </c>
      <c r="C1010" s="14">
        <v>5</v>
      </c>
    </row>
    <row r="1011" spans="2:3">
      <c r="B1011" s="55" t="s">
        <v>3513</v>
      </c>
      <c r="C1011" s="14">
        <v>100</v>
      </c>
    </row>
    <row r="1012" spans="2:3">
      <c r="B1012" s="55" t="s">
        <v>3798</v>
      </c>
      <c r="C1012" s="14">
        <v>77</v>
      </c>
    </row>
    <row r="1013" spans="2:3">
      <c r="B1013" s="55" t="s">
        <v>3801</v>
      </c>
      <c r="C1013" s="14">
        <v>13</v>
      </c>
    </row>
    <row r="1014" spans="2:3">
      <c r="B1014" s="55" t="s">
        <v>3808</v>
      </c>
      <c r="C1014" s="14">
        <v>34</v>
      </c>
    </row>
    <row r="1015" spans="2:3">
      <c r="B1015" s="55" t="s">
        <v>3432</v>
      </c>
      <c r="C1015" s="14">
        <v>5</v>
      </c>
    </row>
    <row r="1016" spans="2:3">
      <c r="B1016" s="55" t="s">
        <v>3810</v>
      </c>
      <c r="C1016" s="14">
        <v>264</v>
      </c>
    </row>
    <row r="1017" spans="2:3">
      <c r="B1017" s="55" t="s">
        <v>3434</v>
      </c>
      <c r="C1017" s="14">
        <v>866</v>
      </c>
    </row>
    <row r="1018" spans="2:3">
      <c r="B1018" s="55" t="s">
        <v>3813</v>
      </c>
      <c r="C1018" s="14">
        <v>362</v>
      </c>
    </row>
    <row r="1019" spans="2:3">
      <c r="B1019" s="55" t="s">
        <v>1460</v>
      </c>
      <c r="C1019" s="14">
        <v>6</v>
      </c>
    </row>
    <row r="1020" spans="2:3">
      <c r="B1020" s="55" t="s">
        <v>3815</v>
      </c>
      <c r="C1020" s="14">
        <v>47</v>
      </c>
    </row>
    <row r="1021" spans="2:3">
      <c r="B1021" s="55" t="s">
        <v>3816</v>
      </c>
      <c r="C1021" s="14">
        <v>41</v>
      </c>
    </row>
    <row r="1022" spans="2:3">
      <c r="B1022" s="55" t="s">
        <v>3817</v>
      </c>
      <c r="C1022" s="14">
        <v>5</v>
      </c>
    </row>
    <row r="1023" spans="2:3">
      <c r="B1023" s="55" t="s">
        <v>3818</v>
      </c>
      <c r="C1023" s="14">
        <v>2</v>
      </c>
    </row>
    <row r="1024" spans="2:3">
      <c r="B1024" s="55" t="s">
        <v>3514</v>
      </c>
      <c r="C1024" s="14">
        <v>542</v>
      </c>
    </row>
    <row r="1025" spans="2:3">
      <c r="B1025" s="55" t="s">
        <v>3822</v>
      </c>
      <c r="C1025" s="14">
        <v>3</v>
      </c>
    </row>
    <row r="1026" spans="2:3">
      <c r="B1026" s="55" t="s">
        <v>3825</v>
      </c>
      <c r="C1026" s="14">
        <v>43</v>
      </c>
    </row>
    <row r="1027" spans="2:3">
      <c r="B1027" s="55" t="s">
        <v>3827</v>
      </c>
      <c r="C1027" s="14">
        <v>173</v>
      </c>
    </row>
    <row r="1028" spans="2:3">
      <c r="B1028" s="55" t="s">
        <v>3829</v>
      </c>
      <c r="C1028" s="14">
        <v>74</v>
      </c>
    </row>
    <row r="1029" spans="2:3">
      <c r="B1029" s="55" t="s">
        <v>3831</v>
      </c>
      <c r="C1029" s="14">
        <v>1</v>
      </c>
    </row>
    <row r="1030" spans="2:3">
      <c r="B1030" s="55" t="s">
        <v>3833</v>
      </c>
      <c r="C1030" s="14">
        <v>49</v>
      </c>
    </row>
    <row r="1031" spans="2:3">
      <c r="B1031" s="55" t="s">
        <v>3837</v>
      </c>
      <c r="C1031" s="14">
        <v>1</v>
      </c>
    </row>
    <row r="1032" spans="2:3">
      <c r="B1032" s="55" t="s">
        <v>1466</v>
      </c>
      <c r="C1032" s="14">
        <v>54</v>
      </c>
    </row>
    <row r="1033" spans="2:3">
      <c r="B1033" s="55" t="s">
        <v>3845</v>
      </c>
      <c r="C1033" s="14">
        <v>93</v>
      </c>
    </row>
    <row r="1034" spans="2:3">
      <c r="B1034" s="55" t="s">
        <v>3846</v>
      </c>
      <c r="C1034" s="14">
        <v>1</v>
      </c>
    </row>
    <row r="1035" spans="2:3">
      <c r="B1035" s="55" t="s">
        <v>3849</v>
      </c>
      <c r="C1035" s="14">
        <v>17</v>
      </c>
    </row>
    <row r="1036" spans="2:3">
      <c r="B1036" s="55" t="s">
        <v>3850</v>
      </c>
      <c r="C1036" s="14">
        <v>20</v>
      </c>
    </row>
    <row r="1037" spans="2:3">
      <c r="B1037" s="55" t="s">
        <v>3568</v>
      </c>
      <c r="C1037" s="14">
        <v>77</v>
      </c>
    </row>
    <row r="1038" spans="2:3">
      <c r="B1038" s="55" t="s">
        <v>3853</v>
      </c>
      <c r="C1038" s="14">
        <v>11</v>
      </c>
    </row>
    <row r="1039" spans="2:3">
      <c r="B1039" s="55" t="s">
        <v>3855</v>
      </c>
      <c r="C1039" s="14">
        <v>110</v>
      </c>
    </row>
    <row r="1040" spans="2:3">
      <c r="B1040" s="55" t="s">
        <v>3857</v>
      </c>
      <c r="C1040" s="14">
        <v>15</v>
      </c>
    </row>
    <row r="1041" spans="2:3">
      <c r="B1041" s="55" t="s">
        <v>3516</v>
      </c>
      <c r="C1041" s="14">
        <v>66</v>
      </c>
    </row>
    <row r="1042" spans="2:3">
      <c r="B1042" s="55" t="s">
        <v>1470</v>
      </c>
      <c r="C1042" s="14">
        <v>44</v>
      </c>
    </row>
    <row r="1043" spans="2:3">
      <c r="B1043" s="55" t="s">
        <v>3867</v>
      </c>
      <c r="C1043" s="14">
        <v>15</v>
      </c>
    </row>
    <row r="1044" spans="2:3">
      <c r="B1044" s="55" t="s">
        <v>3868</v>
      </c>
      <c r="C1044" s="14">
        <v>4</v>
      </c>
    </row>
    <row r="1045" spans="2:3">
      <c r="B1045" s="55" t="s">
        <v>3570</v>
      </c>
      <c r="C1045" s="14">
        <v>4</v>
      </c>
    </row>
    <row r="1046" spans="2:3">
      <c r="B1046" s="55" t="s">
        <v>3870</v>
      </c>
      <c r="C1046" s="14">
        <v>129</v>
      </c>
    </row>
    <row r="1047" spans="2:3">
      <c r="B1047" s="55" t="s">
        <v>3571</v>
      </c>
      <c r="C1047" s="14">
        <v>253</v>
      </c>
    </row>
    <row r="1048" spans="2:3">
      <c r="B1048" s="55" t="s">
        <v>3875</v>
      </c>
      <c r="C1048" s="14">
        <v>53</v>
      </c>
    </row>
    <row r="1049" spans="2:3">
      <c r="B1049" s="55" t="s">
        <v>1471</v>
      </c>
      <c r="C1049" s="14">
        <v>27</v>
      </c>
    </row>
    <row r="1050" spans="2:3">
      <c r="B1050" s="55" t="s">
        <v>3876</v>
      </c>
      <c r="C1050" s="14">
        <v>1</v>
      </c>
    </row>
    <row r="1051" spans="2:3">
      <c r="B1051" s="55" t="s">
        <v>3436</v>
      </c>
      <c r="C1051" s="14">
        <v>83</v>
      </c>
    </row>
    <row r="1052" spans="2:3">
      <c r="B1052" s="55" t="s">
        <v>3878</v>
      </c>
      <c r="C1052" s="14">
        <v>5</v>
      </c>
    </row>
    <row r="1053" spans="2:3">
      <c r="B1053" s="55" t="s">
        <v>3881</v>
      </c>
      <c r="C1053" s="14">
        <v>1</v>
      </c>
    </row>
    <row r="1054" spans="2:3">
      <c r="B1054" s="55" t="s">
        <v>3884</v>
      </c>
      <c r="C1054" s="14">
        <v>11</v>
      </c>
    </row>
    <row r="1055" spans="2:3">
      <c r="B1055" s="55" t="s">
        <v>3887</v>
      </c>
      <c r="C1055" s="14">
        <v>108</v>
      </c>
    </row>
    <row r="1056" spans="2:3">
      <c r="B1056" s="55" t="s">
        <v>3889</v>
      </c>
      <c r="C1056" s="14">
        <v>1</v>
      </c>
    </row>
    <row r="1057" spans="2:3">
      <c r="B1057" s="55" t="s">
        <v>3891</v>
      </c>
      <c r="C1057" s="14">
        <v>22</v>
      </c>
    </row>
    <row r="1058" spans="2:3">
      <c r="B1058" s="55" t="s">
        <v>3892</v>
      </c>
      <c r="C1058" s="14">
        <v>33</v>
      </c>
    </row>
    <row r="1059" spans="2:3">
      <c r="B1059" s="55" t="s">
        <v>3894</v>
      </c>
      <c r="C1059" s="14">
        <v>272</v>
      </c>
    </row>
    <row r="1060" spans="2:3">
      <c r="B1060" s="55" t="s">
        <v>3572</v>
      </c>
      <c r="C1060" s="14">
        <v>367</v>
      </c>
    </row>
    <row r="1061" spans="2:3">
      <c r="B1061" s="55" t="s">
        <v>3895</v>
      </c>
      <c r="C1061" s="14">
        <v>2186</v>
      </c>
    </row>
    <row r="1062" spans="2:3">
      <c r="B1062" s="55" t="s">
        <v>3896</v>
      </c>
      <c r="C1062" s="14">
        <v>1467</v>
      </c>
    </row>
    <row r="1063" spans="2:3">
      <c r="B1063" s="55" t="s">
        <v>3897</v>
      </c>
      <c r="C1063" s="14">
        <v>1736</v>
      </c>
    </row>
    <row r="1064" spans="2:3">
      <c r="B1064" s="55" t="s">
        <v>3518</v>
      </c>
      <c r="C1064" s="14">
        <v>512</v>
      </c>
    </row>
    <row r="1065" spans="2:3">
      <c r="B1065" s="55" t="s">
        <v>3898</v>
      </c>
      <c r="C1065" s="14">
        <v>33</v>
      </c>
    </row>
    <row r="1066" spans="2:3">
      <c r="B1066" s="55" t="s">
        <v>3899</v>
      </c>
      <c r="C1066" s="14">
        <v>206</v>
      </c>
    </row>
    <row r="1067" spans="2:3">
      <c r="B1067" s="55" t="s">
        <v>3900</v>
      </c>
      <c r="C1067" s="14">
        <v>862</v>
      </c>
    </row>
    <row r="1068" spans="2:3">
      <c r="B1068" s="55" t="s">
        <v>3901</v>
      </c>
      <c r="C1068" s="14">
        <v>112</v>
      </c>
    </row>
    <row r="1069" spans="2:3">
      <c r="B1069" s="55" t="s">
        <v>3519</v>
      </c>
      <c r="C1069" s="14">
        <v>65</v>
      </c>
    </row>
    <row r="1070" spans="2:3">
      <c r="B1070" s="55" t="s">
        <v>3902</v>
      </c>
      <c r="C1070" s="14">
        <v>883</v>
      </c>
    </row>
    <row r="1071" spans="2:3">
      <c r="B1071" s="55" t="s">
        <v>3573</v>
      </c>
      <c r="C1071" s="14">
        <v>489</v>
      </c>
    </row>
    <row r="1072" spans="2:3">
      <c r="B1072" s="55" t="s">
        <v>3903</v>
      </c>
      <c r="C1072" s="14">
        <v>578</v>
      </c>
    </row>
    <row r="1073" spans="2:3">
      <c r="B1073" s="55" t="s">
        <v>3904</v>
      </c>
      <c r="C1073" s="14">
        <v>75</v>
      </c>
    </row>
    <row r="1074" spans="2:3">
      <c r="B1074" s="55" t="s">
        <v>3905</v>
      </c>
      <c r="C1074" s="14">
        <v>417</v>
      </c>
    </row>
    <row r="1075" spans="2:3">
      <c r="B1075" s="55" t="s">
        <v>3906</v>
      </c>
      <c r="C1075" s="14">
        <v>106</v>
      </c>
    </row>
    <row r="1076" spans="2:3">
      <c r="B1076" s="55" t="s">
        <v>3520</v>
      </c>
      <c r="C1076" s="14">
        <v>1893</v>
      </c>
    </row>
    <row r="1077" spans="2:3">
      <c r="B1077" s="55" t="s">
        <v>3438</v>
      </c>
      <c r="C1077" s="14">
        <v>6631</v>
      </c>
    </row>
    <row r="1078" spans="2:3">
      <c r="B1078" s="55" t="s">
        <v>3439</v>
      </c>
      <c r="C1078" s="14">
        <v>1542</v>
      </c>
    </row>
    <row r="1079" spans="2:3">
      <c r="B1079" s="55" t="s">
        <v>3907</v>
      </c>
      <c r="C1079" s="14">
        <v>1772</v>
      </c>
    </row>
    <row r="1080" spans="2:3">
      <c r="B1080" s="55" t="s">
        <v>3908</v>
      </c>
      <c r="C1080" s="14">
        <v>475</v>
      </c>
    </row>
    <row r="1081" spans="2:3">
      <c r="B1081" s="55" t="s">
        <v>3909</v>
      </c>
      <c r="C1081" s="14">
        <v>429</v>
      </c>
    </row>
    <row r="1082" spans="2:3">
      <c r="B1082" s="55" t="s">
        <v>1473</v>
      </c>
      <c r="C1082" s="14">
        <v>1275</v>
      </c>
    </row>
    <row r="1083" spans="2:3">
      <c r="B1083" s="55" t="s">
        <v>1474</v>
      </c>
      <c r="C1083" s="14">
        <v>140</v>
      </c>
    </row>
    <row r="1084" spans="2:3">
      <c r="B1084" s="55" t="s">
        <v>3910</v>
      </c>
      <c r="C1084" s="14">
        <v>1307</v>
      </c>
    </row>
    <row r="1085" spans="2:3">
      <c r="B1085" s="55" t="s">
        <v>3911</v>
      </c>
      <c r="C1085" s="14">
        <v>665</v>
      </c>
    </row>
    <row r="1086" spans="2:3">
      <c r="B1086" s="55" t="s">
        <v>3912</v>
      </c>
      <c r="C1086" s="14">
        <v>1587</v>
      </c>
    </row>
    <row r="1087" spans="2:3">
      <c r="B1087" s="55" t="s">
        <v>3913</v>
      </c>
      <c r="C1087" s="14">
        <v>552</v>
      </c>
    </row>
    <row r="1088" spans="2:3">
      <c r="B1088" s="55" t="s">
        <v>3440</v>
      </c>
      <c r="C1088" s="14">
        <v>3241</v>
      </c>
    </row>
    <row r="1089" spans="2:3">
      <c r="B1089" s="55" t="s">
        <v>3914</v>
      </c>
      <c r="C1089" s="14">
        <v>981</v>
      </c>
    </row>
    <row r="1090" spans="2:3">
      <c r="B1090" s="55" t="s">
        <v>3915</v>
      </c>
      <c r="C1090" s="14">
        <v>938</v>
      </c>
    </row>
    <row r="1091" spans="2:3">
      <c r="B1091" s="55" t="s">
        <v>3916</v>
      </c>
      <c r="C1091" s="14">
        <v>1302</v>
      </c>
    </row>
    <row r="1092" spans="2:3">
      <c r="B1092" s="55" t="s">
        <v>3917</v>
      </c>
      <c r="C1092" s="14">
        <v>116</v>
      </c>
    </row>
    <row r="1093" spans="2:3">
      <c r="B1093" s="55" t="s">
        <v>1475</v>
      </c>
      <c r="C1093" s="14">
        <v>939</v>
      </c>
    </row>
    <row r="1094" spans="2:3">
      <c r="B1094" s="55" t="s">
        <v>3918</v>
      </c>
      <c r="C1094" s="14">
        <v>71</v>
      </c>
    </row>
    <row r="1095" spans="2:3">
      <c r="B1095" s="55" t="s">
        <v>3919</v>
      </c>
      <c r="C1095" s="14">
        <v>1552</v>
      </c>
    </row>
    <row r="1096" spans="2:3">
      <c r="B1096" s="55" t="s">
        <v>3920</v>
      </c>
      <c r="C1096" s="14">
        <v>58</v>
      </c>
    </row>
    <row r="1097" spans="2:3">
      <c r="B1097" s="55" t="s">
        <v>3921</v>
      </c>
      <c r="C1097" s="14">
        <v>1313</v>
      </c>
    </row>
    <row r="1098" spans="2:3">
      <c r="B1098" s="55" t="s">
        <v>3922</v>
      </c>
      <c r="C1098" s="14">
        <v>2224</v>
      </c>
    </row>
    <row r="1099" spans="2:3">
      <c r="B1099" s="55" t="s">
        <v>3923</v>
      </c>
      <c r="C1099" s="14">
        <v>1205</v>
      </c>
    </row>
    <row r="1100" spans="2:3">
      <c r="B1100" s="55" t="s">
        <v>3924</v>
      </c>
      <c r="C1100" s="14">
        <v>228</v>
      </c>
    </row>
    <row r="1101" spans="2:3">
      <c r="B1101" s="55" t="s">
        <v>1476</v>
      </c>
      <c r="C1101" s="14">
        <v>1128</v>
      </c>
    </row>
    <row r="1102" spans="2:3">
      <c r="B1102" s="55" t="s">
        <v>3925</v>
      </c>
      <c r="C1102" s="14">
        <v>165</v>
      </c>
    </row>
    <row r="1103" spans="2:3">
      <c r="B1103" s="55" t="s">
        <v>3926</v>
      </c>
      <c r="C1103" s="14">
        <v>1762</v>
      </c>
    </row>
    <row r="1104" spans="2:3">
      <c r="B1104" s="55" t="s">
        <v>3574</v>
      </c>
      <c r="C1104" s="14">
        <v>40</v>
      </c>
    </row>
    <row r="1105" spans="2:3">
      <c r="B1105" s="55" t="s">
        <v>3927</v>
      </c>
      <c r="C1105" s="14">
        <v>53</v>
      </c>
    </row>
    <row r="1106" spans="2:3">
      <c r="B1106" s="55" t="s">
        <v>3928</v>
      </c>
      <c r="C1106" s="14">
        <v>1303</v>
      </c>
    </row>
    <row r="1107" spans="2:3">
      <c r="B1107" s="55" t="s">
        <v>3929</v>
      </c>
      <c r="C1107" s="14">
        <v>578</v>
      </c>
    </row>
    <row r="1108" spans="2:3">
      <c r="B1108" s="55" t="s">
        <v>3930</v>
      </c>
      <c r="C1108" s="14">
        <v>1927</v>
      </c>
    </row>
    <row r="1109" spans="2:3">
      <c r="B1109" s="55" t="s">
        <v>3931</v>
      </c>
      <c r="C1109" s="14">
        <v>1263</v>
      </c>
    </row>
    <row r="1110" spans="2:3">
      <c r="B1110" s="55" t="s">
        <v>3932</v>
      </c>
      <c r="C1110" s="14">
        <v>2429</v>
      </c>
    </row>
    <row r="1111" spans="2:3">
      <c r="B1111" s="55" t="s">
        <v>3933</v>
      </c>
      <c r="C1111" s="14">
        <v>341</v>
      </c>
    </row>
    <row r="1112" spans="2:3">
      <c r="B1112" s="55" t="s">
        <v>3934</v>
      </c>
      <c r="C1112" s="14">
        <v>2410</v>
      </c>
    </row>
    <row r="1113" spans="2:3">
      <c r="B1113" s="55" t="s">
        <v>3441</v>
      </c>
      <c r="C1113" s="14">
        <v>1064</v>
      </c>
    </row>
    <row r="1114" spans="2:3">
      <c r="B1114" s="55" t="s">
        <v>3935</v>
      </c>
      <c r="C1114" s="14">
        <v>1132</v>
      </c>
    </row>
    <row r="1115" spans="2:3">
      <c r="B1115" s="55" t="s">
        <v>3936</v>
      </c>
      <c r="C1115" s="14">
        <v>117</v>
      </c>
    </row>
    <row r="1116" spans="2:3">
      <c r="B1116" s="55" t="s">
        <v>3937</v>
      </c>
      <c r="C1116" s="14">
        <v>510</v>
      </c>
    </row>
    <row r="1117" spans="2:3">
      <c r="B1117" s="55" t="s">
        <v>3938</v>
      </c>
      <c r="C1117" s="14">
        <v>1268</v>
      </c>
    </row>
    <row r="1118" spans="2:3">
      <c r="B1118" s="55" t="s">
        <v>1477</v>
      </c>
      <c r="C1118" s="14">
        <v>619</v>
      </c>
    </row>
    <row r="1119" spans="2:3">
      <c r="B1119" s="55" t="s">
        <v>3939</v>
      </c>
      <c r="C1119" s="14">
        <v>646</v>
      </c>
    </row>
    <row r="1120" spans="2:3">
      <c r="B1120" s="55" t="s">
        <v>3940</v>
      </c>
      <c r="C1120" s="14">
        <v>2031</v>
      </c>
    </row>
    <row r="1121" spans="2:3">
      <c r="B1121" s="55" t="s">
        <v>3941</v>
      </c>
      <c r="C1121" s="14">
        <v>575</v>
      </c>
    </row>
    <row r="1122" spans="2:3">
      <c r="B1122" s="55" t="s">
        <v>3575</v>
      </c>
      <c r="C1122" s="14">
        <v>673</v>
      </c>
    </row>
    <row r="1123" spans="2:3">
      <c r="B1123" s="55" t="s">
        <v>3942</v>
      </c>
      <c r="C1123" s="14">
        <v>2</v>
      </c>
    </row>
    <row r="1124" spans="2:3">
      <c r="B1124" s="55" t="s">
        <v>3576</v>
      </c>
      <c r="C1124" s="14">
        <v>5064</v>
      </c>
    </row>
    <row r="1125" spans="2:3">
      <c r="B1125" s="55" t="s">
        <v>3943</v>
      </c>
      <c r="C1125" s="14">
        <v>51</v>
      </c>
    </row>
    <row r="1126" spans="2:3">
      <c r="B1126" s="55" t="s">
        <v>3521</v>
      </c>
      <c r="C1126" s="14">
        <v>1612</v>
      </c>
    </row>
    <row r="1127" spans="2:3">
      <c r="B1127" s="55" t="s">
        <v>3944</v>
      </c>
      <c r="C1127" s="14">
        <v>67</v>
      </c>
    </row>
    <row r="1128" spans="2:3">
      <c r="B1128" s="55" t="s">
        <v>3945</v>
      </c>
      <c r="C1128" s="14">
        <v>388</v>
      </c>
    </row>
    <row r="1129" spans="2:3">
      <c r="B1129" s="55" t="s">
        <v>3946</v>
      </c>
      <c r="C1129" s="14">
        <v>566</v>
      </c>
    </row>
    <row r="1130" spans="2:3">
      <c r="B1130" s="55" t="s">
        <v>3947</v>
      </c>
      <c r="C1130" s="14">
        <v>3693</v>
      </c>
    </row>
    <row r="1131" spans="2:3">
      <c r="B1131" s="55" t="s">
        <v>3948</v>
      </c>
      <c r="C1131" s="14">
        <v>806</v>
      </c>
    </row>
    <row r="1132" spans="2:3">
      <c r="B1132" s="55" t="s">
        <v>3522</v>
      </c>
      <c r="C1132" s="14">
        <v>323</v>
      </c>
    </row>
    <row r="1133" spans="2:3">
      <c r="B1133" s="55" t="s">
        <v>3949</v>
      </c>
      <c r="C1133" s="14">
        <v>1411</v>
      </c>
    </row>
    <row r="1134" spans="2:3">
      <c r="B1134" s="55" t="s">
        <v>3950</v>
      </c>
      <c r="C1134" s="14">
        <v>185</v>
      </c>
    </row>
    <row r="1135" spans="2:3">
      <c r="B1135" s="55" t="s">
        <v>3442</v>
      </c>
      <c r="C1135" s="14">
        <v>4706</v>
      </c>
    </row>
    <row r="1136" spans="2:3">
      <c r="B1136" s="55" t="s">
        <v>3951</v>
      </c>
      <c r="C1136" s="14">
        <v>49</v>
      </c>
    </row>
    <row r="1137" spans="2:3">
      <c r="B1137" s="55" t="s">
        <v>3952</v>
      </c>
      <c r="C1137" s="14">
        <v>279</v>
      </c>
    </row>
    <row r="1138" spans="2:3">
      <c r="B1138" s="55" t="s">
        <v>3953</v>
      </c>
      <c r="C1138" s="14">
        <v>1144</v>
      </c>
    </row>
    <row r="1139" spans="2:3">
      <c r="B1139" s="55" t="s">
        <v>1478</v>
      </c>
      <c r="C1139" s="14">
        <v>204</v>
      </c>
    </row>
    <row r="1140" spans="2:3">
      <c r="B1140" s="55" t="s">
        <v>3954</v>
      </c>
      <c r="C1140" s="14">
        <v>3</v>
      </c>
    </row>
    <row r="1141" spans="2:3">
      <c r="B1141" s="55" t="s">
        <v>3955</v>
      </c>
      <c r="C1141" s="14">
        <v>1577</v>
      </c>
    </row>
    <row r="1142" spans="2:3">
      <c r="B1142" s="55" t="s">
        <v>3956</v>
      </c>
      <c r="C1142" s="14">
        <v>345</v>
      </c>
    </row>
    <row r="1143" spans="2:3">
      <c r="B1143" s="55" t="s">
        <v>3957</v>
      </c>
      <c r="C1143" s="14">
        <v>971</v>
      </c>
    </row>
    <row r="1144" spans="2:3">
      <c r="B1144" s="55" t="s">
        <v>3443</v>
      </c>
      <c r="C1144" s="14">
        <v>1846</v>
      </c>
    </row>
    <row r="1145" spans="2:3">
      <c r="B1145" s="55" t="s">
        <v>3444</v>
      </c>
      <c r="C1145" s="14">
        <v>3225</v>
      </c>
    </row>
    <row r="1146" spans="2:3">
      <c r="B1146" s="55" t="s">
        <v>3958</v>
      </c>
      <c r="C1146" s="14">
        <v>2799</v>
      </c>
    </row>
    <row r="1147" spans="2:3">
      <c r="B1147" s="55" t="s">
        <v>3523</v>
      </c>
      <c r="C1147" s="14">
        <v>1225</v>
      </c>
    </row>
    <row r="1148" spans="2:3">
      <c r="B1148" s="55" t="s">
        <v>3959</v>
      </c>
      <c r="C1148" s="14">
        <v>251</v>
      </c>
    </row>
    <row r="1149" spans="2:3">
      <c r="B1149" s="55" t="s">
        <v>3960</v>
      </c>
      <c r="C1149" s="14">
        <v>664</v>
      </c>
    </row>
    <row r="1150" spans="2:3">
      <c r="B1150" s="55" t="s">
        <v>3961</v>
      </c>
      <c r="C1150" s="14">
        <v>3909</v>
      </c>
    </row>
    <row r="1151" spans="2:3">
      <c r="B1151" s="55" t="s">
        <v>3962</v>
      </c>
      <c r="C1151" s="14">
        <v>1976</v>
      </c>
    </row>
    <row r="1152" spans="2:3">
      <c r="B1152" s="55" t="s">
        <v>1479</v>
      </c>
      <c r="C1152" s="14">
        <v>1642</v>
      </c>
    </row>
    <row r="1153" spans="2:3">
      <c r="B1153" s="55" t="s">
        <v>3963</v>
      </c>
      <c r="C1153" s="14">
        <v>2804</v>
      </c>
    </row>
    <row r="1154" spans="2:3">
      <c r="B1154" s="55" t="s">
        <v>3964</v>
      </c>
      <c r="C1154" s="14">
        <v>2360</v>
      </c>
    </row>
    <row r="1155" spans="2:3">
      <c r="B1155" s="55" t="s">
        <v>3965</v>
      </c>
      <c r="C1155" s="14">
        <v>857</v>
      </c>
    </row>
    <row r="1156" spans="2:3">
      <c r="B1156" s="55" t="s">
        <v>1480</v>
      </c>
      <c r="C1156" s="14">
        <v>784</v>
      </c>
    </row>
    <row r="1157" spans="2:3">
      <c r="B1157" s="55" t="s">
        <v>3966</v>
      </c>
      <c r="C1157" s="14">
        <v>277</v>
      </c>
    </row>
    <row r="1158" spans="2:3">
      <c r="B1158" s="55" t="s">
        <v>3967</v>
      </c>
      <c r="C1158" s="14">
        <v>120</v>
      </c>
    </row>
    <row r="1159" spans="2:3">
      <c r="B1159" s="55" t="s">
        <v>3968</v>
      </c>
      <c r="C1159" s="14">
        <v>1016</v>
      </c>
    </row>
    <row r="1160" spans="2:3">
      <c r="B1160" s="55" t="s">
        <v>3969</v>
      </c>
      <c r="C1160" s="14">
        <v>58</v>
      </c>
    </row>
    <row r="1161" spans="2:3">
      <c r="B1161" s="55" t="s">
        <v>3524</v>
      </c>
      <c r="C1161" s="14">
        <v>2171</v>
      </c>
    </row>
    <row r="1162" spans="2:3">
      <c r="B1162" s="55" t="s">
        <v>3970</v>
      </c>
      <c r="C1162" s="14">
        <v>502</v>
      </c>
    </row>
    <row r="1163" spans="2:3">
      <c r="B1163" s="55" t="s">
        <v>3971</v>
      </c>
      <c r="C1163" s="14">
        <v>926</v>
      </c>
    </row>
    <row r="1164" spans="2:3">
      <c r="B1164" s="55" t="s">
        <v>1481</v>
      </c>
      <c r="C1164" s="14">
        <v>132</v>
      </c>
    </row>
    <row r="1165" spans="2:3">
      <c r="B1165" s="55" t="s">
        <v>3972</v>
      </c>
      <c r="C1165" s="14">
        <v>368</v>
      </c>
    </row>
    <row r="1166" spans="2:3">
      <c r="B1166" s="55" t="s">
        <v>3973</v>
      </c>
      <c r="C1166" s="14">
        <v>1182</v>
      </c>
    </row>
    <row r="1167" spans="2:3">
      <c r="B1167" s="55" t="s">
        <v>3577</v>
      </c>
      <c r="C1167" s="14">
        <v>4403</v>
      </c>
    </row>
    <row r="1168" spans="2:3">
      <c r="B1168" s="55" t="s">
        <v>3974</v>
      </c>
      <c r="C1168" s="14">
        <v>141</v>
      </c>
    </row>
    <row r="1169" spans="2:3">
      <c r="B1169" s="55" t="s">
        <v>1482</v>
      </c>
      <c r="C1169" s="14">
        <v>61</v>
      </c>
    </row>
    <row r="1170" spans="2:3">
      <c r="B1170" s="55" t="s">
        <v>3975</v>
      </c>
      <c r="C1170" s="14">
        <v>1635</v>
      </c>
    </row>
    <row r="1171" spans="2:3">
      <c r="B1171" s="55" t="s">
        <v>3976</v>
      </c>
      <c r="C1171" s="14">
        <v>182</v>
      </c>
    </row>
    <row r="1172" spans="2:3">
      <c r="B1172" s="55" t="s">
        <v>3977</v>
      </c>
      <c r="C1172" s="14">
        <v>122</v>
      </c>
    </row>
    <row r="1173" spans="2:3">
      <c r="B1173" s="55" t="s">
        <v>3978</v>
      </c>
      <c r="C1173" s="14">
        <v>1544</v>
      </c>
    </row>
    <row r="1174" spans="2:3">
      <c r="B1174" s="55" t="s">
        <v>1483</v>
      </c>
      <c r="C1174" s="14">
        <v>88</v>
      </c>
    </row>
    <row r="1175" spans="2:3">
      <c r="B1175" s="55" t="s">
        <v>3979</v>
      </c>
      <c r="C1175" s="14">
        <v>516</v>
      </c>
    </row>
    <row r="1176" spans="2:3">
      <c r="B1176" s="55" t="s">
        <v>3980</v>
      </c>
      <c r="C1176" s="14">
        <v>1958</v>
      </c>
    </row>
    <row r="1177" spans="2:3">
      <c r="B1177" s="55" t="s">
        <v>3981</v>
      </c>
      <c r="C1177" s="14">
        <v>86</v>
      </c>
    </row>
    <row r="1178" spans="2:3">
      <c r="B1178" s="55" t="s">
        <v>3982</v>
      </c>
      <c r="C1178" s="14">
        <v>888</v>
      </c>
    </row>
    <row r="1179" spans="2:3">
      <c r="B1179" s="55" t="s">
        <v>3983</v>
      </c>
      <c r="C1179" s="14">
        <v>4</v>
      </c>
    </row>
    <row r="1180" spans="2:3">
      <c r="B1180" s="55" t="s">
        <v>3984</v>
      </c>
      <c r="C1180" s="14">
        <v>4</v>
      </c>
    </row>
    <row r="1181" spans="2:3">
      <c r="B1181" s="55" t="s">
        <v>3985</v>
      </c>
      <c r="C1181" s="14">
        <v>1275</v>
      </c>
    </row>
    <row r="1182" spans="2:3">
      <c r="B1182" s="55" t="s">
        <v>3986</v>
      </c>
      <c r="C1182" s="14">
        <v>293</v>
      </c>
    </row>
    <row r="1183" spans="2:3">
      <c r="B1183" s="55" t="s">
        <v>3987</v>
      </c>
      <c r="C1183" s="14">
        <v>801</v>
      </c>
    </row>
    <row r="1184" spans="2:3">
      <c r="B1184" s="55" t="s">
        <v>3525</v>
      </c>
      <c r="C1184" s="14">
        <v>1480</v>
      </c>
    </row>
    <row r="1185" spans="2:3">
      <c r="B1185" s="55" t="s">
        <v>1484</v>
      </c>
      <c r="C1185" s="14">
        <v>1425</v>
      </c>
    </row>
    <row r="1186" spans="2:3">
      <c r="B1186" s="55" t="s">
        <v>3988</v>
      </c>
      <c r="C1186" s="14">
        <v>2350</v>
      </c>
    </row>
    <row r="1187" spans="2:3">
      <c r="B1187" s="55" t="s">
        <v>3989</v>
      </c>
      <c r="C1187" s="14">
        <v>1615</v>
      </c>
    </row>
    <row r="1188" spans="2:3">
      <c r="B1188" s="55" t="s">
        <v>3990</v>
      </c>
      <c r="C1188" s="14">
        <v>2109</v>
      </c>
    </row>
    <row r="1189" spans="2:3">
      <c r="B1189" s="55" t="s">
        <v>3991</v>
      </c>
      <c r="C1189" s="14">
        <v>86</v>
      </c>
    </row>
    <row r="1190" spans="2:3">
      <c r="B1190" s="55" t="s">
        <v>3992</v>
      </c>
      <c r="C1190" s="14">
        <v>931</v>
      </c>
    </row>
    <row r="1191" spans="2:3">
      <c r="B1191" s="55" t="s">
        <v>3993</v>
      </c>
      <c r="C1191" s="14">
        <v>603</v>
      </c>
    </row>
    <row r="1192" spans="2:3">
      <c r="B1192" s="55" t="s">
        <v>3994</v>
      </c>
      <c r="C1192" s="14">
        <v>224</v>
      </c>
    </row>
    <row r="1193" spans="2:3">
      <c r="B1193" s="55" t="s">
        <v>3995</v>
      </c>
      <c r="C1193" s="14">
        <v>645</v>
      </c>
    </row>
    <row r="1194" spans="2:3">
      <c r="B1194" s="55" t="s">
        <v>3996</v>
      </c>
      <c r="C1194" s="14">
        <v>1346</v>
      </c>
    </row>
    <row r="1195" spans="2:3">
      <c r="B1195" s="55" t="s">
        <v>3578</v>
      </c>
      <c r="C1195" s="14">
        <v>1090</v>
      </c>
    </row>
    <row r="1196" spans="2:3">
      <c r="B1196" s="55" t="s">
        <v>3997</v>
      </c>
      <c r="C1196" s="14">
        <v>45</v>
      </c>
    </row>
    <row r="1197" spans="2:3">
      <c r="B1197" s="55" t="s">
        <v>3998</v>
      </c>
      <c r="C1197" s="14">
        <v>1570</v>
      </c>
    </row>
    <row r="1198" spans="2:3">
      <c r="B1198" s="55" t="s">
        <v>3579</v>
      </c>
      <c r="C1198" s="14">
        <v>1095</v>
      </c>
    </row>
    <row r="1199" spans="2:3">
      <c r="B1199" s="55" t="s">
        <v>3999</v>
      </c>
      <c r="C1199" s="14">
        <v>359</v>
      </c>
    </row>
    <row r="1200" spans="2:3">
      <c r="B1200" s="55" t="s">
        <v>1485</v>
      </c>
      <c r="C1200" s="14">
        <v>960</v>
      </c>
    </row>
    <row r="1201" spans="2:3">
      <c r="B1201" s="55" t="s">
        <v>4000</v>
      </c>
      <c r="C1201" s="14">
        <v>607</v>
      </c>
    </row>
    <row r="1202" spans="2:3">
      <c r="B1202" s="55" t="s">
        <v>4001</v>
      </c>
      <c r="C1202" s="14">
        <v>3283</v>
      </c>
    </row>
    <row r="1203" spans="2:3">
      <c r="B1203" s="55" t="s">
        <v>3526</v>
      </c>
      <c r="C1203" s="14">
        <v>7141</v>
      </c>
    </row>
    <row r="1204" spans="2:3">
      <c r="B1204" s="55" t="s">
        <v>4002</v>
      </c>
      <c r="C1204" s="14">
        <v>743</v>
      </c>
    </row>
    <row r="1205" spans="2:3">
      <c r="B1205" s="55" t="s">
        <v>3527</v>
      </c>
      <c r="C1205" s="14">
        <v>108</v>
      </c>
    </row>
    <row r="1206" spans="2:3">
      <c r="B1206" s="55" t="s">
        <v>4003</v>
      </c>
      <c r="C1206" s="14">
        <v>30</v>
      </c>
    </row>
    <row r="1207" spans="2:3">
      <c r="B1207" s="55" t="s">
        <v>4004</v>
      </c>
      <c r="C1207" s="14">
        <v>2787</v>
      </c>
    </row>
    <row r="1208" spans="2:3">
      <c r="B1208" s="55" t="s">
        <v>4005</v>
      </c>
      <c r="C1208" s="14">
        <v>323</v>
      </c>
    </row>
    <row r="1209" spans="2:3">
      <c r="B1209" s="55" t="s">
        <v>4006</v>
      </c>
      <c r="C1209" s="14">
        <v>147</v>
      </c>
    </row>
    <row r="1210" spans="2:3">
      <c r="B1210" s="55" t="s">
        <v>4007</v>
      </c>
      <c r="C1210" s="14">
        <v>429</v>
      </c>
    </row>
    <row r="1211" spans="2:3">
      <c r="B1211" s="55" t="s">
        <v>1486</v>
      </c>
      <c r="C1211" s="14">
        <v>5613</v>
      </c>
    </row>
    <row r="1212" spans="2:3">
      <c r="B1212" s="55" t="s">
        <v>4008</v>
      </c>
      <c r="C1212" s="14">
        <v>1382</v>
      </c>
    </row>
    <row r="1213" spans="2:3">
      <c r="B1213" s="55" t="s">
        <v>4009</v>
      </c>
      <c r="C1213" s="14">
        <v>246</v>
      </c>
    </row>
    <row r="1214" spans="2:3">
      <c r="B1214" s="55" t="s">
        <v>4010</v>
      </c>
      <c r="C1214" s="14">
        <v>207</v>
      </c>
    </row>
    <row r="1215" spans="2:3">
      <c r="B1215" s="55" t="s">
        <v>4011</v>
      </c>
      <c r="C1215" s="14">
        <v>174</v>
      </c>
    </row>
    <row r="1216" spans="2:3">
      <c r="B1216" s="55" t="s">
        <v>3580</v>
      </c>
      <c r="C1216" s="14">
        <v>213</v>
      </c>
    </row>
    <row r="1217" spans="2:3">
      <c r="B1217" s="55" t="s">
        <v>3581</v>
      </c>
      <c r="C1217" s="14">
        <v>6670</v>
      </c>
    </row>
    <row r="1218" spans="2:3">
      <c r="B1218" s="55" t="s">
        <v>4012</v>
      </c>
      <c r="C1218" s="14">
        <v>761</v>
      </c>
    </row>
    <row r="1219" spans="2:3">
      <c r="B1219" s="55" t="s">
        <v>3582</v>
      </c>
      <c r="C1219" s="14">
        <v>3110</v>
      </c>
    </row>
    <row r="1220" spans="2:3">
      <c r="B1220" s="55" t="s">
        <v>3583</v>
      </c>
      <c r="C1220" s="14">
        <v>2075</v>
      </c>
    </row>
    <row r="1221" spans="2:3">
      <c r="B1221" s="55" t="s">
        <v>4013</v>
      </c>
      <c r="C1221" s="14">
        <v>228</v>
      </c>
    </row>
    <row r="1222" spans="2:3">
      <c r="B1222" s="55" t="s">
        <v>1487</v>
      </c>
      <c r="C1222" s="14">
        <v>419</v>
      </c>
    </row>
    <row r="1223" spans="2:3">
      <c r="B1223" s="55" t="s">
        <v>4014</v>
      </c>
      <c r="C1223" s="14">
        <v>207</v>
      </c>
    </row>
    <row r="1224" spans="2:3">
      <c r="B1224" s="55" t="s">
        <v>4015</v>
      </c>
      <c r="C1224" s="14">
        <v>551</v>
      </c>
    </row>
    <row r="1225" spans="2:3">
      <c r="B1225" s="55" t="s">
        <v>3445</v>
      </c>
      <c r="C1225" s="14">
        <v>769</v>
      </c>
    </row>
    <row r="1226" spans="2:3">
      <c r="B1226" s="55" t="s">
        <v>4016</v>
      </c>
      <c r="C1226" s="14">
        <v>295</v>
      </c>
    </row>
    <row r="1227" spans="2:3">
      <c r="B1227" s="55" t="s">
        <v>4017</v>
      </c>
      <c r="C1227" s="14">
        <v>500</v>
      </c>
    </row>
    <row r="1228" spans="2:3">
      <c r="B1228" s="55" t="s">
        <v>4018</v>
      </c>
      <c r="C1228" s="14">
        <v>918</v>
      </c>
    </row>
    <row r="1229" spans="2:3">
      <c r="B1229" s="55" t="s">
        <v>4019</v>
      </c>
      <c r="C1229" s="14">
        <v>133</v>
      </c>
    </row>
    <row r="1230" spans="2:3">
      <c r="B1230" s="55" t="s">
        <v>4020</v>
      </c>
      <c r="C1230" s="14">
        <v>261</v>
      </c>
    </row>
    <row r="1231" spans="2:3">
      <c r="B1231" s="55" t="s">
        <v>3446</v>
      </c>
      <c r="C1231" s="14">
        <v>313</v>
      </c>
    </row>
    <row r="1232" spans="2:3">
      <c r="B1232" s="55" t="s">
        <v>4021</v>
      </c>
      <c r="C1232" s="14">
        <v>2880</v>
      </c>
    </row>
    <row r="1233" spans="2:3">
      <c r="B1233" s="55" t="s">
        <v>3447</v>
      </c>
      <c r="C1233" s="14">
        <v>1011</v>
      </c>
    </row>
    <row r="1234" spans="2:3">
      <c r="B1234" s="55" t="s">
        <v>4022</v>
      </c>
      <c r="C1234" s="14">
        <v>1536</v>
      </c>
    </row>
    <row r="1235" spans="2:3">
      <c r="B1235" s="55" t="s">
        <v>4023</v>
      </c>
      <c r="C1235" s="14">
        <v>1529</v>
      </c>
    </row>
    <row r="1236" spans="2:3">
      <c r="B1236" s="55" t="s">
        <v>4024</v>
      </c>
      <c r="C1236" s="14">
        <v>2495</v>
      </c>
    </row>
    <row r="1237" spans="2:3">
      <c r="B1237" s="55" t="s">
        <v>4025</v>
      </c>
      <c r="C1237" s="14">
        <v>1513</v>
      </c>
    </row>
    <row r="1238" spans="2:3">
      <c r="B1238" s="55" t="s">
        <v>4026</v>
      </c>
      <c r="C1238" s="14">
        <v>160</v>
      </c>
    </row>
    <row r="1241" spans="2:3" ht="13">
      <c r="B1241" s="60" t="s">
        <v>327</v>
      </c>
      <c r="C1241" s="22" t="s">
        <v>328</v>
      </c>
    </row>
    <row r="1242" spans="2:3">
      <c r="B1242" s="55" t="s">
        <v>3561</v>
      </c>
      <c r="C1242" s="14">
        <v>53938999.939999998</v>
      </c>
    </row>
    <row r="1243" spans="2:3">
      <c r="B1243" s="55" t="s">
        <v>3736</v>
      </c>
      <c r="C1243" s="14">
        <v>516577.5</v>
      </c>
    </row>
    <row r="1244" spans="2:3">
      <c r="B1244" s="55" t="s">
        <v>3742</v>
      </c>
      <c r="C1244" s="14">
        <v>34392812.289999999</v>
      </c>
    </row>
    <row r="1245" spans="2:3">
      <c r="B1245" s="55" t="s">
        <v>3510</v>
      </c>
      <c r="C1245" s="14">
        <v>17861392.5</v>
      </c>
    </row>
    <row r="1246" spans="2:3">
      <c r="B1246" s="55" t="s">
        <v>3744</v>
      </c>
      <c r="C1246" s="14">
        <v>1695364.97</v>
      </c>
    </row>
    <row r="1247" spans="2:3">
      <c r="B1247" s="55" t="s">
        <v>3562</v>
      </c>
      <c r="C1247" s="14">
        <v>18578812.460000001</v>
      </c>
    </row>
    <row r="1248" spans="2:3">
      <c r="B1248" s="55" t="s">
        <v>3746</v>
      </c>
      <c r="C1248" s="14">
        <v>229372648.5</v>
      </c>
    </row>
    <row r="1249" spans="2:3">
      <c r="B1249" s="55" t="s">
        <v>3747</v>
      </c>
      <c r="C1249" s="14">
        <v>152872175.59999999</v>
      </c>
    </row>
    <row r="1250" spans="2:3">
      <c r="B1250" s="55" t="s">
        <v>3748</v>
      </c>
      <c r="C1250" s="14">
        <v>12176335.09</v>
      </c>
    </row>
    <row r="1251" spans="2:3">
      <c r="B1251" s="55" t="s">
        <v>3511</v>
      </c>
      <c r="C1251" s="14">
        <v>1727275</v>
      </c>
    </row>
    <row r="1252" spans="2:3">
      <c r="B1252" s="55" t="s">
        <v>3751</v>
      </c>
      <c r="C1252" s="14">
        <v>71002199.109999999</v>
      </c>
    </row>
    <row r="1253" spans="2:3">
      <c r="B1253" s="55" t="s">
        <v>3752</v>
      </c>
      <c r="C1253" s="14">
        <v>183387147.34999999</v>
      </c>
    </row>
    <row r="1254" spans="2:3">
      <c r="B1254" s="55" t="s">
        <v>3753</v>
      </c>
      <c r="C1254" s="14">
        <v>2921580</v>
      </c>
    </row>
    <row r="1255" spans="2:3">
      <c r="B1255" s="55" t="s">
        <v>1452</v>
      </c>
      <c r="C1255" s="14">
        <v>15722228.34</v>
      </c>
    </row>
    <row r="1256" spans="2:3">
      <c r="B1256" s="55" t="s">
        <v>1453</v>
      </c>
      <c r="C1256" s="14">
        <v>5775848</v>
      </c>
    </row>
    <row r="1257" spans="2:3">
      <c r="B1257" s="55" t="s">
        <v>3563</v>
      </c>
      <c r="C1257" s="14">
        <v>1101030916.5899999</v>
      </c>
    </row>
    <row r="1258" spans="2:3">
      <c r="B1258" s="55" t="s">
        <v>3761</v>
      </c>
      <c r="C1258" s="14">
        <v>10014250</v>
      </c>
    </row>
    <row r="1259" spans="2:3">
      <c r="B1259" s="55" t="s">
        <v>3762</v>
      </c>
      <c r="C1259" s="14">
        <v>73026687.689999998</v>
      </c>
    </row>
    <row r="1260" spans="2:3">
      <c r="B1260" s="55" t="s">
        <v>1454</v>
      </c>
      <c r="C1260" s="14">
        <v>2112210.6800000002</v>
      </c>
    </row>
    <row r="1261" spans="2:3">
      <c r="B1261" s="55" t="s">
        <v>3767</v>
      </c>
      <c r="C1261" s="14">
        <v>264476736.15000001</v>
      </c>
    </row>
    <row r="1262" spans="2:3">
      <c r="B1262" s="55" t="s">
        <v>3768</v>
      </c>
      <c r="C1262" s="14">
        <v>71455297.769999996</v>
      </c>
    </row>
    <row r="1263" spans="2:3">
      <c r="B1263" s="55" t="s">
        <v>3769</v>
      </c>
      <c r="C1263" s="14">
        <v>39232349.509999998</v>
      </c>
    </row>
    <row r="1264" spans="2:3">
      <c r="B1264" s="55" t="s">
        <v>3770</v>
      </c>
      <c r="C1264" s="14">
        <v>6664455.1399999997</v>
      </c>
    </row>
    <row r="1265" spans="2:3">
      <c r="B1265" s="55" t="s">
        <v>1455</v>
      </c>
      <c r="C1265" s="14">
        <v>53477519.850000001</v>
      </c>
    </row>
    <row r="1266" spans="2:3">
      <c r="B1266" s="55" t="s">
        <v>3771</v>
      </c>
      <c r="C1266" s="14">
        <v>38475124.75</v>
      </c>
    </row>
    <row r="1267" spans="2:3">
      <c r="B1267" s="55" t="s">
        <v>3772</v>
      </c>
      <c r="C1267" s="14">
        <v>7620029.6399999997</v>
      </c>
    </row>
    <row r="1268" spans="2:3">
      <c r="B1268" s="55" t="s">
        <v>3775</v>
      </c>
      <c r="C1268" s="14">
        <v>117393087.20999999</v>
      </c>
    </row>
    <row r="1269" spans="2:3">
      <c r="B1269" s="55" t="s">
        <v>3776</v>
      </c>
      <c r="C1269" s="14">
        <v>172808349.58000001</v>
      </c>
    </row>
    <row r="1270" spans="2:3">
      <c r="B1270" s="55" t="s">
        <v>3779</v>
      </c>
      <c r="C1270" s="14">
        <v>27946751.579999998</v>
      </c>
    </row>
    <row r="1271" spans="2:3">
      <c r="B1271" s="55" t="s">
        <v>3780</v>
      </c>
      <c r="C1271" s="14">
        <v>115894361.98999999</v>
      </c>
    </row>
    <row r="1272" spans="2:3">
      <c r="B1272" s="55" t="s">
        <v>3781</v>
      </c>
      <c r="C1272" s="14">
        <v>4634538.75</v>
      </c>
    </row>
    <row r="1273" spans="2:3">
      <c r="B1273" s="55" t="s">
        <v>3429</v>
      </c>
      <c r="C1273" s="14">
        <v>8603370.7200000007</v>
      </c>
    </row>
    <row r="1274" spans="2:3">
      <c r="B1274" s="55" t="s">
        <v>3785</v>
      </c>
      <c r="C1274" s="14">
        <v>42851699.810000002</v>
      </c>
    </row>
    <row r="1275" spans="2:3">
      <c r="B1275" s="55" t="s">
        <v>1457</v>
      </c>
      <c r="C1275" s="14">
        <v>7350743.2599999998</v>
      </c>
    </row>
    <row r="1276" spans="2:3">
      <c r="B1276" s="55" t="s">
        <v>3893</v>
      </c>
      <c r="C1276" s="14">
        <v>186176649.84999999</v>
      </c>
    </row>
    <row r="1277" spans="2:3">
      <c r="B1277" s="55" t="s">
        <v>3787</v>
      </c>
      <c r="C1277" s="14">
        <v>49247329.859999999</v>
      </c>
    </row>
    <row r="1278" spans="2:3">
      <c r="B1278" s="55" t="s">
        <v>3566</v>
      </c>
      <c r="C1278" s="14">
        <v>104481613.95999999</v>
      </c>
    </row>
    <row r="1279" spans="2:3">
      <c r="B1279" s="55" t="s">
        <v>3430</v>
      </c>
      <c r="C1279" s="14">
        <v>5266910</v>
      </c>
    </row>
    <row r="1280" spans="2:3">
      <c r="B1280" s="55" t="s">
        <v>3791</v>
      </c>
      <c r="C1280" s="14">
        <v>38593626.600000001</v>
      </c>
    </row>
    <row r="1281" spans="2:3">
      <c r="B1281" s="55" t="s">
        <v>3793</v>
      </c>
      <c r="C1281" s="14">
        <v>4945850</v>
      </c>
    </row>
    <row r="1282" spans="2:3">
      <c r="B1282" s="55" t="s">
        <v>3513</v>
      </c>
      <c r="C1282" s="14">
        <v>80993941.319999993</v>
      </c>
    </row>
    <row r="1283" spans="2:3">
      <c r="B1283" s="55" t="s">
        <v>3798</v>
      </c>
      <c r="C1283" s="14">
        <v>43760500.420000002</v>
      </c>
    </row>
    <row r="1284" spans="2:3">
      <c r="B1284" s="55" t="s">
        <v>3801</v>
      </c>
      <c r="C1284" s="14">
        <v>7293948.3799999999</v>
      </c>
    </row>
    <row r="1285" spans="2:3">
      <c r="B1285" s="55" t="s">
        <v>3808</v>
      </c>
      <c r="C1285" s="14">
        <v>20741918.41</v>
      </c>
    </row>
    <row r="1286" spans="2:3">
      <c r="B1286" s="55" t="s">
        <v>3432</v>
      </c>
      <c r="C1286" s="14">
        <v>2902750.17</v>
      </c>
    </row>
    <row r="1287" spans="2:3">
      <c r="B1287" s="55" t="s">
        <v>3810</v>
      </c>
      <c r="C1287" s="14">
        <v>138357113.22</v>
      </c>
    </row>
    <row r="1288" spans="2:3">
      <c r="B1288" s="55" t="s">
        <v>3434</v>
      </c>
      <c r="C1288" s="14">
        <v>514393571.88</v>
      </c>
    </row>
    <row r="1289" spans="2:3">
      <c r="B1289" s="55" t="s">
        <v>3813</v>
      </c>
      <c r="C1289" s="14">
        <v>237034238.88</v>
      </c>
    </row>
    <row r="1290" spans="2:3">
      <c r="B1290" s="55" t="s">
        <v>1460</v>
      </c>
      <c r="C1290" s="14">
        <v>4420820.24</v>
      </c>
    </row>
    <row r="1291" spans="2:3">
      <c r="B1291" s="55" t="s">
        <v>3815</v>
      </c>
      <c r="C1291" s="14">
        <v>23507149.5</v>
      </c>
    </row>
    <row r="1292" spans="2:3">
      <c r="B1292" s="55" t="s">
        <v>3816</v>
      </c>
      <c r="C1292" s="14">
        <v>28642883.309999999</v>
      </c>
    </row>
    <row r="1293" spans="2:3">
      <c r="B1293" s="55" t="s">
        <v>3817</v>
      </c>
      <c r="C1293" s="14">
        <v>3983875</v>
      </c>
    </row>
    <row r="1294" spans="2:3">
      <c r="B1294" s="55" t="s">
        <v>3818</v>
      </c>
      <c r="C1294" s="14">
        <v>1357282.5</v>
      </c>
    </row>
    <row r="1295" spans="2:3">
      <c r="B1295" s="55" t="s">
        <v>3514</v>
      </c>
      <c r="C1295" s="14">
        <v>340641193.33999997</v>
      </c>
    </row>
    <row r="1296" spans="2:3">
      <c r="B1296" s="55" t="s">
        <v>3822</v>
      </c>
      <c r="C1296" s="14">
        <v>4388805</v>
      </c>
    </row>
    <row r="1297" spans="2:3">
      <c r="B1297" s="55" t="s">
        <v>3825</v>
      </c>
      <c r="C1297" s="14">
        <v>35300967.539999999</v>
      </c>
    </row>
    <row r="1298" spans="2:3">
      <c r="B1298" s="55" t="s">
        <v>3827</v>
      </c>
      <c r="C1298" s="14">
        <v>114120120.59999999</v>
      </c>
    </row>
    <row r="1299" spans="2:3">
      <c r="B1299" s="55" t="s">
        <v>3829</v>
      </c>
      <c r="C1299" s="14">
        <v>64535880.479999997</v>
      </c>
    </row>
    <row r="1300" spans="2:3">
      <c r="B1300" s="55" t="s">
        <v>3831</v>
      </c>
      <c r="C1300" s="14">
        <v>1314560</v>
      </c>
    </row>
    <row r="1301" spans="2:3">
      <c r="B1301" s="55" t="s">
        <v>3833</v>
      </c>
      <c r="C1301" s="14">
        <v>38476734.640000001</v>
      </c>
    </row>
    <row r="1302" spans="2:3">
      <c r="B1302" s="55" t="s">
        <v>3837</v>
      </c>
      <c r="C1302" s="14">
        <v>694987.5</v>
      </c>
    </row>
    <row r="1303" spans="2:3">
      <c r="B1303" s="55" t="s">
        <v>1466</v>
      </c>
      <c r="C1303" s="14">
        <v>28320589.800000001</v>
      </c>
    </row>
    <row r="1304" spans="2:3">
      <c r="B1304" s="55" t="s">
        <v>3845</v>
      </c>
      <c r="C1304" s="14">
        <v>49848480.57</v>
      </c>
    </row>
    <row r="1305" spans="2:3">
      <c r="B1305" s="55" t="s">
        <v>3846</v>
      </c>
      <c r="C1305" s="14">
        <v>626150</v>
      </c>
    </row>
    <row r="1306" spans="2:3">
      <c r="B1306" s="55" t="s">
        <v>3849</v>
      </c>
      <c r="C1306" s="14">
        <v>8350379.8200000003</v>
      </c>
    </row>
    <row r="1307" spans="2:3">
      <c r="B1307" s="55" t="s">
        <v>3850</v>
      </c>
      <c r="C1307" s="14">
        <v>7602140</v>
      </c>
    </row>
    <row r="1308" spans="2:3">
      <c r="B1308" s="55" t="s">
        <v>3568</v>
      </c>
      <c r="C1308" s="14">
        <v>68376750.030000001</v>
      </c>
    </row>
    <row r="1309" spans="2:3">
      <c r="B1309" s="55" t="s">
        <v>3853</v>
      </c>
      <c r="C1309" s="14">
        <v>5447130.3899999997</v>
      </c>
    </row>
    <row r="1310" spans="2:3">
      <c r="B1310" s="55" t="s">
        <v>3855</v>
      </c>
      <c r="C1310" s="14">
        <v>78451650</v>
      </c>
    </row>
    <row r="1311" spans="2:3">
      <c r="B1311" s="55" t="s">
        <v>3857</v>
      </c>
      <c r="C1311" s="14">
        <v>6880091.25</v>
      </c>
    </row>
    <row r="1312" spans="2:3">
      <c r="B1312" s="55" t="s">
        <v>3516</v>
      </c>
      <c r="C1312" s="14">
        <v>46131598.799999997</v>
      </c>
    </row>
    <row r="1313" spans="2:3">
      <c r="B1313" s="55" t="s">
        <v>1470</v>
      </c>
      <c r="C1313" s="14">
        <v>26631075.449999999</v>
      </c>
    </row>
    <row r="1314" spans="2:3">
      <c r="B1314" s="55" t="s">
        <v>3867</v>
      </c>
      <c r="C1314" s="14">
        <v>8418549.8300000001</v>
      </c>
    </row>
    <row r="1315" spans="2:3">
      <c r="B1315" s="55" t="s">
        <v>3868</v>
      </c>
      <c r="C1315" s="14">
        <v>3166327.5</v>
      </c>
    </row>
    <row r="1316" spans="2:3">
      <c r="B1316" s="55" t="s">
        <v>3570</v>
      </c>
      <c r="C1316" s="14">
        <v>2407990</v>
      </c>
    </row>
    <row r="1317" spans="2:3">
      <c r="B1317" s="55" t="s">
        <v>3870</v>
      </c>
      <c r="C1317" s="14">
        <v>71402134.939999998</v>
      </c>
    </row>
    <row r="1318" spans="2:3">
      <c r="B1318" s="55" t="s">
        <v>3571</v>
      </c>
      <c r="C1318" s="14">
        <v>137649085.09</v>
      </c>
    </row>
    <row r="1319" spans="2:3">
      <c r="B1319" s="55" t="s">
        <v>3875</v>
      </c>
      <c r="C1319" s="14">
        <v>45160110.049999997</v>
      </c>
    </row>
    <row r="1320" spans="2:3">
      <c r="B1320" s="55" t="s">
        <v>1471</v>
      </c>
      <c r="C1320" s="14">
        <v>14296160.16</v>
      </c>
    </row>
    <row r="1321" spans="2:3">
      <c r="B1321" s="55" t="s">
        <v>3876</v>
      </c>
      <c r="C1321" s="14">
        <v>896760</v>
      </c>
    </row>
    <row r="1322" spans="2:3">
      <c r="B1322" s="55" t="s">
        <v>3436</v>
      </c>
      <c r="C1322" s="14">
        <v>52799827.5</v>
      </c>
    </row>
    <row r="1323" spans="2:3">
      <c r="B1323" s="55" t="s">
        <v>3878</v>
      </c>
      <c r="C1323" s="14">
        <v>4495575</v>
      </c>
    </row>
    <row r="1324" spans="2:3">
      <c r="B1324" s="55" t="s">
        <v>3881</v>
      </c>
      <c r="C1324" s="14">
        <v>535550</v>
      </c>
    </row>
    <row r="1325" spans="2:3">
      <c r="B1325" s="55" t="s">
        <v>3884</v>
      </c>
      <c r="C1325" s="14">
        <v>5686400</v>
      </c>
    </row>
    <row r="1326" spans="2:3">
      <c r="B1326" s="55" t="s">
        <v>3887</v>
      </c>
      <c r="C1326" s="14">
        <v>54998938.119999997</v>
      </c>
    </row>
    <row r="1327" spans="2:3">
      <c r="B1327" s="55" t="s">
        <v>3889</v>
      </c>
      <c r="C1327" s="14">
        <v>494845</v>
      </c>
    </row>
    <row r="1328" spans="2:3">
      <c r="B1328" s="55" t="s">
        <v>3891</v>
      </c>
      <c r="C1328" s="14">
        <v>13046132.779999999</v>
      </c>
    </row>
    <row r="1329" spans="2:3">
      <c r="B1329" s="55" t="s">
        <v>3892</v>
      </c>
      <c r="C1329" s="14">
        <v>29181959.100000001</v>
      </c>
    </row>
    <row r="1330" spans="2:3">
      <c r="B1330" s="55" t="s">
        <v>3894</v>
      </c>
      <c r="C1330" s="14">
        <v>147513747.65000001</v>
      </c>
    </row>
    <row r="1331" spans="2:3">
      <c r="B1331" s="55" t="s">
        <v>3572</v>
      </c>
      <c r="C1331" s="14">
        <v>232516813.03999999</v>
      </c>
    </row>
    <row r="1332" spans="2:3">
      <c r="B1332" s="55" t="s">
        <v>3895</v>
      </c>
      <c r="C1332" s="14">
        <v>1176574126.9200001</v>
      </c>
    </row>
    <row r="1333" spans="2:3">
      <c r="B1333" s="55" t="s">
        <v>3896</v>
      </c>
      <c r="C1333" s="14">
        <v>1013462564.22</v>
      </c>
    </row>
    <row r="1334" spans="2:3">
      <c r="B1334" s="55" t="s">
        <v>3897</v>
      </c>
      <c r="C1334" s="14">
        <v>985836027.84000003</v>
      </c>
    </row>
    <row r="1335" spans="2:3">
      <c r="B1335" s="55" t="s">
        <v>3518</v>
      </c>
      <c r="C1335" s="14">
        <v>323605999.63999999</v>
      </c>
    </row>
    <row r="1336" spans="2:3">
      <c r="B1336" s="55" t="s">
        <v>3898</v>
      </c>
      <c r="C1336" s="14">
        <v>17414075.18</v>
      </c>
    </row>
    <row r="1337" spans="2:3">
      <c r="B1337" s="55" t="s">
        <v>3899</v>
      </c>
      <c r="C1337" s="14">
        <v>174503185.62</v>
      </c>
    </row>
    <row r="1338" spans="2:3">
      <c r="B1338" s="55" t="s">
        <v>3900</v>
      </c>
      <c r="C1338" s="14">
        <v>578675689.65999997</v>
      </c>
    </row>
    <row r="1339" spans="2:3">
      <c r="B1339" s="55" t="s">
        <v>3901</v>
      </c>
      <c r="C1339" s="14">
        <v>84912350.019999996</v>
      </c>
    </row>
    <row r="1340" spans="2:3">
      <c r="B1340" s="55" t="s">
        <v>3519</v>
      </c>
      <c r="C1340" s="14">
        <v>39456112.289999999</v>
      </c>
    </row>
    <row r="1341" spans="2:3">
      <c r="B1341" s="55" t="s">
        <v>3902</v>
      </c>
      <c r="C1341" s="14">
        <v>505904147.31999999</v>
      </c>
    </row>
    <row r="1342" spans="2:3">
      <c r="B1342" s="55" t="s">
        <v>3573</v>
      </c>
      <c r="C1342" s="14">
        <v>479764437.80000001</v>
      </c>
    </row>
    <row r="1343" spans="2:3">
      <c r="B1343" s="55" t="s">
        <v>3903</v>
      </c>
      <c r="C1343" s="14">
        <v>381160667</v>
      </c>
    </row>
    <row r="1344" spans="2:3">
      <c r="B1344" s="55" t="s">
        <v>3904</v>
      </c>
      <c r="C1344" s="14">
        <v>46147474.950000003</v>
      </c>
    </row>
    <row r="1345" spans="2:3">
      <c r="B1345" s="55" t="s">
        <v>3905</v>
      </c>
      <c r="C1345" s="14">
        <v>244065382.36000001</v>
      </c>
    </row>
    <row r="1346" spans="2:3">
      <c r="B1346" s="55" t="s">
        <v>3906</v>
      </c>
      <c r="C1346" s="14">
        <v>80894099.400000006</v>
      </c>
    </row>
    <row r="1347" spans="2:3">
      <c r="B1347" s="55" t="s">
        <v>3520</v>
      </c>
      <c r="C1347" s="14">
        <v>1102593937.01</v>
      </c>
    </row>
    <row r="1348" spans="2:3">
      <c r="B1348" s="55" t="s">
        <v>3438</v>
      </c>
      <c r="C1348" s="14">
        <v>4417551470.7700005</v>
      </c>
    </row>
    <row r="1349" spans="2:3">
      <c r="B1349" s="55" t="s">
        <v>3439</v>
      </c>
      <c r="C1349" s="14">
        <v>1005731922.97</v>
      </c>
    </row>
    <row r="1350" spans="2:3">
      <c r="B1350" s="55" t="s">
        <v>3907</v>
      </c>
      <c r="C1350" s="14">
        <v>1177170278.05</v>
      </c>
    </row>
    <row r="1351" spans="2:3">
      <c r="B1351" s="55" t="s">
        <v>3908</v>
      </c>
      <c r="C1351" s="14">
        <v>463615797.89999998</v>
      </c>
    </row>
    <row r="1352" spans="2:3">
      <c r="B1352" s="55" t="s">
        <v>3909</v>
      </c>
      <c r="C1352" s="14">
        <v>257216738.03999999</v>
      </c>
    </row>
    <row r="1353" spans="2:3">
      <c r="B1353" s="55" t="s">
        <v>1473</v>
      </c>
      <c r="C1353" s="14">
        <v>881290723.08000004</v>
      </c>
    </row>
    <row r="1354" spans="2:3">
      <c r="B1354" s="55" t="s">
        <v>1474</v>
      </c>
      <c r="C1354" s="14">
        <v>82197970.400000006</v>
      </c>
    </row>
    <row r="1355" spans="2:3">
      <c r="B1355" s="55" t="s">
        <v>3910</v>
      </c>
      <c r="C1355" s="14">
        <v>1369385324.8699999</v>
      </c>
    </row>
    <row r="1356" spans="2:3">
      <c r="B1356" s="55" t="s">
        <v>3911</v>
      </c>
      <c r="C1356" s="14">
        <v>378101196.10000002</v>
      </c>
    </row>
    <row r="1357" spans="2:3">
      <c r="B1357" s="55" t="s">
        <v>3912</v>
      </c>
      <c r="C1357" s="14">
        <v>884116968.26999998</v>
      </c>
    </row>
    <row r="1358" spans="2:3">
      <c r="B1358" s="55" t="s">
        <v>3913</v>
      </c>
      <c r="C1358" s="14">
        <v>341607746.91000003</v>
      </c>
    </row>
    <row r="1359" spans="2:3">
      <c r="B1359" s="55" t="s">
        <v>3440</v>
      </c>
      <c r="C1359" s="14">
        <v>2961526744.6599998</v>
      </c>
    </row>
    <row r="1360" spans="2:3">
      <c r="B1360" s="55" t="s">
        <v>3914</v>
      </c>
      <c r="C1360" s="14">
        <v>884700797.5</v>
      </c>
    </row>
    <row r="1361" spans="2:3">
      <c r="B1361" s="55" t="s">
        <v>3915</v>
      </c>
      <c r="C1361" s="14">
        <v>932583625.13</v>
      </c>
    </row>
    <row r="1362" spans="2:3">
      <c r="B1362" s="55" t="s">
        <v>3916</v>
      </c>
      <c r="C1362" s="14">
        <v>910275373.82000005</v>
      </c>
    </row>
    <row r="1363" spans="2:3">
      <c r="B1363" s="55" t="s">
        <v>3917</v>
      </c>
      <c r="C1363" s="14">
        <v>99228037.349999994</v>
      </c>
    </row>
    <row r="1364" spans="2:3">
      <c r="B1364" s="55" t="s">
        <v>1475</v>
      </c>
      <c r="C1364" s="14">
        <v>683628549.30999994</v>
      </c>
    </row>
    <row r="1365" spans="2:3">
      <c r="B1365" s="55" t="s">
        <v>3918</v>
      </c>
      <c r="C1365" s="14">
        <v>42095526.380000003</v>
      </c>
    </row>
    <row r="1366" spans="2:3">
      <c r="B1366" s="55" t="s">
        <v>3919</v>
      </c>
      <c r="C1366" s="14">
        <v>898761459.04999995</v>
      </c>
    </row>
    <row r="1367" spans="2:3">
      <c r="B1367" s="55" t="s">
        <v>3920</v>
      </c>
      <c r="C1367" s="14">
        <v>52832937.189999998</v>
      </c>
    </row>
    <row r="1368" spans="2:3">
      <c r="B1368" s="55" t="s">
        <v>3921</v>
      </c>
      <c r="C1368" s="14">
        <v>772784659.94000006</v>
      </c>
    </row>
    <row r="1369" spans="2:3">
      <c r="B1369" s="55" t="s">
        <v>3922</v>
      </c>
      <c r="C1369" s="14">
        <v>1130250993.5699999</v>
      </c>
    </row>
    <row r="1370" spans="2:3">
      <c r="B1370" s="55" t="s">
        <v>3923</v>
      </c>
      <c r="C1370" s="14">
        <v>777466123.34000003</v>
      </c>
    </row>
    <row r="1371" spans="2:3">
      <c r="B1371" s="55" t="s">
        <v>3924</v>
      </c>
      <c r="C1371" s="14">
        <v>117774675.05</v>
      </c>
    </row>
    <row r="1372" spans="2:3">
      <c r="B1372" s="55" t="s">
        <v>1476</v>
      </c>
      <c r="C1372" s="14">
        <v>642093446.13999999</v>
      </c>
    </row>
    <row r="1373" spans="2:3">
      <c r="B1373" s="55" t="s">
        <v>3925</v>
      </c>
      <c r="C1373" s="14">
        <v>110103559.26000001</v>
      </c>
    </row>
    <row r="1374" spans="2:3">
      <c r="B1374" s="55" t="s">
        <v>3926</v>
      </c>
      <c r="C1374" s="14">
        <v>1020508156.8</v>
      </c>
    </row>
    <row r="1375" spans="2:3">
      <c r="B1375" s="55" t="s">
        <v>3574</v>
      </c>
      <c r="C1375" s="14">
        <v>29226059.899999999</v>
      </c>
    </row>
    <row r="1376" spans="2:3">
      <c r="B1376" s="55" t="s">
        <v>3927</v>
      </c>
      <c r="C1376" s="14">
        <v>27734140.34</v>
      </c>
    </row>
    <row r="1377" spans="2:3">
      <c r="B1377" s="55" t="s">
        <v>3928</v>
      </c>
      <c r="C1377" s="14">
        <v>847188105.50999999</v>
      </c>
    </row>
    <row r="1378" spans="2:3">
      <c r="B1378" s="55" t="s">
        <v>3929</v>
      </c>
      <c r="C1378" s="14">
        <v>439599518.01999998</v>
      </c>
    </row>
    <row r="1379" spans="2:3">
      <c r="B1379" s="55" t="s">
        <v>3930</v>
      </c>
      <c r="C1379" s="14">
        <v>1190076754.1199999</v>
      </c>
    </row>
    <row r="1380" spans="2:3">
      <c r="B1380" s="55" t="s">
        <v>3931</v>
      </c>
      <c r="C1380" s="14">
        <v>1071896049.96</v>
      </c>
    </row>
    <row r="1381" spans="2:3">
      <c r="B1381" s="55" t="s">
        <v>3932</v>
      </c>
      <c r="C1381" s="14">
        <v>1525501528.99</v>
      </c>
    </row>
    <row r="1382" spans="2:3">
      <c r="B1382" s="55" t="s">
        <v>3933</v>
      </c>
      <c r="C1382" s="14">
        <v>355107464.74000001</v>
      </c>
    </row>
    <row r="1383" spans="2:3">
      <c r="B1383" s="55" t="s">
        <v>3934</v>
      </c>
      <c r="C1383" s="14">
        <v>1876167429.01</v>
      </c>
    </row>
    <row r="1384" spans="2:3">
      <c r="B1384" s="55" t="s">
        <v>3441</v>
      </c>
      <c r="C1384" s="14">
        <v>759320350.20000005</v>
      </c>
    </row>
    <row r="1385" spans="2:3">
      <c r="B1385" s="55" t="s">
        <v>3935</v>
      </c>
      <c r="C1385" s="14">
        <v>1087582812</v>
      </c>
    </row>
    <row r="1386" spans="2:3">
      <c r="B1386" s="55" t="s">
        <v>3936</v>
      </c>
      <c r="C1386" s="14">
        <v>82894888.849999994</v>
      </c>
    </row>
    <row r="1387" spans="2:3">
      <c r="B1387" s="55" t="s">
        <v>3937</v>
      </c>
      <c r="C1387" s="14">
        <v>281262105.5</v>
      </c>
    </row>
    <row r="1388" spans="2:3">
      <c r="B1388" s="55" t="s">
        <v>3938</v>
      </c>
      <c r="C1388" s="14">
        <v>928740186.67999995</v>
      </c>
    </row>
    <row r="1389" spans="2:3">
      <c r="B1389" s="55" t="s">
        <v>1477</v>
      </c>
      <c r="C1389" s="14">
        <v>384241042.47000003</v>
      </c>
    </row>
    <row r="1390" spans="2:3">
      <c r="B1390" s="55" t="s">
        <v>3939</v>
      </c>
      <c r="C1390" s="14">
        <v>399579251.44999999</v>
      </c>
    </row>
    <row r="1391" spans="2:3">
      <c r="B1391" s="55" t="s">
        <v>3940</v>
      </c>
      <c r="C1391" s="14">
        <v>1147058985.3099999</v>
      </c>
    </row>
    <row r="1392" spans="2:3">
      <c r="B1392" s="55" t="s">
        <v>3941</v>
      </c>
      <c r="C1392" s="14">
        <v>281637094.43000001</v>
      </c>
    </row>
    <row r="1393" spans="2:3">
      <c r="B1393" s="55" t="s">
        <v>3575</v>
      </c>
      <c r="C1393" s="14">
        <v>477219227.01999998</v>
      </c>
    </row>
    <row r="1394" spans="2:3">
      <c r="B1394" s="55" t="s">
        <v>3942</v>
      </c>
      <c r="C1394" s="14">
        <v>1515500</v>
      </c>
    </row>
    <row r="1395" spans="2:3">
      <c r="B1395" s="55" t="s">
        <v>3576</v>
      </c>
      <c r="C1395" s="14">
        <v>2649610226.5799999</v>
      </c>
    </row>
    <row r="1396" spans="2:3">
      <c r="B1396" s="55" t="s">
        <v>3943</v>
      </c>
      <c r="C1396" s="14">
        <v>44393999.75</v>
      </c>
    </row>
    <row r="1397" spans="2:3">
      <c r="B1397" s="55" t="s">
        <v>3521</v>
      </c>
      <c r="C1397" s="14">
        <v>3507922841.0700002</v>
      </c>
    </row>
    <row r="1398" spans="2:3">
      <c r="B1398" s="55" t="s">
        <v>3944</v>
      </c>
      <c r="C1398" s="14">
        <v>56678105</v>
      </c>
    </row>
    <row r="1399" spans="2:3">
      <c r="B1399" s="55" t="s">
        <v>3945</v>
      </c>
      <c r="C1399" s="14">
        <v>186253133.46000001</v>
      </c>
    </row>
    <row r="1400" spans="2:3">
      <c r="B1400" s="55" t="s">
        <v>3946</v>
      </c>
      <c r="C1400" s="14">
        <v>548574953.77999997</v>
      </c>
    </row>
    <row r="1401" spans="2:3">
      <c r="B1401" s="55" t="s">
        <v>3947</v>
      </c>
      <c r="C1401" s="14">
        <v>2443454147.6100001</v>
      </c>
    </row>
    <row r="1402" spans="2:3">
      <c r="B1402" s="55" t="s">
        <v>3948</v>
      </c>
      <c r="C1402" s="14">
        <v>634023293.88</v>
      </c>
    </row>
    <row r="1403" spans="2:3">
      <c r="B1403" s="55" t="s">
        <v>3522</v>
      </c>
      <c r="C1403" s="14">
        <v>250859159.46000001</v>
      </c>
    </row>
    <row r="1404" spans="2:3">
      <c r="B1404" s="55" t="s">
        <v>3949</v>
      </c>
      <c r="C1404" s="14">
        <v>741721815.11000001</v>
      </c>
    </row>
    <row r="1405" spans="2:3">
      <c r="B1405" s="55" t="s">
        <v>3950</v>
      </c>
      <c r="C1405" s="14">
        <v>106979060.23999999</v>
      </c>
    </row>
    <row r="1406" spans="2:3">
      <c r="B1406" s="55" t="s">
        <v>3442</v>
      </c>
      <c r="C1406" s="14">
        <v>4703593906.9700003</v>
      </c>
    </row>
    <row r="1407" spans="2:3">
      <c r="B1407" s="55" t="s">
        <v>3951</v>
      </c>
      <c r="C1407" s="14">
        <v>30320192.789999999</v>
      </c>
    </row>
    <row r="1408" spans="2:3">
      <c r="B1408" s="55" t="s">
        <v>3952</v>
      </c>
      <c r="C1408" s="14">
        <v>160797227.83000001</v>
      </c>
    </row>
    <row r="1409" spans="2:3">
      <c r="B1409" s="55" t="s">
        <v>3953</v>
      </c>
      <c r="C1409" s="14">
        <v>741139459.00999999</v>
      </c>
    </row>
    <row r="1410" spans="2:3">
      <c r="B1410" s="55" t="s">
        <v>1478</v>
      </c>
      <c r="C1410" s="14">
        <v>127489951.59999999</v>
      </c>
    </row>
    <row r="1411" spans="2:3">
      <c r="B1411" s="55" t="s">
        <v>3954</v>
      </c>
      <c r="C1411" s="14">
        <v>1487737.13</v>
      </c>
    </row>
    <row r="1412" spans="2:3">
      <c r="B1412" s="55" t="s">
        <v>3955</v>
      </c>
      <c r="C1412" s="14">
        <v>1231514008.0999999</v>
      </c>
    </row>
    <row r="1413" spans="2:3">
      <c r="B1413" s="55" t="s">
        <v>3956</v>
      </c>
      <c r="C1413" s="14">
        <v>234567266.69999999</v>
      </c>
    </row>
    <row r="1414" spans="2:3">
      <c r="B1414" s="55" t="s">
        <v>3957</v>
      </c>
      <c r="C1414" s="14">
        <v>600539356.55999994</v>
      </c>
    </row>
    <row r="1415" spans="2:3">
      <c r="B1415" s="55" t="s">
        <v>3443</v>
      </c>
      <c r="C1415" s="14">
        <v>1086677063.23</v>
      </c>
    </row>
    <row r="1416" spans="2:3">
      <c r="B1416" s="55" t="s">
        <v>3444</v>
      </c>
      <c r="C1416" s="14">
        <v>1713747973</v>
      </c>
    </row>
    <row r="1417" spans="2:3">
      <c r="B1417" s="55" t="s">
        <v>3958</v>
      </c>
      <c r="C1417" s="14">
        <v>1462950331.99</v>
      </c>
    </row>
    <row r="1418" spans="2:3">
      <c r="B1418" s="55" t="s">
        <v>3523</v>
      </c>
      <c r="C1418" s="14">
        <v>737938209.75999999</v>
      </c>
    </row>
    <row r="1419" spans="2:3">
      <c r="B1419" s="55" t="s">
        <v>3959</v>
      </c>
      <c r="C1419" s="14">
        <v>220362599.5</v>
      </c>
    </row>
    <row r="1420" spans="2:3">
      <c r="B1420" s="55" t="s">
        <v>3960</v>
      </c>
      <c r="C1420" s="14">
        <v>335754986.63999999</v>
      </c>
    </row>
    <row r="1421" spans="2:3">
      <c r="B1421" s="55" t="s">
        <v>3961</v>
      </c>
      <c r="C1421" s="14">
        <v>2527974589.5999999</v>
      </c>
    </row>
    <row r="1422" spans="2:3">
      <c r="B1422" s="55" t="s">
        <v>3962</v>
      </c>
      <c r="C1422" s="14">
        <v>1230841992.6900001</v>
      </c>
    </row>
    <row r="1423" spans="2:3">
      <c r="B1423" s="55" t="s">
        <v>1479</v>
      </c>
      <c r="C1423" s="14">
        <v>1234222700.4000001</v>
      </c>
    </row>
    <row r="1424" spans="2:3">
      <c r="B1424" s="55" t="s">
        <v>3963</v>
      </c>
      <c r="C1424" s="14">
        <v>1458288825.3</v>
      </c>
    </row>
    <row r="1425" spans="2:3">
      <c r="B1425" s="55" t="s">
        <v>3964</v>
      </c>
      <c r="C1425" s="14">
        <v>1680114588.0799999</v>
      </c>
    </row>
    <row r="1426" spans="2:3">
      <c r="B1426" s="55" t="s">
        <v>3965</v>
      </c>
      <c r="C1426" s="14">
        <v>692454611.13999999</v>
      </c>
    </row>
    <row r="1427" spans="2:3">
      <c r="B1427" s="55" t="s">
        <v>1480</v>
      </c>
      <c r="C1427" s="14">
        <v>472117257.76999998</v>
      </c>
    </row>
    <row r="1428" spans="2:3">
      <c r="B1428" s="55" t="s">
        <v>3966</v>
      </c>
      <c r="C1428" s="14">
        <v>188412419.66999999</v>
      </c>
    </row>
    <row r="1429" spans="2:3">
      <c r="B1429" s="55" t="s">
        <v>3967</v>
      </c>
      <c r="C1429" s="14">
        <v>60122566.130000003</v>
      </c>
    </row>
    <row r="1430" spans="2:3">
      <c r="B1430" s="55" t="s">
        <v>3968</v>
      </c>
      <c r="C1430" s="14">
        <v>813683000.75999999</v>
      </c>
    </row>
    <row r="1431" spans="2:3">
      <c r="B1431" s="55" t="s">
        <v>3969</v>
      </c>
      <c r="C1431" s="14">
        <v>52567179.409999996</v>
      </c>
    </row>
    <row r="1432" spans="2:3">
      <c r="B1432" s="55" t="s">
        <v>3524</v>
      </c>
      <c r="C1432" s="14">
        <v>1377990353.49</v>
      </c>
    </row>
    <row r="1433" spans="2:3">
      <c r="B1433" s="55" t="s">
        <v>3970</v>
      </c>
      <c r="C1433" s="14">
        <v>740484112.49000001</v>
      </c>
    </row>
    <row r="1434" spans="2:3">
      <c r="B1434" s="55" t="s">
        <v>3971</v>
      </c>
      <c r="C1434" s="14">
        <v>517176568</v>
      </c>
    </row>
    <row r="1435" spans="2:3">
      <c r="B1435" s="55" t="s">
        <v>1481</v>
      </c>
      <c r="C1435" s="14">
        <v>82183780.280000001</v>
      </c>
    </row>
    <row r="1436" spans="2:3">
      <c r="B1436" s="55" t="s">
        <v>3972</v>
      </c>
      <c r="C1436" s="14">
        <v>207044779.68000001</v>
      </c>
    </row>
    <row r="1437" spans="2:3">
      <c r="B1437" s="55" t="s">
        <v>3973</v>
      </c>
      <c r="C1437" s="14">
        <v>978528116.14999998</v>
      </c>
    </row>
    <row r="1438" spans="2:3">
      <c r="B1438" s="55" t="s">
        <v>3577</v>
      </c>
      <c r="C1438" s="14">
        <v>2935328381.6399999</v>
      </c>
    </row>
    <row r="1439" spans="2:3">
      <c r="B1439" s="55" t="s">
        <v>3974</v>
      </c>
      <c r="C1439" s="14">
        <v>113082152.40000001</v>
      </c>
    </row>
    <row r="1440" spans="2:3">
      <c r="B1440" s="55" t="s">
        <v>1482</v>
      </c>
      <c r="C1440" s="14">
        <v>35496134.82</v>
      </c>
    </row>
    <row r="1441" spans="2:3">
      <c r="B1441" s="55" t="s">
        <v>3975</v>
      </c>
      <c r="C1441" s="14">
        <v>1427725359.8399999</v>
      </c>
    </row>
    <row r="1442" spans="2:3">
      <c r="B1442" s="55" t="s">
        <v>3976</v>
      </c>
      <c r="C1442" s="14">
        <v>117808900.06</v>
      </c>
    </row>
    <row r="1443" spans="2:3">
      <c r="B1443" s="55" t="s">
        <v>3977</v>
      </c>
      <c r="C1443" s="14">
        <v>159370718.72</v>
      </c>
    </row>
    <row r="1444" spans="2:3">
      <c r="B1444" s="55" t="s">
        <v>3978</v>
      </c>
      <c r="C1444" s="14">
        <v>957780758.08000004</v>
      </c>
    </row>
    <row r="1445" spans="2:3">
      <c r="B1445" s="55" t="s">
        <v>1483</v>
      </c>
      <c r="C1445" s="14">
        <v>41434242.229999997</v>
      </c>
    </row>
    <row r="1446" spans="2:3">
      <c r="B1446" s="55" t="s">
        <v>3979</v>
      </c>
      <c r="C1446" s="14">
        <v>396559433.31</v>
      </c>
    </row>
    <row r="1447" spans="2:3">
      <c r="B1447" s="55" t="s">
        <v>3980</v>
      </c>
      <c r="C1447" s="14">
        <v>1921836561.6600001</v>
      </c>
    </row>
    <row r="1448" spans="2:3">
      <c r="B1448" s="55" t="s">
        <v>3981</v>
      </c>
      <c r="C1448" s="14">
        <v>62549520</v>
      </c>
    </row>
    <row r="1449" spans="2:3">
      <c r="B1449" s="55" t="s">
        <v>3982</v>
      </c>
      <c r="C1449" s="14">
        <v>624496417.50999999</v>
      </c>
    </row>
    <row r="1450" spans="2:3">
      <c r="B1450" s="55" t="s">
        <v>3983</v>
      </c>
      <c r="C1450" s="14">
        <v>2809625</v>
      </c>
    </row>
    <row r="1451" spans="2:3">
      <c r="B1451" s="55" t="s">
        <v>3984</v>
      </c>
      <c r="C1451" s="14">
        <v>2264031</v>
      </c>
    </row>
    <row r="1452" spans="2:3">
      <c r="B1452" s="55" t="s">
        <v>3985</v>
      </c>
      <c r="C1452" s="14">
        <v>750178622.14999998</v>
      </c>
    </row>
    <row r="1453" spans="2:3">
      <c r="B1453" s="55" t="s">
        <v>3986</v>
      </c>
      <c r="C1453" s="14">
        <v>149279450.24000001</v>
      </c>
    </row>
    <row r="1454" spans="2:3">
      <c r="B1454" s="55" t="s">
        <v>3987</v>
      </c>
      <c r="C1454" s="14">
        <v>760155127.20000005</v>
      </c>
    </row>
    <row r="1455" spans="2:3">
      <c r="B1455" s="55" t="s">
        <v>3525</v>
      </c>
      <c r="C1455" s="14">
        <v>749467151.54999995</v>
      </c>
    </row>
    <row r="1456" spans="2:3">
      <c r="B1456" s="55" t="s">
        <v>1484</v>
      </c>
      <c r="C1456" s="14">
        <v>756251990.33000004</v>
      </c>
    </row>
    <row r="1457" spans="2:3">
      <c r="B1457" s="55" t="s">
        <v>3988</v>
      </c>
      <c r="C1457" s="14">
        <v>2148170161.5</v>
      </c>
    </row>
    <row r="1458" spans="2:3">
      <c r="B1458" s="55" t="s">
        <v>3989</v>
      </c>
      <c r="C1458" s="14">
        <v>868433647.62</v>
      </c>
    </row>
    <row r="1459" spans="2:3">
      <c r="B1459" s="55" t="s">
        <v>3990</v>
      </c>
      <c r="C1459" s="14">
        <v>1382498643.3499999</v>
      </c>
    </row>
    <row r="1460" spans="2:3">
      <c r="B1460" s="55" t="s">
        <v>3991</v>
      </c>
      <c r="C1460" s="14">
        <v>44169850.020000003</v>
      </c>
    </row>
    <row r="1461" spans="2:3">
      <c r="B1461" s="55" t="s">
        <v>3992</v>
      </c>
      <c r="C1461" s="14">
        <v>458772985.25999999</v>
      </c>
    </row>
    <row r="1462" spans="2:3">
      <c r="B1462" s="55" t="s">
        <v>3993</v>
      </c>
      <c r="C1462" s="14">
        <v>247239158.03999999</v>
      </c>
    </row>
    <row r="1463" spans="2:3">
      <c r="B1463" s="55" t="s">
        <v>3994</v>
      </c>
      <c r="C1463" s="14">
        <v>147076560.80000001</v>
      </c>
    </row>
    <row r="1464" spans="2:3">
      <c r="B1464" s="55" t="s">
        <v>3995</v>
      </c>
      <c r="C1464" s="14">
        <v>499290451.31999999</v>
      </c>
    </row>
    <row r="1465" spans="2:3">
      <c r="B1465" s="55" t="s">
        <v>3996</v>
      </c>
      <c r="C1465" s="14">
        <v>694389681.63999999</v>
      </c>
    </row>
    <row r="1466" spans="2:3">
      <c r="B1466" s="55" t="s">
        <v>3578</v>
      </c>
      <c r="C1466" s="14">
        <v>959594129.39999998</v>
      </c>
    </row>
    <row r="1467" spans="2:3">
      <c r="B1467" s="55" t="s">
        <v>3997</v>
      </c>
      <c r="C1467" s="14">
        <v>27894619.829999998</v>
      </c>
    </row>
    <row r="1468" spans="2:3">
      <c r="B1468" s="55" t="s">
        <v>3998</v>
      </c>
      <c r="C1468" s="14">
        <v>801617631.62</v>
      </c>
    </row>
    <row r="1469" spans="2:3">
      <c r="B1469" s="55" t="s">
        <v>3579</v>
      </c>
      <c r="C1469" s="14">
        <v>588223939.67999995</v>
      </c>
    </row>
    <row r="1470" spans="2:3">
      <c r="B1470" s="55" t="s">
        <v>3999</v>
      </c>
      <c r="C1470" s="14">
        <v>258860707.06999999</v>
      </c>
    </row>
    <row r="1471" spans="2:3">
      <c r="B1471" s="55" t="s">
        <v>1485</v>
      </c>
      <c r="C1471" s="14">
        <v>784181629.60000002</v>
      </c>
    </row>
    <row r="1472" spans="2:3">
      <c r="B1472" s="55" t="s">
        <v>4000</v>
      </c>
      <c r="C1472" s="14">
        <v>478349579.24000001</v>
      </c>
    </row>
    <row r="1473" spans="2:3">
      <c r="B1473" s="55" t="s">
        <v>4001</v>
      </c>
      <c r="C1473" s="14">
        <v>1532230917.74</v>
      </c>
    </row>
    <row r="1474" spans="2:3">
      <c r="B1474" s="55" t="s">
        <v>3526</v>
      </c>
      <c r="C1474" s="14">
        <v>5032848718.3000002</v>
      </c>
    </row>
    <row r="1475" spans="2:3">
      <c r="B1475" s="55" t="s">
        <v>4002</v>
      </c>
      <c r="C1475" s="14">
        <v>432095627.36000001</v>
      </c>
    </row>
    <row r="1476" spans="2:3">
      <c r="B1476" s="55" t="s">
        <v>3527</v>
      </c>
      <c r="C1476" s="14">
        <v>74015325.040000007</v>
      </c>
    </row>
    <row r="1477" spans="2:3">
      <c r="B1477" s="55" t="s">
        <v>4003</v>
      </c>
      <c r="C1477" s="14">
        <v>22805124.98</v>
      </c>
    </row>
    <row r="1478" spans="2:3">
      <c r="B1478" s="55" t="s">
        <v>4004</v>
      </c>
      <c r="C1478" s="14">
        <v>1407476716.6400001</v>
      </c>
    </row>
    <row r="1479" spans="2:3">
      <c r="B1479" s="55" t="s">
        <v>4005</v>
      </c>
      <c r="C1479" s="14">
        <v>352301700.07999998</v>
      </c>
    </row>
    <row r="1480" spans="2:3">
      <c r="B1480" s="55" t="s">
        <v>4006</v>
      </c>
      <c r="C1480" s="14">
        <v>69511522.5</v>
      </c>
    </row>
    <row r="1481" spans="2:3">
      <c r="B1481" s="55" t="s">
        <v>4007</v>
      </c>
      <c r="C1481" s="14">
        <v>256147820.91999999</v>
      </c>
    </row>
    <row r="1482" spans="2:3">
      <c r="B1482" s="55" t="s">
        <v>1486</v>
      </c>
      <c r="C1482" s="14">
        <v>3438089701.1599998</v>
      </c>
    </row>
    <row r="1483" spans="2:3">
      <c r="B1483" s="55" t="s">
        <v>4008</v>
      </c>
      <c r="C1483" s="14">
        <v>781633798.91999996</v>
      </c>
    </row>
    <row r="1484" spans="2:3">
      <c r="B1484" s="55" t="s">
        <v>4009</v>
      </c>
      <c r="C1484" s="14">
        <v>141018605.81999999</v>
      </c>
    </row>
    <row r="1485" spans="2:3">
      <c r="B1485" s="55" t="s">
        <v>4010</v>
      </c>
      <c r="C1485" s="14">
        <v>164517517.27000001</v>
      </c>
    </row>
    <row r="1486" spans="2:3">
      <c r="B1486" s="55" t="s">
        <v>4011</v>
      </c>
      <c r="C1486" s="14">
        <v>116631655</v>
      </c>
    </row>
    <row r="1487" spans="2:3">
      <c r="B1487" s="55" t="s">
        <v>3580</v>
      </c>
      <c r="C1487" s="14">
        <v>130887352.97</v>
      </c>
    </row>
    <row r="1488" spans="2:3">
      <c r="B1488" s="55" t="s">
        <v>3581</v>
      </c>
      <c r="C1488" s="14">
        <v>3651070517.5300002</v>
      </c>
    </row>
    <row r="1489" spans="2:3">
      <c r="B1489" s="55" t="s">
        <v>4012</v>
      </c>
      <c r="C1489" s="14">
        <v>453599968.32999998</v>
      </c>
    </row>
    <row r="1490" spans="2:3">
      <c r="B1490" s="55" t="s">
        <v>3582</v>
      </c>
      <c r="C1490" s="14">
        <v>1695256433.52</v>
      </c>
    </row>
    <row r="1491" spans="2:3">
      <c r="B1491" s="55" t="s">
        <v>3583</v>
      </c>
      <c r="C1491" s="14">
        <v>1134483863.1199999</v>
      </c>
    </row>
    <row r="1492" spans="2:3">
      <c r="B1492" s="55" t="s">
        <v>4013</v>
      </c>
      <c r="C1492" s="14">
        <v>200472949.59999999</v>
      </c>
    </row>
    <row r="1493" spans="2:3">
      <c r="B1493" s="55" t="s">
        <v>1487</v>
      </c>
      <c r="C1493" s="14">
        <v>227170396.63999999</v>
      </c>
    </row>
    <row r="1494" spans="2:3">
      <c r="B1494" s="55" t="s">
        <v>4014</v>
      </c>
      <c r="C1494" s="14">
        <v>186405899.28</v>
      </c>
    </row>
    <row r="1495" spans="2:3">
      <c r="B1495" s="55" t="s">
        <v>4015</v>
      </c>
      <c r="C1495" s="14">
        <v>305613695.49000001</v>
      </c>
    </row>
    <row r="1496" spans="2:3">
      <c r="B1496" s="55" t="s">
        <v>3445</v>
      </c>
      <c r="C1496" s="14">
        <v>473848654.64999998</v>
      </c>
    </row>
    <row r="1497" spans="2:3">
      <c r="B1497" s="55" t="s">
        <v>4016</v>
      </c>
      <c r="C1497" s="14">
        <v>268245525.59999999</v>
      </c>
    </row>
    <row r="1498" spans="2:3">
      <c r="B1498" s="55" t="s">
        <v>4017</v>
      </c>
      <c r="C1498" s="14">
        <v>239839350.47999999</v>
      </c>
    </row>
    <row r="1499" spans="2:3">
      <c r="B1499" s="55" t="s">
        <v>4018</v>
      </c>
      <c r="C1499" s="14">
        <v>497348549.56999999</v>
      </c>
    </row>
    <row r="1500" spans="2:3">
      <c r="B1500" s="55" t="s">
        <v>4019</v>
      </c>
      <c r="C1500" s="14">
        <v>78600979.920000002</v>
      </c>
    </row>
    <row r="1501" spans="2:3">
      <c r="B1501" s="55" t="s">
        <v>4020</v>
      </c>
      <c r="C1501" s="14">
        <v>297435600</v>
      </c>
    </row>
    <row r="1502" spans="2:3">
      <c r="B1502" s="55" t="s">
        <v>3446</v>
      </c>
      <c r="C1502" s="14">
        <v>195207700.13</v>
      </c>
    </row>
    <row r="1503" spans="2:3">
      <c r="B1503" s="55" t="s">
        <v>4021</v>
      </c>
      <c r="C1503" s="14">
        <v>1506101818.4400001</v>
      </c>
    </row>
    <row r="1504" spans="2:3">
      <c r="B1504" s="55" t="s">
        <v>3447</v>
      </c>
      <c r="C1504" s="14">
        <v>984479021.37</v>
      </c>
    </row>
    <row r="1505" spans="2:3">
      <c r="B1505" s="55" t="s">
        <v>4022</v>
      </c>
      <c r="C1505" s="14">
        <v>806751943.08000004</v>
      </c>
    </row>
    <row r="1506" spans="2:3">
      <c r="B1506" s="55" t="s">
        <v>4023</v>
      </c>
      <c r="C1506" s="14">
        <v>760095955.64999998</v>
      </c>
    </row>
    <row r="1507" spans="2:3">
      <c r="B1507" s="55" t="s">
        <v>4024</v>
      </c>
      <c r="C1507" s="14">
        <v>1233170983.3199999</v>
      </c>
    </row>
    <row r="1508" spans="2:3">
      <c r="B1508" s="55" t="s">
        <v>4025</v>
      </c>
      <c r="C1508" s="14">
        <v>896017102.23000002</v>
      </c>
    </row>
    <row r="1509" spans="2:3">
      <c r="B1509" s="55" t="s">
        <v>4026</v>
      </c>
      <c r="C1509" s="14">
        <v>138063059.81999999</v>
      </c>
    </row>
    <row r="1510" spans="2:3" ht="13">
      <c r="C1510" s="22">
        <f>SUM(C1241:C1509)</f>
        <v>141344726089.36002</v>
      </c>
    </row>
    <row r="1512" spans="2:3" ht="13">
      <c r="B1512" s="60" t="s">
        <v>329</v>
      </c>
      <c r="C1512" s="22" t="s">
        <v>328</v>
      </c>
    </row>
    <row r="1513" spans="2:3">
      <c r="B1513" s="55" t="s">
        <v>3561</v>
      </c>
      <c r="C1513" s="14">
        <v>55075933.5</v>
      </c>
    </row>
    <row r="1514" spans="2:3">
      <c r="B1514" s="55" t="s">
        <v>3736</v>
      </c>
      <c r="C1514" s="14">
        <v>542244.75</v>
      </c>
    </row>
    <row r="1515" spans="2:3">
      <c r="B1515" s="55" t="s">
        <v>3742</v>
      </c>
      <c r="C1515" s="14">
        <v>34781006.960000001</v>
      </c>
    </row>
    <row r="1516" spans="2:3">
      <c r="B1516" s="55" t="s">
        <v>3510</v>
      </c>
      <c r="C1516" s="14">
        <v>18407172.359999999</v>
      </c>
    </row>
    <row r="1517" spans="2:3">
      <c r="B1517" s="55" t="s">
        <v>3744</v>
      </c>
      <c r="C1517" s="14">
        <v>1733572.11</v>
      </c>
    </row>
    <row r="1518" spans="2:3">
      <c r="B1518" s="55" t="s">
        <v>3562</v>
      </c>
      <c r="C1518" s="14">
        <v>18710433.039999999</v>
      </c>
    </row>
    <row r="1519" spans="2:3">
      <c r="B1519" s="55" t="s">
        <v>3746</v>
      </c>
      <c r="C1519" s="14">
        <v>233724188.91</v>
      </c>
    </row>
    <row r="1520" spans="2:3">
      <c r="B1520" s="55" t="s">
        <v>3747</v>
      </c>
      <c r="C1520" s="14">
        <v>150916347.06999999</v>
      </c>
    </row>
    <row r="1521" spans="2:3">
      <c r="B1521" s="55" t="s">
        <v>3748</v>
      </c>
      <c r="C1521" s="14">
        <v>12329957.529999999</v>
      </c>
    </row>
    <row r="1522" spans="2:3">
      <c r="B1522" s="55" t="s">
        <v>3511</v>
      </c>
      <c r="C1522" s="14">
        <v>1766121.08</v>
      </c>
    </row>
    <row r="1523" spans="2:3">
      <c r="B1523" s="55" t="s">
        <v>3751</v>
      </c>
      <c r="C1523" s="14">
        <v>72168589.030000001</v>
      </c>
    </row>
    <row r="1524" spans="2:3">
      <c r="B1524" s="55" t="s">
        <v>3752</v>
      </c>
      <c r="C1524" s="14">
        <v>186636703.31</v>
      </c>
    </row>
    <row r="1525" spans="2:3">
      <c r="B1525" s="55" t="s">
        <v>3753</v>
      </c>
      <c r="C1525" s="14">
        <v>3001537.92</v>
      </c>
    </row>
    <row r="1526" spans="2:3">
      <c r="B1526" s="55" t="s">
        <v>1452</v>
      </c>
      <c r="C1526" s="14">
        <v>16033005.08</v>
      </c>
    </row>
    <row r="1527" spans="2:3">
      <c r="B1527" s="55" t="s">
        <v>1453</v>
      </c>
      <c r="C1527" s="14">
        <v>5902972.4000000004</v>
      </c>
    </row>
    <row r="1528" spans="2:3">
      <c r="B1528" s="55" t="s">
        <v>3563</v>
      </c>
      <c r="C1528" s="14">
        <v>1099226550.6099999</v>
      </c>
    </row>
    <row r="1529" spans="2:3">
      <c r="B1529" s="55" t="s">
        <v>3761</v>
      </c>
      <c r="C1529" s="14">
        <v>9861536.9399999995</v>
      </c>
    </row>
    <row r="1530" spans="2:3">
      <c r="B1530" s="55" t="s">
        <v>3762</v>
      </c>
      <c r="C1530" s="14">
        <v>71356833.069999993</v>
      </c>
    </row>
    <row r="1531" spans="2:3">
      <c r="B1531" s="55" t="s">
        <v>1454</v>
      </c>
      <c r="C1531" s="14">
        <v>2203679.9700000002</v>
      </c>
    </row>
    <row r="1532" spans="2:3">
      <c r="B1532" s="55" t="s">
        <v>3767</v>
      </c>
      <c r="C1532" s="14">
        <v>266004431.47999999</v>
      </c>
    </row>
    <row r="1533" spans="2:3">
      <c r="B1533" s="55" t="s">
        <v>3768</v>
      </c>
      <c r="C1533" s="14">
        <v>72061141.939999998</v>
      </c>
    </row>
    <row r="1534" spans="2:3">
      <c r="B1534" s="55" t="s">
        <v>3769</v>
      </c>
      <c r="C1534" s="14">
        <v>39680916.229999997</v>
      </c>
    </row>
    <row r="1535" spans="2:3">
      <c r="B1535" s="55" t="s">
        <v>3770</v>
      </c>
      <c r="C1535" s="14">
        <v>6752038.1200000001</v>
      </c>
    </row>
    <row r="1536" spans="2:3">
      <c r="B1536" s="55" t="s">
        <v>1455</v>
      </c>
      <c r="C1536" s="14">
        <v>55785419.219999999</v>
      </c>
    </row>
    <row r="1537" spans="2:3">
      <c r="B1537" s="55" t="s">
        <v>3771</v>
      </c>
      <c r="C1537" s="14">
        <v>38965370.25</v>
      </c>
    </row>
    <row r="1538" spans="2:3">
      <c r="B1538" s="55" t="s">
        <v>3772</v>
      </c>
      <c r="C1538" s="14">
        <v>7577356.2400000002</v>
      </c>
    </row>
    <row r="1539" spans="2:3">
      <c r="B1539" s="55" t="s">
        <v>3775</v>
      </c>
      <c r="C1539" s="14">
        <v>115307540.31</v>
      </c>
    </row>
    <row r="1540" spans="2:3">
      <c r="B1540" s="55" t="s">
        <v>3776</v>
      </c>
      <c r="C1540" s="14">
        <v>173306825.53</v>
      </c>
    </row>
    <row r="1541" spans="2:3">
      <c r="B1541" s="55" t="s">
        <v>3779</v>
      </c>
      <c r="C1541" s="14">
        <v>28428096.98</v>
      </c>
    </row>
    <row r="1542" spans="2:3">
      <c r="B1542" s="55" t="s">
        <v>3780</v>
      </c>
      <c r="C1542" s="14">
        <v>113204992.69</v>
      </c>
    </row>
    <row r="1543" spans="2:3">
      <c r="B1543" s="55" t="s">
        <v>3781</v>
      </c>
      <c r="C1543" s="14">
        <v>4664398.03</v>
      </c>
    </row>
    <row r="1544" spans="2:3">
      <c r="B1544" s="55" t="s">
        <v>3429</v>
      </c>
      <c r="C1544" s="14">
        <v>8640971.0600000005</v>
      </c>
    </row>
    <row r="1545" spans="2:3">
      <c r="B1545" s="55" t="s">
        <v>3785</v>
      </c>
      <c r="C1545" s="14">
        <v>43409577.409999996</v>
      </c>
    </row>
    <row r="1546" spans="2:3">
      <c r="B1546" s="55" t="s">
        <v>1457</v>
      </c>
      <c r="C1546" s="14">
        <v>7483776.5599999996</v>
      </c>
    </row>
    <row r="1547" spans="2:3">
      <c r="B1547" s="55" t="s">
        <v>3893</v>
      </c>
      <c r="C1547" s="14">
        <v>185025348.25</v>
      </c>
    </row>
    <row r="1548" spans="2:3">
      <c r="B1548" s="55" t="s">
        <v>3787</v>
      </c>
      <c r="C1548" s="14">
        <v>51203234.960000001</v>
      </c>
    </row>
    <row r="1549" spans="2:3">
      <c r="B1549" s="55" t="s">
        <v>3566</v>
      </c>
      <c r="C1549" s="14">
        <v>106772780.59999999</v>
      </c>
    </row>
    <row r="1550" spans="2:3">
      <c r="B1550" s="55" t="s">
        <v>3430</v>
      </c>
      <c r="C1550" s="14">
        <v>5468222.4800000004</v>
      </c>
    </row>
    <row r="1551" spans="2:3">
      <c r="B1551" s="55" t="s">
        <v>3791</v>
      </c>
      <c r="C1551" s="14">
        <v>40828236.700000003</v>
      </c>
    </row>
    <row r="1552" spans="2:3">
      <c r="B1552" s="55" t="s">
        <v>3793</v>
      </c>
      <c r="C1552" s="14">
        <v>4962825.03</v>
      </c>
    </row>
    <row r="1553" spans="2:3">
      <c r="B1553" s="55" t="s">
        <v>3513</v>
      </c>
      <c r="C1553" s="14">
        <v>76800475.299999997</v>
      </c>
    </row>
    <row r="1554" spans="2:3">
      <c r="B1554" s="55" t="s">
        <v>3798</v>
      </c>
      <c r="C1554" s="14">
        <v>44540223.539999999</v>
      </c>
    </row>
    <row r="1555" spans="2:3">
      <c r="B1555" s="55" t="s">
        <v>3801</v>
      </c>
      <c r="C1555" s="14">
        <v>7541114.5300000003</v>
      </c>
    </row>
    <row r="1556" spans="2:3">
      <c r="B1556" s="55" t="s">
        <v>3808</v>
      </c>
      <c r="C1556" s="14">
        <v>21121071.800000001</v>
      </c>
    </row>
    <row r="1557" spans="2:3">
      <c r="B1557" s="55" t="s">
        <v>3432</v>
      </c>
      <c r="C1557" s="14">
        <v>2958342.6</v>
      </c>
    </row>
    <row r="1558" spans="2:3">
      <c r="B1558" s="55" t="s">
        <v>3810</v>
      </c>
      <c r="C1558" s="14">
        <v>139588453.56999999</v>
      </c>
    </row>
    <row r="1559" spans="2:3">
      <c r="B1559" s="55" t="s">
        <v>3434</v>
      </c>
      <c r="C1559" s="14">
        <v>525017503.29000002</v>
      </c>
    </row>
    <row r="1560" spans="2:3">
      <c r="B1560" s="55" t="s">
        <v>3813</v>
      </c>
      <c r="C1560" s="14">
        <v>233516956.03999999</v>
      </c>
    </row>
    <row r="1561" spans="2:3">
      <c r="B1561" s="55" t="s">
        <v>1460</v>
      </c>
      <c r="C1561" s="14">
        <v>4528451.62</v>
      </c>
    </row>
    <row r="1562" spans="2:3">
      <c r="B1562" s="55" t="s">
        <v>3815</v>
      </c>
      <c r="C1562" s="14">
        <v>24559661.73</v>
      </c>
    </row>
    <row r="1563" spans="2:3">
      <c r="B1563" s="55" t="s">
        <v>3816</v>
      </c>
      <c r="C1563" s="14">
        <v>29352393.379999999</v>
      </c>
    </row>
    <row r="1564" spans="2:3">
      <c r="B1564" s="55" t="s">
        <v>3817</v>
      </c>
      <c r="C1564" s="14">
        <v>4059418.16</v>
      </c>
    </row>
    <row r="1565" spans="2:3">
      <c r="B1565" s="55" t="s">
        <v>3818</v>
      </c>
      <c r="C1565" s="14">
        <v>1381539.34</v>
      </c>
    </row>
    <row r="1566" spans="2:3">
      <c r="B1566" s="55" t="s">
        <v>3514</v>
      </c>
      <c r="C1566" s="14">
        <v>342554679.63</v>
      </c>
    </row>
    <row r="1567" spans="2:3">
      <c r="B1567" s="55" t="s">
        <v>3822</v>
      </c>
      <c r="C1567" s="14">
        <v>4460131.2300000004</v>
      </c>
    </row>
    <row r="1568" spans="2:3">
      <c r="B1568" s="55" t="s">
        <v>3825</v>
      </c>
      <c r="C1568" s="14">
        <v>36059209.469999999</v>
      </c>
    </row>
    <row r="1569" spans="2:3">
      <c r="B1569" s="55" t="s">
        <v>3827</v>
      </c>
      <c r="C1569" s="14">
        <v>117470076.40000001</v>
      </c>
    </row>
    <row r="1570" spans="2:3">
      <c r="B1570" s="55" t="s">
        <v>3829</v>
      </c>
      <c r="C1570" s="14">
        <v>64817042.25</v>
      </c>
    </row>
    <row r="1571" spans="2:3">
      <c r="B1571" s="55" t="s">
        <v>3831</v>
      </c>
      <c r="C1571" s="14">
        <v>1333209.0900000001</v>
      </c>
    </row>
    <row r="1572" spans="2:3">
      <c r="B1572" s="55" t="s">
        <v>3833</v>
      </c>
      <c r="C1572" s="14">
        <v>39642102.109999999</v>
      </c>
    </row>
    <row r="1573" spans="2:3">
      <c r="B1573" s="55" t="s">
        <v>3837</v>
      </c>
      <c r="C1573" s="14">
        <v>697729.14</v>
      </c>
    </row>
    <row r="1574" spans="2:3">
      <c r="B1574" s="55" t="s">
        <v>1466</v>
      </c>
      <c r="C1574" s="14">
        <v>28660445.010000002</v>
      </c>
    </row>
    <row r="1575" spans="2:3">
      <c r="B1575" s="55" t="s">
        <v>3845</v>
      </c>
      <c r="C1575" s="14">
        <v>50212514.560000002</v>
      </c>
    </row>
    <row r="1576" spans="2:3">
      <c r="B1576" s="55" t="s">
        <v>3846</v>
      </c>
      <c r="C1576" s="14">
        <v>660093.77</v>
      </c>
    </row>
    <row r="1577" spans="2:3">
      <c r="B1577" s="55" t="s">
        <v>3849</v>
      </c>
      <c r="C1577" s="14">
        <v>8440557.2899999991</v>
      </c>
    </row>
    <row r="1578" spans="2:3">
      <c r="B1578" s="55" t="s">
        <v>3850</v>
      </c>
      <c r="C1578" s="14">
        <v>7747422.2000000002</v>
      </c>
    </row>
    <row r="1579" spans="2:3">
      <c r="B1579" s="55" t="s">
        <v>3568</v>
      </c>
      <c r="C1579" s="14">
        <v>68661654.790000007</v>
      </c>
    </row>
    <row r="1580" spans="2:3">
      <c r="B1580" s="55" t="s">
        <v>3853</v>
      </c>
      <c r="C1580" s="14">
        <v>5644402.7199999997</v>
      </c>
    </row>
    <row r="1581" spans="2:3">
      <c r="B1581" s="55" t="s">
        <v>3855</v>
      </c>
      <c r="C1581" s="14">
        <v>80136520.010000005</v>
      </c>
    </row>
    <row r="1582" spans="2:3">
      <c r="B1582" s="55" t="s">
        <v>3857</v>
      </c>
      <c r="C1582" s="14">
        <v>7157409.7300000004</v>
      </c>
    </row>
    <row r="1583" spans="2:3">
      <c r="B1583" s="55" t="s">
        <v>3516</v>
      </c>
      <c r="C1583" s="14">
        <v>46508145.969999999</v>
      </c>
    </row>
    <row r="1584" spans="2:3">
      <c r="B1584" s="55" t="s">
        <v>1470</v>
      </c>
      <c r="C1584" s="14">
        <v>27007240.84</v>
      </c>
    </row>
    <row r="1585" spans="2:3">
      <c r="B1585" s="55" t="s">
        <v>3867</v>
      </c>
      <c r="C1585" s="14">
        <v>8365397.29</v>
      </c>
    </row>
    <row r="1586" spans="2:3">
      <c r="B1586" s="55" t="s">
        <v>3868</v>
      </c>
      <c r="C1586" s="14">
        <v>3254537.94</v>
      </c>
    </row>
    <row r="1587" spans="2:3">
      <c r="B1587" s="55" t="s">
        <v>3570</v>
      </c>
      <c r="C1587" s="14">
        <v>2473802.77</v>
      </c>
    </row>
    <row r="1588" spans="2:3">
      <c r="B1588" s="55" t="s">
        <v>3870</v>
      </c>
      <c r="C1588" s="14">
        <v>71251530.170000002</v>
      </c>
    </row>
    <row r="1589" spans="2:3">
      <c r="B1589" s="55" t="s">
        <v>3571</v>
      </c>
      <c r="C1589" s="14">
        <v>139098815.80000001</v>
      </c>
    </row>
    <row r="1590" spans="2:3">
      <c r="B1590" s="55" t="s">
        <v>3875</v>
      </c>
      <c r="C1590" s="14">
        <v>46809398.18</v>
      </c>
    </row>
    <row r="1591" spans="2:3">
      <c r="B1591" s="55" t="s">
        <v>1471</v>
      </c>
      <c r="C1591" s="14">
        <v>14517763.35</v>
      </c>
    </row>
    <row r="1592" spans="2:3">
      <c r="B1592" s="55" t="s">
        <v>3876</v>
      </c>
      <c r="C1592" s="14">
        <v>919854.28</v>
      </c>
    </row>
    <row r="1593" spans="2:3">
      <c r="B1593" s="55" t="s">
        <v>3436</v>
      </c>
      <c r="C1593" s="14">
        <v>52231119.170000002</v>
      </c>
    </row>
    <row r="1594" spans="2:3">
      <c r="B1594" s="55" t="s">
        <v>3878</v>
      </c>
      <c r="C1594" s="14">
        <v>4617626.5999999996</v>
      </c>
    </row>
    <row r="1595" spans="2:3">
      <c r="B1595" s="55" t="s">
        <v>3881</v>
      </c>
      <c r="C1595" s="14">
        <v>542333.03</v>
      </c>
    </row>
    <row r="1596" spans="2:3">
      <c r="B1596" s="55" t="s">
        <v>3884</v>
      </c>
      <c r="C1596" s="14">
        <v>5794927.5499999998</v>
      </c>
    </row>
    <row r="1597" spans="2:3">
      <c r="B1597" s="55" t="s">
        <v>3887</v>
      </c>
      <c r="C1597" s="14">
        <v>57112865.990000002</v>
      </c>
    </row>
    <row r="1598" spans="2:3">
      <c r="B1598" s="55" t="s">
        <v>3889</v>
      </c>
      <c r="C1598" s="14">
        <v>501285.21</v>
      </c>
    </row>
    <row r="1599" spans="2:3">
      <c r="B1599" s="55" t="s">
        <v>3891</v>
      </c>
      <c r="C1599" s="14">
        <v>13090130.08</v>
      </c>
    </row>
    <row r="1600" spans="2:3">
      <c r="B1600" s="55" t="s">
        <v>3892</v>
      </c>
      <c r="C1600" s="14">
        <v>30428922.949999999</v>
      </c>
    </row>
    <row r="1601" spans="2:3">
      <c r="B1601" s="55" t="s">
        <v>3894</v>
      </c>
      <c r="C1601" s="14">
        <v>145887204.5</v>
      </c>
    </row>
    <row r="1602" spans="2:3">
      <c r="B1602" s="55" t="s">
        <v>3572</v>
      </c>
      <c r="C1602" s="14">
        <v>239150874.52000001</v>
      </c>
    </row>
    <row r="1603" spans="2:3">
      <c r="B1603" s="55" t="s">
        <v>3895</v>
      </c>
      <c r="C1603" s="14">
        <v>1218351743.55</v>
      </c>
    </row>
    <row r="1604" spans="2:3">
      <c r="B1604" s="55" t="s">
        <v>3896</v>
      </c>
      <c r="C1604" s="14">
        <v>1127301465.3399999</v>
      </c>
    </row>
    <row r="1605" spans="2:3">
      <c r="B1605" s="55" t="s">
        <v>3897</v>
      </c>
      <c r="C1605" s="14">
        <v>1049704994.48</v>
      </c>
    </row>
    <row r="1606" spans="2:3">
      <c r="B1606" s="55" t="s">
        <v>3518</v>
      </c>
      <c r="C1606" s="14">
        <v>332547546.80000001</v>
      </c>
    </row>
    <row r="1607" spans="2:3">
      <c r="B1607" s="55" t="s">
        <v>3898</v>
      </c>
      <c r="C1607" s="14">
        <v>17799601.050000001</v>
      </c>
    </row>
    <row r="1608" spans="2:3">
      <c r="B1608" s="55" t="s">
        <v>3899</v>
      </c>
      <c r="C1608" s="14">
        <v>170699889.84999999</v>
      </c>
    </row>
    <row r="1609" spans="2:3">
      <c r="B1609" s="55" t="s">
        <v>3900</v>
      </c>
      <c r="C1609" s="14">
        <v>557751799.79999995</v>
      </c>
    </row>
    <row r="1610" spans="2:3">
      <c r="B1610" s="55" t="s">
        <v>3901</v>
      </c>
      <c r="C1610" s="14">
        <v>85328599.569999993</v>
      </c>
    </row>
    <row r="1611" spans="2:3">
      <c r="B1611" s="55" t="s">
        <v>3519</v>
      </c>
      <c r="C1611" s="14">
        <v>40096758.969999999</v>
      </c>
    </row>
    <row r="1612" spans="2:3">
      <c r="B1612" s="55" t="s">
        <v>3902</v>
      </c>
      <c r="C1612" s="14">
        <v>478439674.66000003</v>
      </c>
    </row>
    <row r="1613" spans="2:3">
      <c r="B1613" s="55" t="s">
        <v>3573</v>
      </c>
      <c r="C1613" s="14">
        <v>449579499.54000002</v>
      </c>
    </row>
    <row r="1614" spans="2:3">
      <c r="B1614" s="55" t="s">
        <v>3903</v>
      </c>
      <c r="C1614" s="14">
        <v>363633850.5</v>
      </c>
    </row>
    <row r="1615" spans="2:3">
      <c r="B1615" s="55" t="s">
        <v>3904</v>
      </c>
      <c r="C1615" s="14">
        <v>44765825.329999998</v>
      </c>
    </row>
    <row r="1616" spans="2:3">
      <c r="B1616" s="55" t="s">
        <v>3905</v>
      </c>
      <c r="C1616" s="14">
        <v>232063941.16</v>
      </c>
    </row>
    <row r="1617" spans="2:3">
      <c r="B1617" s="55" t="s">
        <v>3906</v>
      </c>
      <c r="C1617" s="14">
        <v>79463099.799999997</v>
      </c>
    </row>
    <row r="1618" spans="2:3">
      <c r="B1618" s="55" t="s">
        <v>3520</v>
      </c>
      <c r="C1618" s="14">
        <v>1205477265.03</v>
      </c>
    </row>
    <row r="1619" spans="2:3">
      <c r="B1619" s="55" t="s">
        <v>3438</v>
      </c>
      <c r="C1619" s="14">
        <v>4508800044.7600002</v>
      </c>
    </row>
    <row r="1620" spans="2:3">
      <c r="B1620" s="55" t="s">
        <v>3439</v>
      </c>
      <c r="C1620" s="14">
        <v>936933038.53999996</v>
      </c>
    </row>
    <row r="1621" spans="2:3">
      <c r="B1621" s="55" t="s">
        <v>3907</v>
      </c>
      <c r="C1621" s="14">
        <v>1188890827.47</v>
      </c>
    </row>
    <row r="1622" spans="2:3">
      <c r="B1622" s="55" t="s">
        <v>3908</v>
      </c>
      <c r="C1622" s="14">
        <v>470851274.31999999</v>
      </c>
    </row>
    <row r="1623" spans="2:3">
      <c r="B1623" s="55" t="s">
        <v>3909</v>
      </c>
      <c r="C1623" s="14">
        <v>258506939.16</v>
      </c>
    </row>
    <row r="1624" spans="2:3">
      <c r="B1624" s="55" t="s">
        <v>1473</v>
      </c>
      <c r="C1624" s="14">
        <v>906680358.16999996</v>
      </c>
    </row>
    <row r="1625" spans="2:3">
      <c r="B1625" s="55" t="s">
        <v>1474</v>
      </c>
      <c r="C1625" s="14">
        <v>82882645.040000007</v>
      </c>
    </row>
    <row r="1626" spans="2:3">
      <c r="B1626" s="55" t="s">
        <v>3910</v>
      </c>
      <c r="C1626" s="14">
        <v>1460899774.49</v>
      </c>
    </row>
    <row r="1627" spans="2:3">
      <c r="B1627" s="55" t="s">
        <v>3911</v>
      </c>
      <c r="C1627" s="14">
        <v>389553295.35000002</v>
      </c>
    </row>
    <row r="1628" spans="2:3">
      <c r="B1628" s="55" t="s">
        <v>3912</v>
      </c>
      <c r="C1628" s="14">
        <v>1001880421.8</v>
      </c>
    </row>
    <row r="1629" spans="2:3">
      <c r="B1629" s="55" t="s">
        <v>3913</v>
      </c>
      <c r="C1629" s="14">
        <v>347523564.44999999</v>
      </c>
    </row>
    <row r="1630" spans="2:3">
      <c r="B1630" s="55" t="s">
        <v>3440</v>
      </c>
      <c r="C1630" s="14">
        <v>2957306439.46</v>
      </c>
    </row>
    <row r="1631" spans="2:3">
      <c r="B1631" s="55" t="s">
        <v>3914</v>
      </c>
      <c r="C1631" s="14">
        <v>963179493</v>
      </c>
    </row>
    <row r="1632" spans="2:3">
      <c r="B1632" s="55" t="s">
        <v>3915</v>
      </c>
      <c r="C1632" s="14">
        <v>908825671.27999997</v>
      </c>
    </row>
    <row r="1633" spans="2:3">
      <c r="B1633" s="55" t="s">
        <v>3916</v>
      </c>
      <c r="C1633" s="14">
        <v>903367656.71000004</v>
      </c>
    </row>
    <row r="1634" spans="2:3">
      <c r="B1634" s="55" t="s">
        <v>3917</v>
      </c>
      <c r="C1634" s="14">
        <v>98370224.319999993</v>
      </c>
    </row>
    <row r="1635" spans="2:3">
      <c r="B1635" s="55" t="s">
        <v>1475</v>
      </c>
      <c r="C1635" s="14">
        <v>689247622.63</v>
      </c>
    </row>
    <row r="1636" spans="2:3">
      <c r="B1636" s="55" t="s">
        <v>3918</v>
      </c>
      <c r="C1636" s="14">
        <v>43239715.939999998</v>
      </c>
    </row>
    <row r="1637" spans="2:3">
      <c r="B1637" s="55" t="s">
        <v>3919</v>
      </c>
      <c r="C1637" s="14">
        <v>874969700.38999999</v>
      </c>
    </row>
    <row r="1638" spans="2:3">
      <c r="B1638" s="55" t="s">
        <v>3920</v>
      </c>
      <c r="C1638" s="14">
        <v>52870439</v>
      </c>
    </row>
    <row r="1639" spans="2:3">
      <c r="B1639" s="55" t="s">
        <v>3921</v>
      </c>
      <c r="C1639" s="14">
        <v>774265109.88</v>
      </c>
    </row>
    <row r="1640" spans="2:3">
      <c r="B1640" s="55" t="s">
        <v>3922</v>
      </c>
      <c r="C1640" s="14">
        <v>1119677245.99</v>
      </c>
    </row>
    <row r="1641" spans="2:3">
      <c r="B1641" s="55" t="s">
        <v>3923</v>
      </c>
      <c r="C1641" s="14">
        <v>785489884.75999999</v>
      </c>
    </row>
    <row r="1642" spans="2:3">
      <c r="B1642" s="55" t="s">
        <v>3924</v>
      </c>
      <c r="C1642" s="14">
        <v>114446182.69</v>
      </c>
    </row>
    <row r="1643" spans="2:3">
      <c r="B1643" s="55" t="s">
        <v>1476</v>
      </c>
      <c r="C1643" s="14">
        <v>638922957.37</v>
      </c>
    </row>
    <row r="1644" spans="2:3">
      <c r="B1644" s="55" t="s">
        <v>3925</v>
      </c>
      <c r="C1644" s="14">
        <v>110704438.38</v>
      </c>
    </row>
    <row r="1645" spans="2:3">
      <c r="B1645" s="55" t="s">
        <v>3926</v>
      </c>
      <c r="C1645" s="14">
        <v>1049303800.4400001</v>
      </c>
    </row>
    <row r="1646" spans="2:3">
      <c r="B1646" s="55" t="s">
        <v>3574</v>
      </c>
      <c r="C1646" s="14">
        <v>28544060</v>
      </c>
    </row>
    <row r="1647" spans="2:3">
      <c r="B1647" s="55" t="s">
        <v>3927</v>
      </c>
      <c r="C1647" s="14">
        <v>27957859.870000001</v>
      </c>
    </row>
    <row r="1648" spans="2:3">
      <c r="B1648" s="55" t="s">
        <v>3928</v>
      </c>
      <c r="C1648" s="14">
        <v>862832729.25</v>
      </c>
    </row>
    <row r="1649" spans="2:3">
      <c r="B1649" s="55" t="s">
        <v>3929</v>
      </c>
      <c r="C1649" s="14">
        <v>423446566.60000002</v>
      </c>
    </row>
    <row r="1650" spans="2:3">
      <c r="B1650" s="55" t="s">
        <v>3930</v>
      </c>
      <c r="C1650" s="14">
        <v>1281770930.1900001</v>
      </c>
    </row>
    <row r="1651" spans="2:3">
      <c r="B1651" s="55" t="s">
        <v>3931</v>
      </c>
      <c r="C1651" s="14">
        <v>1060076850.9</v>
      </c>
    </row>
    <row r="1652" spans="2:3">
      <c r="B1652" s="55" t="s">
        <v>3932</v>
      </c>
      <c r="C1652" s="14">
        <v>1598059361.26</v>
      </c>
    </row>
    <row r="1653" spans="2:3">
      <c r="B1653" s="55" t="s">
        <v>3933</v>
      </c>
      <c r="C1653" s="14">
        <v>338277229.01999998</v>
      </c>
    </row>
    <row r="1654" spans="2:3">
      <c r="B1654" s="55" t="s">
        <v>3934</v>
      </c>
      <c r="C1654" s="14">
        <v>1780268389.9100001</v>
      </c>
    </row>
    <row r="1655" spans="2:3">
      <c r="B1655" s="55" t="s">
        <v>3441</v>
      </c>
      <c r="C1655" s="14">
        <v>733842880.99000001</v>
      </c>
    </row>
    <row r="1656" spans="2:3">
      <c r="B1656" s="55" t="s">
        <v>3935</v>
      </c>
      <c r="C1656" s="14">
        <v>1111875167</v>
      </c>
    </row>
    <row r="1657" spans="2:3">
      <c r="B1657" s="55" t="s">
        <v>3936</v>
      </c>
      <c r="C1657" s="14">
        <v>76723916.780000001</v>
      </c>
    </row>
    <row r="1658" spans="2:3">
      <c r="B1658" s="55" t="s">
        <v>3937</v>
      </c>
      <c r="C1658" s="14">
        <v>287318670.88999999</v>
      </c>
    </row>
    <row r="1659" spans="2:3">
      <c r="B1659" s="55" t="s">
        <v>3938</v>
      </c>
      <c r="C1659" s="14">
        <v>1012295622.58</v>
      </c>
    </row>
    <row r="1660" spans="2:3">
      <c r="B1660" s="55" t="s">
        <v>1477</v>
      </c>
      <c r="C1660" s="14">
        <v>392556151.32999998</v>
      </c>
    </row>
    <row r="1661" spans="2:3">
      <c r="B1661" s="55" t="s">
        <v>3939</v>
      </c>
      <c r="C1661" s="14">
        <v>395247359.5</v>
      </c>
    </row>
    <row r="1662" spans="2:3">
      <c r="B1662" s="55" t="s">
        <v>3940</v>
      </c>
      <c r="C1662" s="14">
        <v>1180148585.3</v>
      </c>
    </row>
    <row r="1663" spans="2:3">
      <c r="B1663" s="55" t="s">
        <v>3941</v>
      </c>
      <c r="C1663" s="14">
        <v>295406305.13</v>
      </c>
    </row>
    <row r="1664" spans="2:3">
      <c r="B1664" s="55" t="s">
        <v>3575</v>
      </c>
      <c r="C1664" s="14">
        <v>459957924.97000003</v>
      </c>
    </row>
    <row r="1665" spans="2:3">
      <c r="B1665" s="55" t="s">
        <v>3942</v>
      </c>
      <c r="C1665" s="14">
        <v>1498900</v>
      </c>
    </row>
    <row r="1666" spans="2:3">
      <c r="B1666" s="55" t="s">
        <v>3576</v>
      </c>
      <c r="C1666" s="14">
        <v>2632509826.52</v>
      </c>
    </row>
    <row r="1667" spans="2:3">
      <c r="B1667" s="55" t="s">
        <v>3943</v>
      </c>
      <c r="C1667" s="14">
        <v>43595774.979999997</v>
      </c>
    </row>
    <row r="1668" spans="2:3">
      <c r="B1668" s="55" t="s">
        <v>3521</v>
      </c>
      <c r="C1668" s="14">
        <v>3497268224.3200002</v>
      </c>
    </row>
    <row r="1669" spans="2:3">
      <c r="B1669" s="55" t="s">
        <v>3944</v>
      </c>
      <c r="C1669" s="14">
        <v>56252953.789999999</v>
      </c>
    </row>
    <row r="1670" spans="2:3">
      <c r="B1670" s="55" t="s">
        <v>3945</v>
      </c>
      <c r="C1670" s="14">
        <v>193157866.84999999</v>
      </c>
    </row>
    <row r="1671" spans="2:3">
      <c r="B1671" s="55" t="s">
        <v>3946</v>
      </c>
      <c r="C1671" s="14">
        <v>545742836.53999996</v>
      </c>
    </row>
    <row r="1672" spans="2:3">
      <c r="B1672" s="55" t="s">
        <v>3947</v>
      </c>
      <c r="C1672" s="14">
        <v>2527119882.3600001</v>
      </c>
    </row>
    <row r="1673" spans="2:3">
      <c r="B1673" s="55" t="s">
        <v>3948</v>
      </c>
      <c r="C1673" s="14">
        <v>681380536.19000006</v>
      </c>
    </row>
    <row r="1674" spans="2:3">
      <c r="B1674" s="55" t="s">
        <v>3522</v>
      </c>
      <c r="C1674" s="14">
        <v>241151610.33000001</v>
      </c>
    </row>
    <row r="1675" spans="2:3">
      <c r="B1675" s="55" t="s">
        <v>3949</v>
      </c>
      <c r="C1675" s="14">
        <v>755664536.51999998</v>
      </c>
    </row>
    <row r="1676" spans="2:3">
      <c r="B1676" s="55" t="s">
        <v>3950</v>
      </c>
      <c r="C1676" s="14">
        <v>109883103.58</v>
      </c>
    </row>
    <row r="1677" spans="2:3">
      <c r="B1677" s="55" t="s">
        <v>3442</v>
      </c>
      <c r="C1677" s="14">
        <v>4716299222.9899998</v>
      </c>
    </row>
    <row r="1678" spans="2:3">
      <c r="B1678" s="55" t="s">
        <v>3951</v>
      </c>
      <c r="C1678" s="14">
        <v>30041440.420000002</v>
      </c>
    </row>
    <row r="1679" spans="2:3">
      <c r="B1679" s="55" t="s">
        <v>3952</v>
      </c>
      <c r="C1679" s="14">
        <v>161815846.25999999</v>
      </c>
    </row>
    <row r="1680" spans="2:3">
      <c r="B1680" s="55" t="s">
        <v>3953</v>
      </c>
      <c r="C1680" s="14">
        <v>750356553.34000003</v>
      </c>
    </row>
    <row r="1681" spans="2:3">
      <c r="B1681" s="55" t="s">
        <v>1478</v>
      </c>
      <c r="C1681" s="14">
        <v>128243898.7</v>
      </c>
    </row>
    <row r="1682" spans="2:3">
      <c r="B1682" s="55" t="s">
        <v>3954</v>
      </c>
      <c r="C1682" s="14">
        <v>1535962.5</v>
      </c>
    </row>
    <row r="1683" spans="2:3">
      <c r="B1683" s="55" t="s">
        <v>3955</v>
      </c>
      <c r="C1683" s="14">
        <v>1186064861.9000001</v>
      </c>
    </row>
    <row r="1684" spans="2:3">
      <c r="B1684" s="55" t="s">
        <v>3956</v>
      </c>
      <c r="C1684" s="14">
        <v>240005582.72</v>
      </c>
    </row>
    <row r="1685" spans="2:3">
      <c r="B1685" s="55" t="s">
        <v>3957</v>
      </c>
      <c r="C1685" s="14">
        <v>629140979.34000003</v>
      </c>
    </row>
    <row r="1686" spans="2:3">
      <c r="B1686" s="55" t="s">
        <v>3443</v>
      </c>
      <c r="C1686" s="14">
        <v>1072203440.37</v>
      </c>
    </row>
    <row r="1687" spans="2:3">
      <c r="B1687" s="55" t="s">
        <v>3444</v>
      </c>
      <c r="C1687" s="14">
        <v>1819898441.9000001</v>
      </c>
    </row>
    <row r="1688" spans="2:3">
      <c r="B1688" s="55" t="s">
        <v>3958</v>
      </c>
      <c r="C1688" s="14">
        <v>1467022056.46</v>
      </c>
    </row>
    <row r="1689" spans="2:3">
      <c r="B1689" s="55" t="s">
        <v>3523</v>
      </c>
      <c r="C1689" s="14">
        <v>710400468.47000003</v>
      </c>
    </row>
    <row r="1690" spans="2:3">
      <c r="B1690" s="55" t="s">
        <v>3959</v>
      </c>
      <c r="C1690" s="14">
        <v>217827300.02000001</v>
      </c>
    </row>
    <row r="1691" spans="2:3">
      <c r="B1691" s="55" t="s">
        <v>3960</v>
      </c>
      <c r="C1691" s="14">
        <v>355860004.44999999</v>
      </c>
    </row>
    <row r="1692" spans="2:3">
      <c r="B1692" s="55" t="s">
        <v>3961</v>
      </c>
      <c r="C1692" s="14">
        <v>2569600505.7600002</v>
      </c>
    </row>
    <row r="1693" spans="2:3">
      <c r="B1693" s="55" t="s">
        <v>3962</v>
      </c>
      <c r="C1693" s="14">
        <v>1215694141.5899999</v>
      </c>
    </row>
    <row r="1694" spans="2:3">
      <c r="B1694" s="55" t="s">
        <v>1479</v>
      </c>
      <c r="C1694" s="14">
        <v>1230360088.5799999</v>
      </c>
    </row>
    <row r="1695" spans="2:3">
      <c r="B1695" s="55" t="s">
        <v>3963</v>
      </c>
      <c r="C1695" s="14">
        <v>1475810690</v>
      </c>
    </row>
    <row r="1696" spans="2:3">
      <c r="B1696" s="55" t="s">
        <v>3964</v>
      </c>
      <c r="C1696" s="14">
        <v>1644194452.4300001</v>
      </c>
    </row>
    <row r="1697" spans="2:3">
      <c r="B1697" s="55" t="s">
        <v>3965</v>
      </c>
      <c r="C1697" s="14">
        <v>681463750.30999994</v>
      </c>
    </row>
    <row r="1698" spans="2:3">
      <c r="B1698" s="55" t="s">
        <v>1480</v>
      </c>
      <c r="C1698" s="14">
        <v>554596341.87</v>
      </c>
    </row>
    <row r="1699" spans="2:3">
      <c r="B1699" s="55" t="s">
        <v>3966</v>
      </c>
      <c r="C1699" s="14">
        <v>189680154.58000001</v>
      </c>
    </row>
    <row r="1700" spans="2:3">
      <c r="B1700" s="55" t="s">
        <v>3967</v>
      </c>
      <c r="C1700" s="14">
        <v>58807529.240000002</v>
      </c>
    </row>
    <row r="1701" spans="2:3">
      <c r="B1701" s="55" t="s">
        <v>3968</v>
      </c>
      <c r="C1701" s="14">
        <v>836205359.67999995</v>
      </c>
    </row>
    <row r="1702" spans="2:3">
      <c r="B1702" s="55" t="s">
        <v>3969</v>
      </c>
      <c r="C1702" s="14">
        <v>52917755.619999997</v>
      </c>
    </row>
    <row r="1703" spans="2:3">
      <c r="B1703" s="55" t="s">
        <v>3524</v>
      </c>
      <c r="C1703" s="14">
        <v>1335601265.03</v>
      </c>
    </row>
    <row r="1704" spans="2:3">
      <c r="B1704" s="55" t="s">
        <v>3970</v>
      </c>
      <c r="C1704" s="14">
        <v>755689897.29999995</v>
      </c>
    </row>
    <row r="1705" spans="2:3">
      <c r="B1705" s="55" t="s">
        <v>3971</v>
      </c>
      <c r="C1705" s="14">
        <v>534537800.80000001</v>
      </c>
    </row>
    <row r="1706" spans="2:3">
      <c r="B1706" s="55" t="s">
        <v>1481</v>
      </c>
      <c r="C1706" s="14">
        <v>83418441.189999998</v>
      </c>
    </row>
    <row r="1707" spans="2:3">
      <c r="B1707" s="55" t="s">
        <v>3972</v>
      </c>
      <c r="C1707" s="14">
        <v>205497902.33000001</v>
      </c>
    </row>
    <row r="1708" spans="2:3">
      <c r="B1708" s="55" t="s">
        <v>3973</v>
      </c>
      <c r="C1708" s="14">
        <v>995203745.83000004</v>
      </c>
    </row>
    <row r="1709" spans="2:3">
      <c r="B1709" s="55" t="s">
        <v>3577</v>
      </c>
      <c r="C1709" s="14">
        <v>2840430570.0300002</v>
      </c>
    </row>
    <row r="1710" spans="2:3">
      <c r="B1710" s="55" t="s">
        <v>3974</v>
      </c>
      <c r="C1710" s="14">
        <v>108372902.09999999</v>
      </c>
    </row>
    <row r="1711" spans="2:3">
      <c r="B1711" s="55" t="s">
        <v>1482</v>
      </c>
      <c r="C1711" s="14">
        <v>35560934.710000001</v>
      </c>
    </row>
    <row r="1712" spans="2:3">
      <c r="B1712" s="55" t="s">
        <v>3975</v>
      </c>
      <c r="C1712" s="14">
        <v>1370751754.21</v>
      </c>
    </row>
    <row r="1713" spans="2:3">
      <c r="B1713" s="55" t="s">
        <v>3976</v>
      </c>
      <c r="C1713" s="14">
        <v>114083200.16</v>
      </c>
    </row>
    <row r="1714" spans="2:3">
      <c r="B1714" s="55" t="s">
        <v>3977</v>
      </c>
      <c r="C1714" s="14">
        <v>148779278.63999999</v>
      </c>
    </row>
    <row r="1715" spans="2:3">
      <c r="B1715" s="55" t="s">
        <v>3978</v>
      </c>
      <c r="C1715" s="14">
        <v>1014542663.53</v>
      </c>
    </row>
    <row r="1716" spans="2:3">
      <c r="B1716" s="55" t="s">
        <v>1483</v>
      </c>
      <c r="C1716" s="14">
        <v>41920777.359999999</v>
      </c>
    </row>
    <row r="1717" spans="2:3">
      <c r="B1717" s="55" t="s">
        <v>3979</v>
      </c>
      <c r="C1717" s="14">
        <v>392558659.44</v>
      </c>
    </row>
    <row r="1718" spans="2:3">
      <c r="B1718" s="55" t="s">
        <v>3980</v>
      </c>
      <c r="C1718" s="14">
        <v>1942724491.3099999</v>
      </c>
    </row>
    <row r="1719" spans="2:3">
      <c r="B1719" s="55" t="s">
        <v>3981</v>
      </c>
      <c r="C1719" s="14">
        <v>62181405.380000003</v>
      </c>
    </row>
    <row r="1720" spans="2:3">
      <c r="B1720" s="55" t="s">
        <v>3982</v>
      </c>
      <c r="C1720" s="14">
        <v>625613248.5</v>
      </c>
    </row>
    <row r="1721" spans="2:3">
      <c r="B1721" s="55" t="s">
        <v>3983</v>
      </c>
      <c r="C1721" s="14">
        <v>2872220</v>
      </c>
    </row>
    <row r="1722" spans="2:3">
      <c r="B1722" s="55" t="s">
        <v>3984</v>
      </c>
      <c r="C1722" s="14">
        <v>2380212</v>
      </c>
    </row>
    <row r="1723" spans="2:3">
      <c r="B1723" s="55" t="s">
        <v>3985</v>
      </c>
      <c r="C1723" s="14">
        <v>717577605.80999994</v>
      </c>
    </row>
    <row r="1724" spans="2:3">
      <c r="B1724" s="55" t="s">
        <v>3986</v>
      </c>
      <c r="C1724" s="14">
        <v>158447392</v>
      </c>
    </row>
    <row r="1725" spans="2:3">
      <c r="B1725" s="55" t="s">
        <v>3987</v>
      </c>
      <c r="C1725" s="14">
        <v>767625357.60000002</v>
      </c>
    </row>
    <row r="1726" spans="2:3">
      <c r="B1726" s="55" t="s">
        <v>3525</v>
      </c>
      <c r="C1726" s="14">
        <v>737821342.76999998</v>
      </c>
    </row>
    <row r="1727" spans="2:3">
      <c r="B1727" s="55" t="s">
        <v>1484</v>
      </c>
      <c r="C1727" s="14">
        <v>796183975.26999998</v>
      </c>
    </row>
    <row r="1728" spans="2:3">
      <c r="B1728" s="55" t="s">
        <v>3988</v>
      </c>
      <c r="C1728" s="14">
        <v>1843878799.78</v>
      </c>
    </row>
    <row r="1729" spans="2:3">
      <c r="B1729" s="55" t="s">
        <v>3989</v>
      </c>
      <c r="C1729" s="14">
        <v>913473189.84000003</v>
      </c>
    </row>
    <row r="1730" spans="2:3">
      <c r="B1730" s="55" t="s">
        <v>3990</v>
      </c>
      <c r="C1730" s="14">
        <v>1327367073.74</v>
      </c>
    </row>
    <row r="1731" spans="2:3">
      <c r="B1731" s="55" t="s">
        <v>3991</v>
      </c>
      <c r="C1731" s="14">
        <v>44963349.990000002</v>
      </c>
    </row>
    <row r="1732" spans="2:3">
      <c r="B1732" s="55" t="s">
        <v>3992</v>
      </c>
      <c r="C1732" s="14">
        <v>497622179.33999997</v>
      </c>
    </row>
    <row r="1733" spans="2:3">
      <c r="B1733" s="55" t="s">
        <v>3993</v>
      </c>
      <c r="C1733" s="14">
        <v>274795538.70999998</v>
      </c>
    </row>
    <row r="1734" spans="2:3">
      <c r="B1734" s="55" t="s">
        <v>3994</v>
      </c>
      <c r="C1734" s="14">
        <v>151255456.94999999</v>
      </c>
    </row>
    <row r="1735" spans="2:3">
      <c r="B1735" s="55" t="s">
        <v>3995</v>
      </c>
      <c r="C1735" s="14">
        <v>473841099.81999999</v>
      </c>
    </row>
    <row r="1736" spans="2:3">
      <c r="B1736" s="55" t="s">
        <v>3996</v>
      </c>
      <c r="C1736" s="14">
        <v>734848593.38999999</v>
      </c>
    </row>
    <row r="1737" spans="2:3">
      <c r="B1737" s="55" t="s">
        <v>3578</v>
      </c>
      <c r="C1737" s="14">
        <v>943329959.88</v>
      </c>
    </row>
    <row r="1738" spans="2:3">
      <c r="B1738" s="55" t="s">
        <v>3997</v>
      </c>
      <c r="C1738" s="14">
        <v>30373731.359999999</v>
      </c>
    </row>
    <row r="1739" spans="2:3">
      <c r="B1739" s="55" t="s">
        <v>3998</v>
      </c>
      <c r="C1739" s="14">
        <v>838916657.92999995</v>
      </c>
    </row>
    <row r="1740" spans="2:3">
      <c r="B1740" s="55" t="s">
        <v>3579</v>
      </c>
      <c r="C1740" s="14">
        <v>613948404.10000002</v>
      </c>
    </row>
    <row r="1741" spans="2:3">
      <c r="B1741" s="55" t="s">
        <v>3999</v>
      </c>
      <c r="C1741" s="14">
        <v>264289992.90000001</v>
      </c>
    </row>
    <row r="1742" spans="2:3">
      <c r="B1742" s="55" t="s">
        <v>1485</v>
      </c>
      <c r="C1742" s="14">
        <v>829183488</v>
      </c>
    </row>
    <row r="1743" spans="2:3">
      <c r="B1743" s="55" t="s">
        <v>4000</v>
      </c>
      <c r="C1743" s="14">
        <v>508423954.25999999</v>
      </c>
    </row>
    <row r="1744" spans="2:3">
      <c r="B1744" s="55" t="s">
        <v>4001</v>
      </c>
      <c r="C1744" s="14">
        <v>1646465936.05</v>
      </c>
    </row>
    <row r="1745" spans="2:3">
      <c r="B1745" s="55" t="s">
        <v>3526</v>
      </c>
      <c r="C1745" s="14">
        <v>5131324239.3299999</v>
      </c>
    </row>
    <row r="1746" spans="2:3">
      <c r="B1746" s="55" t="s">
        <v>4002</v>
      </c>
      <c r="C1746" s="14">
        <v>458571664.35000002</v>
      </c>
    </row>
    <row r="1747" spans="2:3">
      <c r="B1747" s="55" t="s">
        <v>3527</v>
      </c>
      <c r="C1747" s="14">
        <v>74191237.769999996</v>
      </c>
    </row>
    <row r="1748" spans="2:3">
      <c r="B1748" s="55" t="s">
        <v>4003</v>
      </c>
      <c r="C1748" s="14">
        <v>23052250.02</v>
      </c>
    </row>
    <row r="1749" spans="2:3">
      <c r="B1749" s="55" t="s">
        <v>4004</v>
      </c>
      <c r="C1749" s="14">
        <v>1453778893.47</v>
      </c>
    </row>
    <row r="1750" spans="2:3">
      <c r="B1750" s="55" t="s">
        <v>4005</v>
      </c>
      <c r="C1750" s="14">
        <v>352684124.87</v>
      </c>
    </row>
    <row r="1751" spans="2:3">
      <c r="B1751" s="55" t="s">
        <v>4006</v>
      </c>
      <c r="C1751" s="14">
        <v>69508111.359999999</v>
      </c>
    </row>
    <row r="1752" spans="2:3">
      <c r="B1752" s="55" t="s">
        <v>4007</v>
      </c>
      <c r="C1752" s="14">
        <v>265216418.37</v>
      </c>
    </row>
    <row r="1753" spans="2:3">
      <c r="B1753" s="55" t="s">
        <v>1486</v>
      </c>
      <c r="C1753" s="14">
        <v>3398893952.8600001</v>
      </c>
    </row>
    <row r="1754" spans="2:3">
      <c r="B1754" s="55" t="s">
        <v>4008</v>
      </c>
      <c r="C1754" s="14">
        <v>807289049.72000003</v>
      </c>
    </row>
    <row r="1755" spans="2:3">
      <c r="B1755" s="55" t="s">
        <v>4009</v>
      </c>
      <c r="C1755" s="14">
        <v>146765115.40000001</v>
      </c>
    </row>
    <row r="1756" spans="2:3">
      <c r="B1756" s="55" t="s">
        <v>4010</v>
      </c>
      <c r="C1756" s="14">
        <v>158064777.63</v>
      </c>
    </row>
    <row r="1757" spans="2:3">
      <c r="B1757" s="55" t="s">
        <v>4011</v>
      </c>
      <c r="C1757" s="14">
        <v>119298022.45</v>
      </c>
    </row>
    <row r="1758" spans="2:3">
      <c r="B1758" s="55" t="s">
        <v>3580</v>
      </c>
      <c r="C1758" s="14">
        <v>136476440.21000001</v>
      </c>
    </row>
    <row r="1759" spans="2:3">
      <c r="B1759" s="55" t="s">
        <v>3581</v>
      </c>
      <c r="C1759" s="14">
        <v>3612180167.3499999</v>
      </c>
    </row>
    <row r="1760" spans="2:3">
      <c r="B1760" s="55" t="s">
        <v>4012</v>
      </c>
      <c r="C1760" s="14">
        <v>449147598.95999998</v>
      </c>
    </row>
    <row r="1761" spans="2:3">
      <c r="B1761" s="55" t="s">
        <v>3582</v>
      </c>
      <c r="C1761" s="14">
        <v>1676174461.9000001</v>
      </c>
    </row>
    <row r="1762" spans="2:3">
      <c r="B1762" s="55" t="s">
        <v>3583</v>
      </c>
      <c r="C1762" s="14">
        <v>1210082847.6300001</v>
      </c>
    </row>
    <row r="1763" spans="2:3">
      <c r="B1763" s="55" t="s">
        <v>4013</v>
      </c>
      <c r="C1763" s="14">
        <v>202500372.25</v>
      </c>
    </row>
    <row r="1764" spans="2:3">
      <c r="B1764" s="55" t="s">
        <v>1487</v>
      </c>
      <c r="C1764" s="14">
        <v>237350561.28</v>
      </c>
    </row>
    <row r="1765" spans="2:3">
      <c r="B1765" s="55" t="s">
        <v>4014</v>
      </c>
      <c r="C1765" s="14">
        <v>189076319.52000001</v>
      </c>
    </row>
    <row r="1766" spans="2:3">
      <c r="B1766" s="55" t="s">
        <v>4015</v>
      </c>
      <c r="C1766" s="14">
        <v>291571390.08999997</v>
      </c>
    </row>
    <row r="1767" spans="2:3">
      <c r="B1767" s="55" t="s">
        <v>3445</v>
      </c>
      <c r="C1767" s="14">
        <v>467359176.62</v>
      </c>
    </row>
    <row r="1768" spans="2:3">
      <c r="B1768" s="55" t="s">
        <v>4016</v>
      </c>
      <c r="C1768" s="14">
        <v>274190173.68000001</v>
      </c>
    </row>
    <row r="1769" spans="2:3">
      <c r="B1769" s="55" t="s">
        <v>4017</v>
      </c>
      <c r="C1769" s="14">
        <v>247176746.81999999</v>
      </c>
    </row>
    <row r="1770" spans="2:3">
      <c r="B1770" s="55" t="s">
        <v>4018</v>
      </c>
      <c r="C1770" s="14">
        <v>470466900.00999999</v>
      </c>
    </row>
    <row r="1771" spans="2:3">
      <c r="B1771" s="55" t="s">
        <v>4019</v>
      </c>
      <c r="C1771" s="14">
        <v>76130468.549999997</v>
      </c>
    </row>
    <row r="1772" spans="2:3">
      <c r="B1772" s="55" t="s">
        <v>4020</v>
      </c>
      <c r="C1772" s="14">
        <v>296415802.19999999</v>
      </c>
    </row>
    <row r="1773" spans="2:3">
      <c r="B1773" s="55" t="s">
        <v>3446</v>
      </c>
      <c r="C1773" s="14">
        <v>184722593.53999999</v>
      </c>
    </row>
    <row r="1774" spans="2:3">
      <c r="B1774" s="55" t="s">
        <v>4021</v>
      </c>
      <c r="C1774" s="14">
        <v>1519103116.79</v>
      </c>
    </row>
    <row r="1775" spans="2:3">
      <c r="B1775" s="55" t="s">
        <v>3447</v>
      </c>
      <c r="C1775" s="14">
        <v>957944975.35000002</v>
      </c>
    </row>
    <row r="1776" spans="2:3">
      <c r="B1776" s="55" t="s">
        <v>4022</v>
      </c>
      <c r="C1776" s="14">
        <v>783031439.03999996</v>
      </c>
    </row>
    <row r="1777" spans="2:7">
      <c r="B1777" s="55" t="s">
        <v>4023</v>
      </c>
      <c r="C1777" s="14">
        <v>781843100.90999997</v>
      </c>
    </row>
    <row r="1778" spans="2:7">
      <c r="B1778" s="55" t="s">
        <v>4024</v>
      </c>
      <c r="C1778" s="14">
        <v>1274037393.52</v>
      </c>
    </row>
    <row r="1779" spans="2:7">
      <c r="B1779" s="55" t="s">
        <v>4025</v>
      </c>
      <c r="C1779" s="14">
        <v>902550173.49000001</v>
      </c>
    </row>
    <row r="1780" spans="2:7">
      <c r="B1780" s="55" t="s">
        <v>4026</v>
      </c>
      <c r="C1780" s="14">
        <v>142444612.78999999</v>
      </c>
    </row>
    <row r="1781" spans="2:7" ht="13">
      <c r="C1781" s="22">
        <f>SUM(C1512:C1780)</f>
        <v>142545239369.81006</v>
      </c>
    </row>
    <row r="1784" spans="2:7" ht="13">
      <c r="B1784" s="20" t="s">
        <v>330</v>
      </c>
      <c r="C1784" s="22">
        <f xml:space="preserve"> C1781-C1510</f>
        <v>1200513280.4500427</v>
      </c>
    </row>
    <row r="1786" spans="2:7" ht="13">
      <c r="B1786" s="20" t="s">
        <v>331</v>
      </c>
      <c r="C1786" s="21">
        <v>45900</v>
      </c>
      <c r="D1786" s="13"/>
      <c r="E1786" s="55"/>
      <c r="F1786" s="11"/>
    </row>
    <row r="1787" spans="2:7" ht="13">
      <c r="B1787" s="20" t="s">
        <v>318</v>
      </c>
      <c r="C1787" s="22" t="s">
        <v>319</v>
      </c>
      <c r="D1787" s="20" t="s">
        <v>320</v>
      </c>
      <c r="E1787" s="60" t="s">
        <v>321</v>
      </c>
      <c r="F1787" s="23" t="s">
        <v>322</v>
      </c>
      <c r="G1787" s="10"/>
    </row>
    <row r="1788" spans="2:7">
      <c r="B1788" s="58" t="s">
        <v>308</v>
      </c>
      <c r="C1788" s="59" t="s">
        <v>308</v>
      </c>
      <c r="D1788" s="58" t="s">
        <v>308</v>
      </c>
      <c r="E1788" s="56" t="s">
        <v>308</v>
      </c>
      <c r="F1788" s="61" t="s">
        <v>308</v>
      </c>
    </row>
    <row r="1789" spans="2:7" ht="13">
      <c r="B1789" s="3" t="s">
        <v>323</v>
      </c>
    </row>
    <row r="1790" spans="2:7" ht="13">
      <c r="B1790" s="3"/>
    </row>
    <row r="1791" spans="2:7" ht="13">
      <c r="B1791" s="3" t="s">
        <v>891</v>
      </c>
    </row>
    <row r="1792" spans="2:7" ht="13">
      <c r="B1792" s="20" t="s">
        <v>324</v>
      </c>
      <c r="C1792" s="22" t="s">
        <v>325</v>
      </c>
      <c r="D1792" s="3"/>
    </row>
    <row r="1793" spans="2:3">
      <c r="B1793" s="13" t="s">
        <v>308</v>
      </c>
      <c r="C1793" s="14" t="s">
        <v>308</v>
      </c>
    </row>
    <row r="1795" spans="2:3" ht="13">
      <c r="B1795" s="20" t="s">
        <v>326</v>
      </c>
      <c r="C1795" s="22" t="s">
        <v>325</v>
      </c>
    </row>
    <row r="1796" spans="2:3">
      <c r="B1796" s="13" t="s">
        <v>308</v>
      </c>
      <c r="C1796" s="14" t="s">
        <v>308</v>
      </c>
    </row>
    <row r="1798" spans="2:3" ht="13">
      <c r="B1798" s="20" t="s">
        <v>327</v>
      </c>
      <c r="C1798" s="22" t="s">
        <v>328</v>
      </c>
    </row>
    <row r="1799" spans="2:3">
      <c r="B1799" s="13" t="s">
        <v>308</v>
      </c>
      <c r="C1799" s="14" t="s">
        <v>308</v>
      </c>
    </row>
    <row r="1801" spans="2:3" ht="13">
      <c r="B1801" s="60" t="s">
        <v>329</v>
      </c>
      <c r="C1801" s="22" t="s">
        <v>328</v>
      </c>
    </row>
    <row r="1802" spans="2:3">
      <c r="B1802" s="55" t="s">
        <v>308</v>
      </c>
      <c r="C1802" s="14" t="s">
        <v>308</v>
      </c>
    </row>
    <row r="1804" spans="2:3" ht="13">
      <c r="B1804" s="20" t="s">
        <v>330</v>
      </c>
      <c r="C1804" s="22" t="s">
        <v>308</v>
      </c>
    </row>
    <row r="1807" spans="2:3" ht="13">
      <c r="B1807" s="3" t="s">
        <v>892</v>
      </c>
    </row>
    <row r="1809" spans="2:80" ht="13">
      <c r="B1809" s="20" t="s">
        <v>318</v>
      </c>
      <c r="C1809" s="22" t="s">
        <v>332</v>
      </c>
      <c r="D1809" s="20" t="s">
        <v>333</v>
      </c>
      <c r="E1809" s="20" t="s">
        <v>334</v>
      </c>
      <c r="F1809" s="10"/>
    </row>
    <row r="1810" spans="2:80">
      <c r="B1810" s="13" t="s">
        <v>308</v>
      </c>
      <c r="C1810" s="14" t="s">
        <v>308</v>
      </c>
      <c r="D1810" s="13" t="s">
        <v>308</v>
      </c>
      <c r="E1810" s="13" t="s">
        <v>308</v>
      </c>
    </row>
    <row r="1813" spans="2:80" ht="13">
      <c r="B1813" s="3" t="s">
        <v>335</v>
      </c>
      <c r="C1813" s="7" t="s">
        <v>308</v>
      </c>
      <c r="D1813" s="3"/>
      <c r="E1813" s="3"/>
      <c r="F1813" s="10"/>
      <c r="G1813" s="10"/>
      <c r="H1813" s="10"/>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row>
    <row r="1815" spans="2:80" ht="13">
      <c r="B1815" s="3" t="s">
        <v>893</v>
      </c>
    </row>
    <row r="1817" spans="2:80" ht="13">
      <c r="B1817" s="20" t="s">
        <v>336</v>
      </c>
      <c r="C1817" s="22" t="s">
        <v>325</v>
      </c>
      <c r="D1817" s="3"/>
    </row>
    <row r="1818" spans="2:80">
      <c r="B1818" s="13" t="s">
        <v>308</v>
      </c>
      <c r="C1818" s="14" t="s">
        <v>308</v>
      </c>
    </row>
    <row r="1821" spans="2:80" ht="13">
      <c r="B1821" s="20" t="s">
        <v>337</v>
      </c>
      <c r="C1821" s="22" t="s">
        <v>338</v>
      </c>
      <c r="D1821" s="3"/>
    </row>
    <row r="1822" spans="2:80">
      <c r="B1822" s="13" t="s">
        <v>308</v>
      </c>
      <c r="C1822" s="14" t="s">
        <v>308</v>
      </c>
    </row>
    <row r="1825" spans="2:80" ht="13">
      <c r="B1825" s="3" t="s">
        <v>339</v>
      </c>
    </row>
    <row r="1828" spans="2:80" ht="13">
      <c r="B1828" s="3" t="s">
        <v>894</v>
      </c>
    </row>
    <row r="1830" spans="2:80" ht="13">
      <c r="B1830" s="20" t="s">
        <v>318</v>
      </c>
      <c r="C1830" s="22" t="s">
        <v>340</v>
      </c>
      <c r="D1830" s="20" t="s">
        <v>332</v>
      </c>
      <c r="E1830" s="20" t="s">
        <v>333</v>
      </c>
      <c r="F1830" s="23" t="s">
        <v>334</v>
      </c>
      <c r="G1830" s="10"/>
    </row>
    <row r="1831" spans="2:80">
      <c r="B1831" s="13" t="s">
        <v>308</v>
      </c>
      <c r="C1831" s="14" t="s">
        <v>308</v>
      </c>
      <c r="D1831" s="13" t="s">
        <v>308</v>
      </c>
      <c r="E1831" s="13" t="s">
        <v>308</v>
      </c>
      <c r="F1831" s="19" t="s">
        <v>308</v>
      </c>
    </row>
    <row r="1834" spans="2:80" ht="13">
      <c r="B1834" s="3" t="s">
        <v>335</v>
      </c>
      <c r="C1834" s="7" t="s">
        <v>308</v>
      </c>
      <c r="D1834" s="3"/>
      <c r="E1834" s="3"/>
      <c r="F1834" s="10"/>
      <c r="G1834" s="10"/>
      <c r="H1834" s="10"/>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row>
    <row r="1836" spans="2:80" ht="13">
      <c r="B1836" s="3" t="s">
        <v>893</v>
      </c>
    </row>
    <row r="1838" spans="2:80" ht="13">
      <c r="B1838" s="20" t="s">
        <v>336</v>
      </c>
      <c r="C1838" s="22" t="s">
        <v>325</v>
      </c>
      <c r="D1838" s="3"/>
    </row>
    <row r="1839" spans="2:80">
      <c r="B1839" s="13" t="s">
        <v>308</v>
      </c>
      <c r="C1839" s="14" t="s">
        <v>308</v>
      </c>
    </row>
    <row r="1842" spans="2:7" ht="13">
      <c r="B1842" s="20" t="s">
        <v>337</v>
      </c>
      <c r="C1842" s="22" t="s">
        <v>338</v>
      </c>
      <c r="D1842" s="3"/>
    </row>
    <row r="1843" spans="2:7">
      <c r="B1843" s="13" t="s">
        <v>308</v>
      </c>
      <c r="C1843" s="14" t="s">
        <v>308</v>
      </c>
    </row>
    <row r="1846" spans="2:7" ht="13">
      <c r="B1846" s="3" t="s">
        <v>339</v>
      </c>
    </row>
    <row r="1849" spans="2:7" ht="13">
      <c r="B1849" s="3" t="s">
        <v>895</v>
      </c>
    </row>
    <row r="1850" spans="2:7" ht="13">
      <c r="B1850" s="20" t="s">
        <v>318</v>
      </c>
      <c r="C1850" s="22" t="s">
        <v>341</v>
      </c>
      <c r="D1850" s="20" t="s">
        <v>342</v>
      </c>
      <c r="E1850" s="20" t="s">
        <v>343</v>
      </c>
      <c r="F1850" s="23" t="s">
        <v>344</v>
      </c>
      <c r="G1850" s="10"/>
    </row>
    <row r="1851" spans="2:7">
      <c r="B1851" s="13" t="s">
        <v>308</v>
      </c>
      <c r="C1851" s="14" t="s">
        <v>308</v>
      </c>
      <c r="D1851" s="13" t="s">
        <v>308</v>
      </c>
      <c r="E1851" s="13" t="s">
        <v>308</v>
      </c>
      <c r="F1851" s="19" t="s">
        <v>308</v>
      </c>
    </row>
    <row r="1852" spans="2:7">
      <c r="B1852" s="2" t="s">
        <v>345</v>
      </c>
    </row>
  </sheetData>
  <mergeCells count="3">
    <mergeCell ref="B1:E1"/>
    <mergeCell ref="C3:C7"/>
    <mergeCell ref="D3:D7"/>
  </mergeCells>
  <hyperlinks>
    <hyperlink ref="A1" location="Index!A1" display="Index" xr:uid="{00000000-0004-0000-34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26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1148</v>
      </c>
      <c r="C1" s="230"/>
      <c r="D1" s="230"/>
      <c r="E1" s="230"/>
    </row>
    <row r="3" spans="1:9" ht="14.5">
      <c r="B3" s="25" t="s">
        <v>4158</v>
      </c>
      <c r="C3" s="231"/>
      <c r="D3" s="232"/>
      <c r="E3" s="1"/>
    </row>
    <row r="4" spans="1:9" ht="14.5">
      <c r="B4" s="29" t="s">
        <v>1149</v>
      </c>
      <c r="C4" s="231"/>
      <c r="D4" s="232"/>
      <c r="E4" s="1"/>
    </row>
    <row r="5" spans="1:9" ht="14.5">
      <c r="B5" s="29" t="s">
        <v>677</v>
      </c>
      <c r="C5" s="231"/>
      <c r="D5" s="232"/>
      <c r="E5" s="1"/>
    </row>
    <row r="6" spans="1:9" ht="14.5">
      <c r="B6" s="29" t="s">
        <v>1150</v>
      </c>
      <c r="C6" s="231"/>
      <c r="D6" s="232"/>
      <c r="E6" s="1"/>
    </row>
    <row r="7" spans="1:9" ht="29">
      <c r="B7" s="29" t="s">
        <v>1151</v>
      </c>
      <c r="C7" s="231"/>
      <c r="D7" s="232"/>
      <c r="E7" s="1"/>
    </row>
    <row r="8" spans="1:9" ht="29">
      <c r="B8" s="29" t="s">
        <v>678</v>
      </c>
      <c r="C8" s="63" t="s">
        <v>679</v>
      </c>
      <c r="D8" s="63" t="s">
        <v>680</v>
      </c>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3193</v>
      </c>
      <c r="C15" s="5" t="s">
        <v>301</v>
      </c>
      <c r="D15" s="2" t="s">
        <v>1152</v>
      </c>
      <c r="E15" s="2" t="s">
        <v>1153</v>
      </c>
      <c r="F15" s="8">
        <v>1050000</v>
      </c>
      <c r="G15" s="8">
        <v>19832.400000000001</v>
      </c>
      <c r="H15" s="8">
        <v>4.9400000000000004</v>
      </c>
    </row>
    <row r="16" spans="1:9">
      <c r="B16" s="2" t="s">
        <v>2808</v>
      </c>
      <c r="C16" s="5" t="s">
        <v>301</v>
      </c>
      <c r="D16" s="2" t="s">
        <v>226</v>
      </c>
      <c r="E16" s="2" t="s">
        <v>227</v>
      </c>
      <c r="F16" s="8">
        <v>1450000</v>
      </c>
      <c r="G16" s="8">
        <v>19679.400000000001</v>
      </c>
      <c r="H16" s="8">
        <v>4.91</v>
      </c>
    </row>
    <row r="17" spans="2:8">
      <c r="B17" s="2" t="s">
        <v>3194</v>
      </c>
      <c r="C17" s="5" t="s">
        <v>301</v>
      </c>
      <c r="D17" s="2" t="s">
        <v>1154</v>
      </c>
      <c r="E17" s="2" t="s">
        <v>1155</v>
      </c>
      <c r="F17" s="8">
        <v>400000</v>
      </c>
      <c r="G17" s="8">
        <v>14404</v>
      </c>
      <c r="H17" s="8">
        <v>3.59</v>
      </c>
    </row>
    <row r="18" spans="2:8">
      <c r="B18" s="2" t="s">
        <v>3296</v>
      </c>
      <c r="C18" s="5" t="s">
        <v>301</v>
      </c>
      <c r="D18" s="2" t="s">
        <v>214</v>
      </c>
      <c r="E18" s="2" t="s">
        <v>1156</v>
      </c>
      <c r="F18" s="8">
        <v>4500000</v>
      </c>
      <c r="G18" s="8">
        <v>11747.25</v>
      </c>
      <c r="H18" s="8">
        <v>2.93</v>
      </c>
    </row>
    <row r="19" spans="2:8">
      <c r="B19" s="2" t="s">
        <v>2806</v>
      </c>
      <c r="C19" s="5" t="s">
        <v>301</v>
      </c>
      <c r="D19" s="2" t="s">
        <v>214</v>
      </c>
      <c r="E19" s="2" t="s">
        <v>215</v>
      </c>
      <c r="F19" s="8">
        <v>1200000</v>
      </c>
      <c r="G19" s="8">
        <v>11419.2</v>
      </c>
      <c r="H19" s="8">
        <v>2.85</v>
      </c>
    </row>
    <row r="20" spans="2:8">
      <c r="B20" s="2" t="s">
        <v>3160</v>
      </c>
      <c r="C20" s="5" t="s">
        <v>301</v>
      </c>
      <c r="D20" s="2" t="s">
        <v>233</v>
      </c>
      <c r="E20" s="2" t="s">
        <v>1157</v>
      </c>
      <c r="F20" s="8">
        <v>86000</v>
      </c>
      <c r="G20" s="8">
        <v>10870.4</v>
      </c>
      <c r="H20" s="8">
        <v>2.71</v>
      </c>
    </row>
    <row r="21" spans="2:8">
      <c r="B21" s="2" t="s">
        <v>2819</v>
      </c>
      <c r="C21" s="5" t="s">
        <v>301</v>
      </c>
      <c r="D21" s="2" t="s">
        <v>214</v>
      </c>
      <c r="E21" s="2" t="s">
        <v>232</v>
      </c>
      <c r="F21" s="8">
        <v>750000</v>
      </c>
      <c r="G21" s="8">
        <v>10483.5</v>
      </c>
      <c r="H21" s="8">
        <v>2.61</v>
      </c>
    </row>
    <row r="22" spans="2:8">
      <c r="B22" s="2" t="s">
        <v>3087</v>
      </c>
      <c r="C22" s="5" t="s">
        <v>301</v>
      </c>
      <c r="D22" s="2" t="s">
        <v>218</v>
      </c>
      <c r="E22" s="2" t="s">
        <v>1158</v>
      </c>
      <c r="F22" s="8">
        <v>700000</v>
      </c>
      <c r="G22" s="8">
        <v>10287.200000000001</v>
      </c>
      <c r="H22" s="8">
        <v>2.56</v>
      </c>
    </row>
    <row r="23" spans="2:8">
      <c r="B23" s="2" t="s">
        <v>2810</v>
      </c>
      <c r="C23" s="5" t="s">
        <v>301</v>
      </c>
      <c r="D23" s="2" t="s">
        <v>216</v>
      </c>
      <c r="E23" s="2" t="s">
        <v>217</v>
      </c>
      <c r="F23" s="8">
        <v>2500000</v>
      </c>
      <c r="G23" s="8">
        <v>10243.75</v>
      </c>
      <c r="H23" s="8">
        <v>2.5499999999999998</v>
      </c>
    </row>
    <row r="24" spans="2:8">
      <c r="B24" s="2" t="s">
        <v>3077</v>
      </c>
      <c r="C24" s="5" t="s">
        <v>301</v>
      </c>
      <c r="D24" s="2" t="s">
        <v>214</v>
      </c>
      <c r="E24" s="2" t="s">
        <v>1159</v>
      </c>
      <c r="F24" s="8">
        <v>500000</v>
      </c>
      <c r="G24" s="8">
        <v>9801.5</v>
      </c>
      <c r="H24" s="8">
        <v>2.44</v>
      </c>
    </row>
    <row r="25" spans="2:8">
      <c r="B25" s="2" t="s">
        <v>1160</v>
      </c>
      <c r="C25" s="5" t="s">
        <v>301</v>
      </c>
      <c r="D25" s="2" t="s">
        <v>214</v>
      </c>
      <c r="E25" s="2" t="s">
        <v>1161</v>
      </c>
      <c r="F25" s="8">
        <v>1200000</v>
      </c>
      <c r="G25" s="8">
        <v>9630</v>
      </c>
      <c r="H25" s="8">
        <v>2.4</v>
      </c>
    </row>
    <row r="26" spans="2:8">
      <c r="B26" s="2" t="s">
        <v>2811</v>
      </c>
      <c r="C26" s="5" t="s">
        <v>301</v>
      </c>
      <c r="D26" s="2" t="s">
        <v>218</v>
      </c>
      <c r="E26" s="2" t="s">
        <v>219</v>
      </c>
      <c r="F26" s="8">
        <v>300000</v>
      </c>
      <c r="G26" s="8">
        <v>9254.1</v>
      </c>
      <c r="H26" s="8">
        <v>2.31</v>
      </c>
    </row>
    <row r="27" spans="2:8">
      <c r="B27" s="2" t="s">
        <v>3243</v>
      </c>
      <c r="C27" s="5" t="s">
        <v>301</v>
      </c>
      <c r="D27" s="2" t="s">
        <v>251</v>
      </c>
      <c r="E27" s="2" t="s">
        <v>1162</v>
      </c>
      <c r="F27" s="8">
        <v>260000</v>
      </c>
      <c r="G27" s="8">
        <v>8318.7000000000007</v>
      </c>
      <c r="H27" s="8">
        <v>2.0699999999999998</v>
      </c>
    </row>
    <row r="28" spans="2:8">
      <c r="B28" s="2" t="s">
        <v>3457</v>
      </c>
      <c r="C28" s="5" t="s">
        <v>301</v>
      </c>
      <c r="D28" s="2" t="s">
        <v>223</v>
      </c>
      <c r="E28" s="2" t="s">
        <v>1163</v>
      </c>
      <c r="F28" s="8">
        <v>1695375</v>
      </c>
      <c r="G28" s="8">
        <v>8259.02</v>
      </c>
      <c r="H28" s="8">
        <v>2.06</v>
      </c>
    </row>
    <row r="29" spans="2:8">
      <c r="B29" s="2" t="s">
        <v>3253</v>
      </c>
      <c r="C29" s="5" t="s">
        <v>301</v>
      </c>
      <c r="D29" s="2" t="s">
        <v>250</v>
      </c>
      <c r="E29" s="2" t="s">
        <v>1164</v>
      </c>
      <c r="F29" s="8">
        <v>223500</v>
      </c>
      <c r="G29" s="8">
        <v>8257.8799999999992</v>
      </c>
      <c r="H29" s="8">
        <v>2.06</v>
      </c>
    </row>
    <row r="30" spans="2:8">
      <c r="B30" s="2" t="s">
        <v>3332</v>
      </c>
      <c r="C30" s="5" t="s">
        <v>301</v>
      </c>
      <c r="D30" s="2" t="s">
        <v>237</v>
      </c>
      <c r="E30" s="2" t="s">
        <v>1165</v>
      </c>
      <c r="F30" s="8">
        <v>442800</v>
      </c>
      <c r="G30" s="8">
        <v>7871.21</v>
      </c>
      <c r="H30" s="8">
        <v>1.96</v>
      </c>
    </row>
    <row r="31" spans="2:8">
      <c r="B31" s="2" t="s">
        <v>3396</v>
      </c>
      <c r="C31" s="5" t="s">
        <v>301</v>
      </c>
      <c r="D31" s="2" t="s">
        <v>216</v>
      </c>
      <c r="E31" s="2" t="s">
        <v>1166</v>
      </c>
      <c r="F31" s="8">
        <v>270000</v>
      </c>
      <c r="G31" s="8">
        <v>7181.46</v>
      </c>
      <c r="H31" s="8">
        <v>1.79</v>
      </c>
    </row>
    <row r="32" spans="2:8">
      <c r="B32" s="2" t="s">
        <v>3292</v>
      </c>
      <c r="C32" s="5" t="s">
        <v>301</v>
      </c>
      <c r="D32" s="2" t="s">
        <v>214</v>
      </c>
      <c r="E32" s="2" t="s">
        <v>1167</v>
      </c>
      <c r="F32" s="8">
        <v>600000</v>
      </c>
      <c r="G32" s="8">
        <v>6271.2</v>
      </c>
      <c r="H32" s="8">
        <v>1.56</v>
      </c>
    </row>
    <row r="33" spans="2:8">
      <c r="B33" s="2" t="s">
        <v>3471</v>
      </c>
      <c r="C33" s="5" t="s">
        <v>301</v>
      </c>
      <c r="D33" s="2" t="s">
        <v>1168</v>
      </c>
      <c r="E33" s="2" t="s">
        <v>1169</v>
      </c>
      <c r="F33" s="8">
        <v>176100</v>
      </c>
      <c r="G33" s="8">
        <v>6268.81</v>
      </c>
      <c r="H33" s="8">
        <v>1.56</v>
      </c>
    </row>
    <row r="34" spans="2:8">
      <c r="B34" s="2" t="s">
        <v>3275</v>
      </c>
      <c r="C34" s="5" t="s">
        <v>301</v>
      </c>
      <c r="D34" s="2" t="s">
        <v>1168</v>
      </c>
      <c r="E34" s="2" t="s">
        <v>1170</v>
      </c>
      <c r="F34" s="8">
        <v>1100000</v>
      </c>
      <c r="G34" s="8">
        <v>5414.75</v>
      </c>
      <c r="H34" s="8">
        <v>1.35</v>
      </c>
    </row>
    <row r="35" spans="2:8">
      <c r="B35" s="2" t="s">
        <v>2838</v>
      </c>
      <c r="C35" s="5" t="s">
        <v>301</v>
      </c>
      <c r="D35" s="2" t="s">
        <v>251</v>
      </c>
      <c r="E35" s="2" t="s">
        <v>253</v>
      </c>
      <c r="F35" s="8">
        <v>104900</v>
      </c>
      <c r="G35" s="8">
        <v>5337</v>
      </c>
      <c r="H35" s="8">
        <v>1.33</v>
      </c>
    </row>
    <row r="36" spans="2:8">
      <c r="B36" s="2" t="s">
        <v>2823</v>
      </c>
      <c r="C36" s="5" t="s">
        <v>301</v>
      </c>
      <c r="D36" s="2" t="s">
        <v>245</v>
      </c>
      <c r="E36" s="2" t="s">
        <v>192</v>
      </c>
      <c r="F36" s="8">
        <v>250000</v>
      </c>
      <c r="G36" s="8">
        <v>4783.75</v>
      </c>
      <c r="H36" s="8">
        <v>1.19</v>
      </c>
    </row>
    <row r="37" spans="2:8">
      <c r="B37" s="2" t="s">
        <v>3250</v>
      </c>
      <c r="C37" s="5" t="s">
        <v>301</v>
      </c>
      <c r="D37" s="2" t="s">
        <v>1168</v>
      </c>
      <c r="E37" s="2" t="s">
        <v>1171</v>
      </c>
      <c r="F37" s="8">
        <v>250000</v>
      </c>
      <c r="G37" s="8">
        <v>4737.25</v>
      </c>
      <c r="H37" s="8">
        <v>1.18</v>
      </c>
    </row>
    <row r="38" spans="2:8">
      <c r="B38" s="2" t="s">
        <v>3498</v>
      </c>
      <c r="C38" s="5" t="s">
        <v>301</v>
      </c>
      <c r="D38" s="2" t="s">
        <v>220</v>
      </c>
      <c r="E38" s="2" t="s">
        <v>1172</v>
      </c>
      <c r="F38" s="8">
        <v>910000</v>
      </c>
      <c r="G38" s="8">
        <v>4729.2700000000004</v>
      </c>
      <c r="H38" s="8">
        <v>1.18</v>
      </c>
    </row>
    <row r="39" spans="2:8">
      <c r="B39" s="2" t="s">
        <v>3453</v>
      </c>
      <c r="C39" s="5" t="s">
        <v>301</v>
      </c>
      <c r="D39" s="2" t="s">
        <v>233</v>
      </c>
      <c r="E39" s="2" t="s">
        <v>1173</v>
      </c>
      <c r="F39" s="8">
        <v>3000000</v>
      </c>
      <c r="G39" s="8">
        <v>4452.8999999999996</v>
      </c>
      <c r="H39" s="8">
        <v>1.1100000000000001</v>
      </c>
    </row>
    <row r="40" spans="2:8">
      <c r="B40" s="2" t="s">
        <v>3244</v>
      </c>
      <c r="C40" s="5" t="s">
        <v>301</v>
      </c>
      <c r="D40" s="2" t="s">
        <v>251</v>
      </c>
      <c r="E40" s="2" t="s">
        <v>1174</v>
      </c>
      <c r="F40" s="8">
        <v>30000</v>
      </c>
      <c r="G40" s="8">
        <v>4437.3</v>
      </c>
      <c r="H40" s="8">
        <v>1.1100000000000001</v>
      </c>
    </row>
    <row r="41" spans="2:8">
      <c r="B41" s="2" t="s">
        <v>3480</v>
      </c>
      <c r="C41" s="5" t="s">
        <v>301</v>
      </c>
      <c r="D41" s="2" t="s">
        <v>1175</v>
      </c>
      <c r="E41" s="2" t="s">
        <v>1176</v>
      </c>
      <c r="F41" s="8">
        <v>850000</v>
      </c>
      <c r="G41" s="8">
        <v>4429.3500000000004</v>
      </c>
      <c r="H41" s="8">
        <v>1.1000000000000001</v>
      </c>
    </row>
    <row r="42" spans="2:8">
      <c r="B42" s="2" t="s">
        <v>3108</v>
      </c>
      <c r="C42" s="5" t="s">
        <v>301</v>
      </c>
      <c r="D42" s="2" t="s">
        <v>214</v>
      </c>
      <c r="E42" s="2" t="s">
        <v>1177</v>
      </c>
      <c r="F42" s="8">
        <v>6200000</v>
      </c>
      <c r="G42" s="8">
        <v>4215.38</v>
      </c>
      <c r="H42" s="8">
        <v>1.05</v>
      </c>
    </row>
    <row r="43" spans="2:8">
      <c r="B43" s="2" t="s">
        <v>3462</v>
      </c>
      <c r="C43" s="5" t="s">
        <v>301</v>
      </c>
      <c r="D43" s="2" t="s">
        <v>1154</v>
      </c>
      <c r="E43" s="2" t="s">
        <v>1178</v>
      </c>
      <c r="F43" s="8">
        <v>1328660</v>
      </c>
      <c r="G43" s="8">
        <v>4038.46</v>
      </c>
      <c r="H43" s="8">
        <v>1.01</v>
      </c>
    </row>
    <row r="44" spans="2:8">
      <c r="B44" s="2" t="s">
        <v>2826</v>
      </c>
      <c r="C44" s="5" t="s">
        <v>301</v>
      </c>
      <c r="D44" s="2" t="s">
        <v>234</v>
      </c>
      <c r="E44" s="2" t="s">
        <v>235</v>
      </c>
      <c r="F44" s="8">
        <v>300000</v>
      </c>
      <c r="G44" s="8">
        <v>3938.4</v>
      </c>
      <c r="H44" s="8">
        <v>0.98</v>
      </c>
    </row>
    <row r="45" spans="2:8">
      <c r="B45" s="2" t="s">
        <v>2837</v>
      </c>
      <c r="C45" s="5" t="s">
        <v>301</v>
      </c>
      <c r="D45" s="2" t="s">
        <v>236</v>
      </c>
      <c r="E45" s="2" t="s">
        <v>244</v>
      </c>
      <c r="F45" s="8">
        <v>500000</v>
      </c>
      <c r="G45" s="8">
        <v>3860.25</v>
      </c>
      <c r="H45" s="8">
        <v>0.96</v>
      </c>
    </row>
    <row r="46" spans="2:8">
      <c r="B46" s="2" t="s">
        <v>3197</v>
      </c>
      <c r="C46" s="5" t="s">
        <v>301</v>
      </c>
      <c r="D46" s="2" t="s">
        <v>239</v>
      </c>
      <c r="E46" s="2" t="s">
        <v>1179</v>
      </c>
      <c r="F46" s="8">
        <v>100000</v>
      </c>
      <c r="G46" s="8">
        <v>3826.2</v>
      </c>
      <c r="H46" s="8">
        <v>0.95</v>
      </c>
    </row>
    <row r="47" spans="2:8">
      <c r="B47" s="2" t="s">
        <v>3467</v>
      </c>
      <c r="C47" s="5" t="s">
        <v>301</v>
      </c>
      <c r="D47" s="2" t="s">
        <v>228</v>
      </c>
      <c r="E47" s="2" t="s">
        <v>1180</v>
      </c>
      <c r="F47" s="8">
        <v>940000</v>
      </c>
      <c r="G47" s="8">
        <v>3572.47</v>
      </c>
      <c r="H47" s="8">
        <v>0.89</v>
      </c>
    </row>
    <row r="48" spans="2:8">
      <c r="B48" s="2" t="s">
        <v>3123</v>
      </c>
      <c r="C48" s="5" t="s">
        <v>301</v>
      </c>
      <c r="D48" s="2" t="s">
        <v>249</v>
      </c>
      <c r="E48" s="2" t="s">
        <v>1181</v>
      </c>
      <c r="F48" s="8">
        <v>660268</v>
      </c>
      <c r="G48" s="8">
        <v>3409.29</v>
      </c>
      <c r="H48" s="8">
        <v>0.85</v>
      </c>
    </row>
    <row r="49" spans="2:8">
      <c r="B49" s="2" t="s">
        <v>3458</v>
      </c>
      <c r="C49" s="5" t="s">
        <v>301</v>
      </c>
      <c r="D49" s="2" t="s">
        <v>247</v>
      </c>
      <c r="E49" s="2" t="s">
        <v>1182</v>
      </c>
      <c r="F49" s="8">
        <v>330000</v>
      </c>
      <c r="G49" s="8">
        <v>3365.51</v>
      </c>
      <c r="H49" s="8">
        <v>0.84</v>
      </c>
    </row>
    <row r="50" spans="2:8">
      <c r="B50" s="2" t="s">
        <v>3177</v>
      </c>
      <c r="C50" s="5" t="s">
        <v>301</v>
      </c>
      <c r="D50" s="2" t="s">
        <v>1183</v>
      </c>
      <c r="E50" s="2" t="s">
        <v>1184</v>
      </c>
      <c r="F50" s="8">
        <v>436475</v>
      </c>
      <c r="G50" s="8">
        <v>3335.32</v>
      </c>
      <c r="H50" s="8">
        <v>0.83</v>
      </c>
    </row>
    <row r="51" spans="2:8">
      <c r="B51" s="2" t="s">
        <v>3099</v>
      </c>
      <c r="C51" s="5" t="s">
        <v>301</v>
      </c>
      <c r="D51" s="2" t="s">
        <v>228</v>
      </c>
      <c r="E51" s="2" t="s">
        <v>1185</v>
      </c>
      <c r="F51" s="8">
        <v>1200000</v>
      </c>
      <c r="G51" s="8">
        <v>3245.4</v>
      </c>
      <c r="H51" s="8">
        <v>0.81</v>
      </c>
    </row>
    <row r="52" spans="2:8">
      <c r="B52" s="2" t="s">
        <v>3256</v>
      </c>
      <c r="C52" s="5" t="s">
        <v>301</v>
      </c>
      <c r="D52" s="2" t="s">
        <v>1168</v>
      </c>
      <c r="E52" s="2" t="s">
        <v>1186</v>
      </c>
      <c r="F52" s="8">
        <v>300000</v>
      </c>
      <c r="G52" s="8">
        <v>3083.7</v>
      </c>
      <c r="H52" s="8">
        <v>0.77</v>
      </c>
    </row>
    <row r="53" spans="2:8">
      <c r="B53" s="2" t="s">
        <v>3228</v>
      </c>
      <c r="C53" s="5" t="s">
        <v>301</v>
      </c>
      <c r="D53" s="2" t="s">
        <v>230</v>
      </c>
      <c r="E53" s="2" t="s">
        <v>1187</v>
      </c>
      <c r="F53" s="8">
        <v>1000000</v>
      </c>
      <c r="G53" s="8">
        <v>2899</v>
      </c>
      <c r="H53" s="8">
        <v>0.72</v>
      </c>
    </row>
    <row r="54" spans="2:8">
      <c r="B54" s="2" t="s">
        <v>3393</v>
      </c>
      <c r="C54" s="5" t="s">
        <v>301</v>
      </c>
      <c r="D54" s="2" t="s">
        <v>247</v>
      </c>
      <c r="E54" s="2" t="s">
        <v>1188</v>
      </c>
      <c r="F54" s="8">
        <v>3000000</v>
      </c>
      <c r="G54" s="8">
        <v>2782.5</v>
      </c>
      <c r="H54" s="8">
        <v>0.69</v>
      </c>
    </row>
    <row r="55" spans="2:8">
      <c r="B55" s="2" t="s">
        <v>3126</v>
      </c>
      <c r="C55" s="5" t="s">
        <v>301</v>
      </c>
      <c r="D55" s="2" t="s">
        <v>234</v>
      </c>
      <c r="E55" s="2" t="s">
        <v>1189</v>
      </c>
      <c r="F55" s="8">
        <v>1800000</v>
      </c>
      <c r="G55" s="8">
        <v>2683.98</v>
      </c>
      <c r="H55" s="8">
        <v>0.67</v>
      </c>
    </row>
    <row r="56" spans="2:8">
      <c r="B56" s="2" t="s">
        <v>3217</v>
      </c>
      <c r="C56" s="5" t="s">
        <v>301</v>
      </c>
      <c r="D56" s="2" t="s">
        <v>1152</v>
      </c>
      <c r="E56" s="2" t="s">
        <v>1190</v>
      </c>
      <c r="F56" s="8">
        <v>150000</v>
      </c>
      <c r="G56" s="8">
        <v>2322.9</v>
      </c>
      <c r="H56" s="8">
        <v>0.57999999999999996</v>
      </c>
    </row>
    <row r="57" spans="2:8">
      <c r="B57" s="2" t="s">
        <v>3349</v>
      </c>
      <c r="C57" s="5" t="s">
        <v>301</v>
      </c>
      <c r="D57" s="2" t="s">
        <v>239</v>
      </c>
      <c r="E57" s="2" t="s">
        <v>1191</v>
      </c>
      <c r="F57" s="8">
        <v>67989</v>
      </c>
      <c r="G57" s="8">
        <v>2077.9499999999998</v>
      </c>
      <c r="H57" s="8">
        <v>0.52</v>
      </c>
    </row>
    <row r="58" spans="2:8" ht="13">
      <c r="B58" s="3" t="s">
        <v>3425</v>
      </c>
      <c r="C58" s="5" t="s">
        <v>301</v>
      </c>
      <c r="D58" s="2" t="s">
        <v>218</v>
      </c>
      <c r="E58" s="2" t="s">
        <v>1158</v>
      </c>
      <c r="F58" s="8">
        <v>200000</v>
      </c>
      <c r="G58" s="8">
        <v>2951.4</v>
      </c>
      <c r="H58" s="8">
        <v>0.74</v>
      </c>
    </row>
    <row r="59" spans="2:8">
      <c r="B59" s="2" t="s">
        <v>3706</v>
      </c>
      <c r="C59" s="5" t="s">
        <v>301</v>
      </c>
      <c r="D59" s="2" t="s">
        <v>218</v>
      </c>
      <c r="E59" s="2" t="s">
        <v>219</v>
      </c>
      <c r="F59" s="8">
        <v>87500</v>
      </c>
      <c r="G59" s="8">
        <v>2712.68</v>
      </c>
      <c r="H59" s="8">
        <v>0.68</v>
      </c>
    </row>
    <row r="60" spans="2:8" ht="13">
      <c r="B60" s="3" t="s">
        <v>254</v>
      </c>
      <c r="C60" s="7"/>
      <c r="D60" s="3"/>
      <c r="E60" s="3"/>
      <c r="F60" s="10"/>
      <c r="G60" s="10">
        <f>SUM(G12:G59)</f>
        <v>296723.34000000003</v>
      </c>
      <c r="H60" s="10">
        <f>SUM(H12:H59)</f>
        <v>73.949999999999989</v>
      </c>
    </row>
    <row r="61" spans="2:8" ht="13">
      <c r="B61" s="3" t="s">
        <v>257</v>
      </c>
    </row>
    <row r="62" spans="2:8">
      <c r="B62" s="2" t="s">
        <v>676</v>
      </c>
      <c r="C62" s="5" t="s">
        <v>301</v>
      </c>
      <c r="D62" s="2" t="s">
        <v>194</v>
      </c>
      <c r="E62" s="2" t="s">
        <v>1192</v>
      </c>
      <c r="F62" s="8">
        <v>42248314.314000003</v>
      </c>
      <c r="G62" s="8">
        <v>5371.54</v>
      </c>
      <c r="H62" s="8">
        <v>1.34</v>
      </c>
    </row>
    <row r="63" spans="2:8" ht="13">
      <c r="B63" s="3" t="s">
        <v>254</v>
      </c>
      <c r="C63" s="7"/>
      <c r="D63" s="3"/>
      <c r="E63" s="3"/>
      <c r="F63" s="10"/>
      <c r="G63" s="10">
        <f>SUM(G61:G62)</f>
        <v>5371.54</v>
      </c>
      <c r="H63" s="10">
        <f>SUM(H61:H62)</f>
        <v>1.34</v>
      </c>
    </row>
    <row r="64" spans="2:8" ht="13">
      <c r="B64" s="4" t="s">
        <v>681</v>
      </c>
      <c r="C64" s="6" t="s">
        <v>682</v>
      </c>
      <c r="D64" s="4" t="s">
        <v>683</v>
      </c>
      <c r="E64" s="4" t="s">
        <v>684</v>
      </c>
      <c r="F64" s="9" t="s">
        <v>685</v>
      </c>
      <c r="G64" s="9" t="s">
        <v>686</v>
      </c>
      <c r="H64" s="9" t="s">
        <v>687</v>
      </c>
    </row>
    <row r="65" spans="2:8" ht="13">
      <c r="B65" s="3" t="s">
        <v>688</v>
      </c>
    </row>
    <row r="66" spans="2:8" ht="13">
      <c r="B66" s="3" t="s">
        <v>689</v>
      </c>
    </row>
    <row r="67" spans="2:8" ht="13">
      <c r="B67" s="3" t="s">
        <v>690</v>
      </c>
    </row>
    <row r="68" spans="2:8">
      <c r="B68" s="2" t="s">
        <v>297</v>
      </c>
      <c r="C68" s="5">
        <v>7.29</v>
      </c>
      <c r="D68" s="2" t="s">
        <v>692</v>
      </c>
      <c r="E68" s="2" t="s">
        <v>298</v>
      </c>
      <c r="F68" s="8">
        <v>9000000</v>
      </c>
      <c r="G68" s="8">
        <v>8636.77</v>
      </c>
      <c r="H68" s="8">
        <v>2.15</v>
      </c>
    </row>
    <row r="69" spans="2:8">
      <c r="B69" s="2" t="s">
        <v>748</v>
      </c>
      <c r="C69" s="5">
        <v>7.29</v>
      </c>
      <c r="D69" s="2" t="s">
        <v>692</v>
      </c>
      <c r="E69" s="2" t="s">
        <v>749</v>
      </c>
      <c r="F69" s="8">
        <v>5000000</v>
      </c>
      <c r="G69" s="8">
        <v>4794.59</v>
      </c>
      <c r="H69" s="8">
        <v>1.2</v>
      </c>
    </row>
    <row r="70" spans="2:8">
      <c r="B70" s="2" t="s">
        <v>702</v>
      </c>
      <c r="C70" s="5">
        <v>6.69</v>
      </c>
      <c r="D70" s="2" t="s">
        <v>692</v>
      </c>
      <c r="E70" s="2" t="s">
        <v>703</v>
      </c>
      <c r="F70" s="8">
        <v>3750000</v>
      </c>
      <c r="G70" s="8">
        <v>3862.72</v>
      </c>
      <c r="H70" s="8">
        <v>0.96</v>
      </c>
    </row>
    <row r="71" spans="2:8">
      <c r="B71" s="2" t="s">
        <v>750</v>
      </c>
      <c r="C71" s="5">
        <v>7.03</v>
      </c>
      <c r="D71" s="2" t="s">
        <v>692</v>
      </c>
      <c r="E71" s="2" t="s">
        <v>751</v>
      </c>
      <c r="F71" s="8">
        <v>3500000</v>
      </c>
      <c r="G71" s="8">
        <v>3594.29</v>
      </c>
      <c r="H71" s="8">
        <v>0.9</v>
      </c>
    </row>
    <row r="72" spans="2:8">
      <c r="B72" s="2" t="s">
        <v>209</v>
      </c>
      <c r="C72" s="5">
        <v>5.85</v>
      </c>
      <c r="D72" s="2" t="s">
        <v>692</v>
      </c>
      <c r="E72" s="2" t="s">
        <v>210</v>
      </c>
      <c r="F72" s="8">
        <v>3500000</v>
      </c>
      <c r="G72" s="8">
        <v>3590.1</v>
      </c>
      <c r="H72" s="8">
        <v>0.9</v>
      </c>
    </row>
    <row r="73" spans="2:8">
      <c r="B73" s="2" t="s">
        <v>258</v>
      </c>
      <c r="C73" s="5">
        <v>6.35</v>
      </c>
      <c r="D73" s="2" t="s">
        <v>692</v>
      </c>
      <c r="E73" s="2" t="s">
        <v>259</v>
      </c>
      <c r="F73" s="8">
        <v>2500000</v>
      </c>
      <c r="G73" s="8">
        <v>2605.5700000000002</v>
      </c>
      <c r="H73" s="8">
        <v>0.65</v>
      </c>
    </row>
    <row r="74" spans="2:8">
      <c r="B74" s="2" t="s">
        <v>458</v>
      </c>
      <c r="C74" s="5">
        <v>6.34</v>
      </c>
      <c r="D74" s="2" t="s">
        <v>692</v>
      </c>
      <c r="E74" s="2" t="s">
        <v>459</v>
      </c>
      <c r="F74" s="8">
        <v>2500000</v>
      </c>
      <c r="G74" s="8">
        <v>2581.63</v>
      </c>
      <c r="H74" s="8">
        <v>0.64</v>
      </c>
    </row>
    <row r="75" spans="2:8">
      <c r="B75" s="2" t="s">
        <v>3062</v>
      </c>
      <c r="C75" s="5">
        <v>5.62</v>
      </c>
      <c r="D75" s="2" t="s">
        <v>692</v>
      </c>
      <c r="E75" s="2" t="s">
        <v>347</v>
      </c>
      <c r="F75" s="8">
        <v>2500000</v>
      </c>
      <c r="G75" s="8">
        <v>2500</v>
      </c>
      <c r="H75" s="8">
        <v>0.62</v>
      </c>
    </row>
    <row r="76" spans="2:8">
      <c r="B76" s="2" t="s">
        <v>698</v>
      </c>
      <c r="C76" s="5">
        <v>7.32</v>
      </c>
      <c r="D76" s="2" t="s">
        <v>692</v>
      </c>
      <c r="E76" s="2" t="s">
        <v>699</v>
      </c>
      <c r="F76" s="8">
        <v>2500000</v>
      </c>
      <c r="G76" s="8">
        <v>2432.1799999999998</v>
      </c>
      <c r="H76" s="8">
        <v>0.61</v>
      </c>
    </row>
    <row r="77" spans="2:8">
      <c r="B77" s="2" t="s">
        <v>260</v>
      </c>
      <c r="C77" s="5">
        <v>6.51</v>
      </c>
      <c r="D77" s="2" t="s">
        <v>692</v>
      </c>
      <c r="E77" s="2" t="s">
        <v>261</v>
      </c>
      <c r="F77" s="8">
        <v>1921400</v>
      </c>
      <c r="G77" s="8">
        <v>1967.77</v>
      </c>
      <c r="H77" s="8">
        <v>0.49</v>
      </c>
    </row>
    <row r="78" spans="2:8">
      <c r="B78" s="2" t="s">
        <v>746</v>
      </c>
      <c r="C78" s="5">
        <v>6.59</v>
      </c>
      <c r="D78" s="2" t="s">
        <v>692</v>
      </c>
      <c r="E78" s="2" t="s">
        <v>747</v>
      </c>
      <c r="F78" s="8">
        <v>1466400</v>
      </c>
      <c r="G78" s="8">
        <v>1439.13</v>
      </c>
      <c r="H78" s="8">
        <v>0.36</v>
      </c>
    </row>
    <row r="79" spans="2:8">
      <c r="B79" s="2" t="s">
        <v>380</v>
      </c>
      <c r="C79" s="5">
        <v>6.27</v>
      </c>
      <c r="D79" s="2" t="s">
        <v>692</v>
      </c>
      <c r="E79" s="2" t="s">
        <v>381</v>
      </c>
      <c r="F79" s="8">
        <v>1000000</v>
      </c>
      <c r="G79" s="8">
        <v>1032.56</v>
      </c>
      <c r="H79" s="8">
        <v>0.26</v>
      </c>
    </row>
    <row r="80" spans="2:8">
      <c r="B80" s="2" t="s">
        <v>756</v>
      </c>
      <c r="C80" s="5">
        <v>7.29</v>
      </c>
      <c r="D80" s="2" t="s">
        <v>692</v>
      </c>
      <c r="E80" s="2" t="s">
        <v>757</v>
      </c>
      <c r="F80" s="8">
        <v>999600</v>
      </c>
      <c r="G80" s="8">
        <v>1011.66</v>
      </c>
      <c r="H80" s="8">
        <v>0.25</v>
      </c>
    </row>
    <row r="81" spans="2:8">
      <c r="B81" s="2" t="s">
        <v>262</v>
      </c>
      <c r="C81" s="5">
        <v>7.23</v>
      </c>
      <c r="D81" s="2" t="s">
        <v>692</v>
      </c>
      <c r="E81" s="2" t="s">
        <v>263</v>
      </c>
      <c r="F81" s="8">
        <v>756900</v>
      </c>
      <c r="G81" s="8">
        <v>771.22</v>
      </c>
      <c r="H81" s="8">
        <v>0.19</v>
      </c>
    </row>
    <row r="82" spans="2:8">
      <c r="B82" s="2" t="s">
        <v>1193</v>
      </c>
      <c r="C82" s="5">
        <v>6.61</v>
      </c>
      <c r="D82" s="2" t="s">
        <v>692</v>
      </c>
      <c r="E82" s="2" t="s">
        <v>1194</v>
      </c>
      <c r="F82" s="8">
        <v>500000</v>
      </c>
      <c r="G82" s="8">
        <v>518</v>
      </c>
      <c r="H82" s="8">
        <v>0.13</v>
      </c>
    </row>
    <row r="83" spans="2:8">
      <c r="B83" s="2" t="s">
        <v>264</v>
      </c>
      <c r="C83" s="5">
        <v>7.25</v>
      </c>
      <c r="D83" s="2" t="s">
        <v>692</v>
      </c>
      <c r="E83" s="2" t="s">
        <v>265</v>
      </c>
      <c r="F83" s="8">
        <v>500000</v>
      </c>
      <c r="G83" s="8">
        <v>506.06</v>
      </c>
      <c r="H83" s="8">
        <v>0.13</v>
      </c>
    </row>
    <row r="84" spans="2:8">
      <c r="B84" s="2" t="s">
        <v>460</v>
      </c>
      <c r="C84" s="5">
        <v>7.28</v>
      </c>
      <c r="D84" s="2" t="s">
        <v>692</v>
      </c>
      <c r="E84" s="2" t="s">
        <v>461</v>
      </c>
      <c r="F84" s="8">
        <v>500000</v>
      </c>
      <c r="G84" s="8">
        <v>504.81</v>
      </c>
      <c r="H84" s="8">
        <v>0.13</v>
      </c>
    </row>
    <row r="85" spans="2:8">
      <c r="B85" s="2" t="s">
        <v>744</v>
      </c>
      <c r="C85" s="5">
        <v>6.99</v>
      </c>
      <c r="D85" s="2" t="s">
        <v>692</v>
      </c>
      <c r="E85" s="2" t="s">
        <v>745</v>
      </c>
      <c r="F85" s="8">
        <v>500300</v>
      </c>
      <c r="G85" s="8">
        <v>497.23</v>
      </c>
      <c r="H85" s="8">
        <v>0.12</v>
      </c>
    </row>
    <row r="86" spans="2:8">
      <c r="B86" s="2" t="s">
        <v>1195</v>
      </c>
      <c r="C86" s="5">
        <v>7.28</v>
      </c>
      <c r="D86" s="2" t="s">
        <v>692</v>
      </c>
      <c r="E86" s="2" t="s">
        <v>1196</v>
      </c>
      <c r="F86" s="8">
        <v>449800</v>
      </c>
      <c r="G86" s="8">
        <v>459.79</v>
      </c>
      <c r="H86" s="8">
        <v>0.11</v>
      </c>
    </row>
    <row r="87" spans="2:8">
      <c r="B87" s="2" t="s">
        <v>348</v>
      </c>
      <c r="C87" s="5">
        <v>5.65</v>
      </c>
      <c r="D87" s="2" t="s">
        <v>692</v>
      </c>
      <c r="E87" s="2" t="s">
        <v>349</v>
      </c>
      <c r="F87" s="8">
        <v>444100</v>
      </c>
      <c r="G87" s="8">
        <v>448.26</v>
      </c>
      <c r="H87" s="8">
        <v>0.11</v>
      </c>
    </row>
    <row r="88" spans="2:8">
      <c r="B88" s="2" t="s">
        <v>706</v>
      </c>
      <c r="C88" s="5">
        <v>7.24</v>
      </c>
      <c r="D88" s="2" t="s">
        <v>692</v>
      </c>
      <c r="E88" s="2" t="s">
        <v>707</v>
      </c>
      <c r="F88" s="8">
        <v>300000</v>
      </c>
      <c r="G88" s="8">
        <v>308.37</v>
      </c>
      <c r="H88" s="8">
        <v>0.08</v>
      </c>
    </row>
    <row r="89" spans="2:8">
      <c r="B89" s="2" t="s">
        <v>266</v>
      </c>
      <c r="C89" s="5">
        <v>7.24</v>
      </c>
      <c r="D89" s="2" t="s">
        <v>692</v>
      </c>
      <c r="E89" s="2" t="s">
        <v>267</v>
      </c>
      <c r="F89" s="8">
        <v>300000</v>
      </c>
      <c r="G89" s="8">
        <v>307.76</v>
      </c>
      <c r="H89" s="8">
        <v>0.08</v>
      </c>
    </row>
    <row r="90" spans="2:8">
      <c r="B90" s="2" t="s">
        <v>478</v>
      </c>
      <c r="C90" s="5">
        <v>7.25</v>
      </c>
      <c r="D90" s="2" t="s">
        <v>692</v>
      </c>
      <c r="E90" s="2" t="s">
        <v>479</v>
      </c>
      <c r="F90" s="8">
        <v>235600</v>
      </c>
      <c r="G90" s="8">
        <v>238.13</v>
      </c>
      <c r="H90" s="8">
        <v>0.06</v>
      </c>
    </row>
    <row r="91" spans="2:8">
      <c r="B91" s="2" t="s">
        <v>370</v>
      </c>
      <c r="C91" s="5">
        <v>6.32</v>
      </c>
      <c r="D91" s="2" t="s">
        <v>692</v>
      </c>
      <c r="E91" s="2" t="s">
        <v>371</v>
      </c>
      <c r="F91" s="8">
        <v>200000</v>
      </c>
      <c r="G91" s="8">
        <v>206.51</v>
      </c>
      <c r="H91" s="8">
        <v>0.05</v>
      </c>
    </row>
    <row r="92" spans="2:8">
      <c r="B92" s="2" t="s">
        <v>1197</v>
      </c>
      <c r="C92" s="5">
        <v>7.46</v>
      </c>
      <c r="D92" s="2" t="s">
        <v>692</v>
      </c>
      <c r="E92" s="2" t="s">
        <v>1198</v>
      </c>
      <c r="F92" s="8">
        <v>164800</v>
      </c>
      <c r="G92" s="8">
        <v>165.97</v>
      </c>
      <c r="H92" s="8">
        <v>0.04</v>
      </c>
    </row>
    <row r="93" spans="2:8">
      <c r="B93" s="2" t="s">
        <v>1199</v>
      </c>
      <c r="C93" s="5">
        <v>7.04</v>
      </c>
      <c r="D93" s="2" t="s">
        <v>692</v>
      </c>
      <c r="E93" s="2" t="s">
        <v>1200</v>
      </c>
      <c r="F93" s="8">
        <v>89600</v>
      </c>
      <c r="G93" s="8">
        <v>99.98</v>
      </c>
      <c r="H93" s="8">
        <v>0.02</v>
      </c>
    </row>
    <row r="94" spans="2:8">
      <c r="B94" s="2" t="s">
        <v>1201</v>
      </c>
      <c r="C94" s="5">
        <v>7.39</v>
      </c>
      <c r="D94" s="2" t="s">
        <v>692</v>
      </c>
      <c r="E94" s="2" t="s">
        <v>1202</v>
      </c>
      <c r="F94" s="8">
        <v>88300</v>
      </c>
      <c r="G94" s="8">
        <v>86.75</v>
      </c>
      <c r="H94" s="8">
        <v>0.02</v>
      </c>
    </row>
    <row r="95" spans="2:8">
      <c r="B95" s="2" t="s">
        <v>1203</v>
      </c>
      <c r="C95" s="5">
        <v>7.02</v>
      </c>
      <c r="D95" s="2" t="s">
        <v>692</v>
      </c>
      <c r="E95" s="2" t="s">
        <v>1204</v>
      </c>
      <c r="F95" s="8">
        <v>73000</v>
      </c>
      <c r="G95" s="8">
        <v>81.55</v>
      </c>
      <c r="H95" s="8">
        <v>0.02</v>
      </c>
    </row>
    <row r="96" spans="2:8">
      <c r="B96" s="2" t="s">
        <v>1205</v>
      </c>
      <c r="C96" s="5">
        <v>7.23</v>
      </c>
      <c r="D96" s="2" t="s">
        <v>692</v>
      </c>
      <c r="E96" s="2" t="s">
        <v>1206</v>
      </c>
      <c r="F96" s="8">
        <v>76900</v>
      </c>
      <c r="G96" s="8">
        <v>76.790000000000006</v>
      </c>
      <c r="H96" s="8">
        <v>0.02</v>
      </c>
    </row>
    <row r="97" spans="2:8">
      <c r="B97" s="2" t="s">
        <v>480</v>
      </c>
      <c r="C97" s="5">
        <v>6.72</v>
      </c>
      <c r="D97" s="2" t="s">
        <v>692</v>
      </c>
      <c r="E97" s="2" t="s">
        <v>481</v>
      </c>
      <c r="F97" s="8">
        <v>31600</v>
      </c>
      <c r="G97" s="8">
        <v>30.48</v>
      </c>
      <c r="H97" s="8">
        <v>0.01</v>
      </c>
    </row>
    <row r="98" spans="2:8">
      <c r="B98" s="2" t="s">
        <v>482</v>
      </c>
      <c r="C98" s="5">
        <v>6.16</v>
      </c>
      <c r="D98" s="2" t="s">
        <v>692</v>
      </c>
      <c r="E98" s="2" t="s">
        <v>483</v>
      </c>
      <c r="F98" s="8">
        <v>29200</v>
      </c>
      <c r="G98" s="8">
        <v>30.16</v>
      </c>
      <c r="H98" s="8">
        <v>0.01</v>
      </c>
    </row>
    <row r="99" spans="2:8">
      <c r="B99" s="2" t="s">
        <v>1207</v>
      </c>
      <c r="C99" s="5">
        <v>6.26</v>
      </c>
      <c r="D99" s="2" t="s">
        <v>692</v>
      </c>
      <c r="E99" s="2" t="s">
        <v>1208</v>
      </c>
      <c r="F99" s="8">
        <v>13000</v>
      </c>
      <c r="G99" s="8">
        <v>13.26</v>
      </c>
      <c r="H99" s="8">
        <v>0</v>
      </c>
    </row>
    <row r="100" spans="2:8">
      <c r="B100" s="2" t="s">
        <v>1209</v>
      </c>
      <c r="C100" s="5">
        <v>6.71</v>
      </c>
      <c r="D100" s="2" t="s">
        <v>692</v>
      </c>
      <c r="E100" s="2" t="s">
        <v>1210</v>
      </c>
      <c r="F100" s="8">
        <v>2000</v>
      </c>
      <c r="G100" s="8">
        <v>1.98</v>
      </c>
      <c r="H100" s="8">
        <v>0</v>
      </c>
    </row>
    <row r="101" spans="2:8" ht="13">
      <c r="B101" s="3" t="s">
        <v>708</v>
      </c>
      <c r="C101" s="7"/>
      <c r="D101" s="3"/>
      <c r="E101" s="3"/>
      <c r="F101" s="10"/>
      <c r="G101" s="10">
        <f>SUM(G64:G100)</f>
        <v>45402.030000000021</v>
      </c>
      <c r="H101" s="10">
        <f>SUM(H64:H100)</f>
        <v>11.319999999999997</v>
      </c>
    </row>
    <row r="102" spans="2:8" ht="13">
      <c r="B102" s="3" t="s">
        <v>709</v>
      </c>
    </row>
    <row r="103" spans="2:8">
      <c r="B103" s="2" t="s">
        <v>2985</v>
      </c>
      <c r="C103" s="5">
        <v>7.35</v>
      </c>
      <c r="D103" s="2" t="s">
        <v>710</v>
      </c>
      <c r="E103" s="2" t="s">
        <v>835</v>
      </c>
      <c r="F103" s="8">
        <v>4500</v>
      </c>
      <c r="G103" s="8">
        <v>4590.71</v>
      </c>
      <c r="H103" s="8">
        <v>1.1399999999999999</v>
      </c>
    </row>
    <row r="104" spans="2:8">
      <c r="B104" s="2" t="s">
        <v>906</v>
      </c>
      <c r="C104" s="5">
        <v>10.51</v>
      </c>
      <c r="D104" s="2" t="s">
        <v>907</v>
      </c>
      <c r="E104" s="2" t="s">
        <v>908</v>
      </c>
      <c r="F104" s="8">
        <v>3500</v>
      </c>
      <c r="G104" s="8">
        <v>3501.57</v>
      </c>
      <c r="H104" s="8">
        <v>0.87</v>
      </c>
    </row>
    <row r="105" spans="2:8">
      <c r="B105" s="2" t="s">
        <v>3009</v>
      </c>
      <c r="C105" s="5">
        <v>6.65</v>
      </c>
      <c r="D105" s="2" t="s">
        <v>710</v>
      </c>
      <c r="E105" s="2" t="s">
        <v>11</v>
      </c>
      <c r="F105" s="8">
        <v>290</v>
      </c>
      <c r="G105" s="8">
        <v>2898.89</v>
      </c>
      <c r="H105" s="8">
        <v>0.72</v>
      </c>
    </row>
    <row r="106" spans="2:8">
      <c r="B106" s="2" t="s">
        <v>2971</v>
      </c>
      <c r="C106" s="5">
        <v>7.53</v>
      </c>
      <c r="D106" s="2" t="s">
        <v>710</v>
      </c>
      <c r="E106" s="2" t="s">
        <v>712</v>
      </c>
      <c r="F106" s="8">
        <v>2500</v>
      </c>
      <c r="G106" s="8">
        <v>2605.2600000000002</v>
      </c>
      <c r="H106" s="8">
        <v>0.65</v>
      </c>
    </row>
    <row r="107" spans="2:8">
      <c r="B107" s="2" t="s">
        <v>2969</v>
      </c>
      <c r="C107" s="5">
        <v>8.56</v>
      </c>
      <c r="D107" s="2" t="s">
        <v>713</v>
      </c>
      <c r="E107" s="2" t="s">
        <v>804</v>
      </c>
      <c r="F107" s="8">
        <v>2500</v>
      </c>
      <c r="G107" s="8">
        <v>2560.2399999999998</v>
      </c>
      <c r="H107" s="8">
        <v>0.64</v>
      </c>
    </row>
    <row r="108" spans="2:8">
      <c r="B108" s="2" t="s">
        <v>4027</v>
      </c>
      <c r="C108" s="5">
        <v>7.39</v>
      </c>
      <c r="D108" s="2" t="s">
        <v>713</v>
      </c>
      <c r="E108" s="2" t="s">
        <v>1211</v>
      </c>
      <c r="F108" s="8">
        <v>2500</v>
      </c>
      <c r="G108" s="8">
        <v>2547.92</v>
      </c>
      <c r="H108" s="8">
        <v>0.64</v>
      </c>
    </row>
    <row r="109" spans="2:8">
      <c r="B109" s="2" t="s">
        <v>837</v>
      </c>
      <c r="C109" s="5">
        <v>7</v>
      </c>
      <c r="D109" s="2" t="s">
        <v>710</v>
      </c>
      <c r="E109" s="2" t="s">
        <v>838</v>
      </c>
      <c r="F109" s="8">
        <v>2500</v>
      </c>
      <c r="G109" s="8">
        <v>2537.38</v>
      </c>
      <c r="H109" s="8">
        <v>0.63</v>
      </c>
    </row>
    <row r="110" spans="2:8">
      <c r="B110" s="2" t="s">
        <v>4028</v>
      </c>
      <c r="C110" s="5">
        <v>6.76</v>
      </c>
      <c r="D110" s="2" t="s">
        <v>604</v>
      </c>
      <c r="E110" s="2" t="s">
        <v>1212</v>
      </c>
      <c r="F110" s="8">
        <v>2500</v>
      </c>
      <c r="G110" s="8">
        <v>2528.79</v>
      </c>
      <c r="H110" s="8">
        <v>0.63</v>
      </c>
    </row>
    <row r="111" spans="2:8">
      <c r="B111" s="2" t="s">
        <v>2686</v>
      </c>
      <c r="C111" s="5">
        <v>6.99</v>
      </c>
      <c r="D111" s="2" t="s">
        <v>713</v>
      </c>
      <c r="E111" s="2" t="s">
        <v>717</v>
      </c>
      <c r="F111" s="8">
        <v>2500</v>
      </c>
      <c r="G111" s="8">
        <v>2521.15</v>
      </c>
      <c r="H111" s="8">
        <v>0.63</v>
      </c>
    </row>
    <row r="112" spans="2:8">
      <c r="B112" s="2" t="s">
        <v>489</v>
      </c>
      <c r="C112" s="5">
        <v>6.57</v>
      </c>
      <c r="D112" s="2" t="s">
        <v>710</v>
      </c>
      <c r="E112" s="2" t="s">
        <v>490</v>
      </c>
      <c r="F112" s="8">
        <v>2500</v>
      </c>
      <c r="G112" s="8">
        <v>2519.6799999999998</v>
      </c>
      <c r="H112" s="8">
        <v>0.63</v>
      </c>
    </row>
    <row r="113" spans="2:8">
      <c r="B113" s="2" t="s">
        <v>4029</v>
      </c>
      <c r="C113" s="5">
        <v>6.72</v>
      </c>
      <c r="D113" s="2" t="s">
        <v>710</v>
      </c>
      <c r="E113" s="2" t="s">
        <v>1213</v>
      </c>
      <c r="F113" s="8">
        <v>2500</v>
      </c>
      <c r="G113" s="8">
        <v>2511.29</v>
      </c>
      <c r="H113" s="8">
        <v>0.63</v>
      </c>
    </row>
    <row r="114" spans="2:8">
      <c r="B114" s="2" t="s">
        <v>2849</v>
      </c>
      <c r="C114" s="5">
        <v>6.7</v>
      </c>
      <c r="D114" s="2" t="s">
        <v>710</v>
      </c>
      <c r="E114" s="2" t="s">
        <v>466</v>
      </c>
      <c r="F114" s="8">
        <v>250</v>
      </c>
      <c r="G114" s="8">
        <v>2492.08</v>
      </c>
      <c r="H114" s="8">
        <v>0.62</v>
      </c>
    </row>
    <row r="115" spans="2:8">
      <c r="B115" s="2" t="s">
        <v>4030</v>
      </c>
      <c r="C115" s="5">
        <v>7.04</v>
      </c>
      <c r="D115" s="2" t="s">
        <v>710</v>
      </c>
      <c r="E115" s="2" t="s">
        <v>569</v>
      </c>
      <c r="F115" s="8">
        <v>500</v>
      </c>
      <c r="G115" s="8">
        <v>507.03</v>
      </c>
      <c r="H115" s="8">
        <v>0.13</v>
      </c>
    </row>
    <row r="116" spans="2:8">
      <c r="B116" s="2" t="s">
        <v>3076</v>
      </c>
      <c r="C116" s="5">
        <v>7.65</v>
      </c>
      <c r="D116" s="2" t="s">
        <v>710</v>
      </c>
      <c r="E116" s="2" t="s">
        <v>1214</v>
      </c>
      <c r="F116" s="8">
        <v>500</v>
      </c>
      <c r="G116" s="8">
        <v>506.49</v>
      </c>
      <c r="H116" s="8">
        <v>0.13</v>
      </c>
    </row>
    <row r="117" spans="2:8">
      <c r="B117" s="2" t="s">
        <v>3158</v>
      </c>
      <c r="C117" s="5">
        <v>6.8</v>
      </c>
      <c r="D117" s="2" t="s">
        <v>714</v>
      </c>
      <c r="E117" s="2" t="s">
        <v>1215</v>
      </c>
      <c r="F117" s="8">
        <v>250</v>
      </c>
      <c r="G117" s="8">
        <v>504.71</v>
      </c>
      <c r="H117" s="8">
        <v>0.13</v>
      </c>
    </row>
    <row r="118" spans="2:8">
      <c r="B118" s="2" t="s">
        <v>3010</v>
      </c>
      <c r="C118" s="5">
        <v>7.04</v>
      </c>
      <c r="D118" s="2" t="s">
        <v>710</v>
      </c>
      <c r="E118" s="2" t="s">
        <v>10</v>
      </c>
      <c r="F118" s="8">
        <v>40</v>
      </c>
      <c r="G118" s="8">
        <v>397.74</v>
      </c>
      <c r="H118" s="8">
        <v>0.1</v>
      </c>
    </row>
    <row r="119" spans="2:8" ht="13">
      <c r="B119" s="3" t="s">
        <v>718</v>
      </c>
      <c r="C119" s="7"/>
      <c r="D119" s="3"/>
      <c r="E119" s="3"/>
      <c r="F119" s="10"/>
      <c r="G119" s="10">
        <f>SUM(G102:G118)</f>
        <v>35730.93</v>
      </c>
      <c r="H119" s="10">
        <f>SUM(H102:H118)</f>
        <v>8.92</v>
      </c>
    </row>
    <row r="120" spans="2:8" ht="13">
      <c r="B120" s="3" t="s">
        <v>719</v>
      </c>
    </row>
    <row r="121" spans="2:8">
      <c r="B121" s="2" t="s">
        <v>286</v>
      </c>
      <c r="C121" s="5">
        <v>8.7899999999999991</v>
      </c>
      <c r="D121" s="2" t="s">
        <v>720</v>
      </c>
      <c r="E121" s="2" t="s">
        <v>287</v>
      </c>
      <c r="F121" s="8">
        <v>500000000</v>
      </c>
      <c r="G121" s="8">
        <v>5008.5</v>
      </c>
      <c r="H121" s="8">
        <v>1.25</v>
      </c>
    </row>
    <row r="122" spans="2:8" ht="13">
      <c r="B122" s="3" t="s">
        <v>300</v>
      </c>
      <c r="C122" s="7"/>
      <c r="D122" s="3"/>
      <c r="E122" s="3"/>
      <c r="F122" s="10"/>
      <c r="G122" s="10">
        <f>SUM(G120:G121)</f>
        <v>5008.5</v>
      </c>
      <c r="H122" s="10">
        <f>SUM(H120:H121)</f>
        <v>1.25</v>
      </c>
    </row>
    <row r="123" spans="2:8" ht="13">
      <c r="B123" s="3" t="s">
        <v>288</v>
      </c>
      <c r="C123" s="7"/>
      <c r="D123" s="3"/>
      <c r="E123" s="3"/>
      <c r="F123" s="10"/>
      <c r="G123" s="10">
        <v>6471.03</v>
      </c>
      <c r="H123" s="10">
        <v>1.61</v>
      </c>
    </row>
    <row r="124" spans="2:8" ht="13">
      <c r="B124" s="3" t="s">
        <v>302</v>
      </c>
      <c r="C124" s="7"/>
      <c r="D124" s="3"/>
      <c r="E124" s="3"/>
      <c r="F124" s="10"/>
      <c r="G124" s="10">
        <v>394707.37000000005</v>
      </c>
      <c r="H124" s="10">
        <v>98.39</v>
      </c>
    </row>
    <row r="125" spans="2:8" ht="13">
      <c r="B125" s="3" t="s">
        <v>303</v>
      </c>
      <c r="C125" s="7"/>
      <c r="D125" s="3"/>
      <c r="E125" s="3"/>
      <c r="F125" s="10"/>
      <c r="G125" s="10">
        <v>6410.997877679968</v>
      </c>
      <c r="H125" s="10">
        <v>1.6099999999999994</v>
      </c>
    </row>
    <row r="126" spans="2:8" ht="13">
      <c r="B126" s="3" t="s">
        <v>304</v>
      </c>
      <c r="C126" s="7"/>
      <c r="D126" s="3"/>
      <c r="E126" s="3"/>
      <c r="F126" s="10"/>
      <c r="G126" s="10">
        <v>401118.36787767999</v>
      </c>
      <c r="H126" s="10">
        <v>100</v>
      </c>
    </row>
    <row r="127" spans="2:8">
      <c r="B127" s="2" t="s">
        <v>305</v>
      </c>
    </row>
    <row r="128" spans="2:8" ht="13">
      <c r="B128" s="3" t="s">
        <v>306</v>
      </c>
    </row>
    <row r="129" spans="2:3" ht="13">
      <c r="B129" s="3" t="s">
        <v>307</v>
      </c>
      <c r="C129" s="5" t="s">
        <v>873</v>
      </c>
    </row>
    <row r="130" spans="2:3" ht="13">
      <c r="B130" s="3" t="s">
        <v>309</v>
      </c>
      <c r="C130" s="5" t="s">
        <v>308</v>
      </c>
    </row>
    <row r="131" spans="2:3" ht="13">
      <c r="B131" s="3" t="s">
        <v>1216</v>
      </c>
      <c r="C131" s="5" t="s">
        <v>308</v>
      </c>
    </row>
    <row r="132" spans="2:3" ht="13">
      <c r="B132" s="3" t="s">
        <v>310</v>
      </c>
      <c r="C132" s="5" t="s">
        <v>311</v>
      </c>
    </row>
    <row r="133" spans="2:3" ht="13">
      <c r="B133" s="3" t="s">
        <v>1217</v>
      </c>
      <c r="C133" s="7"/>
    </row>
    <row r="134" spans="2:3" ht="13">
      <c r="B134" s="3" t="s">
        <v>1218</v>
      </c>
      <c r="C134" s="7"/>
    </row>
    <row r="135" spans="2:3" ht="13">
      <c r="B135" s="3" t="s">
        <v>1219</v>
      </c>
      <c r="C135" s="7"/>
    </row>
    <row r="136" spans="2:3" ht="13">
      <c r="B136" s="3" t="s">
        <v>1220</v>
      </c>
      <c r="C136" s="7"/>
    </row>
    <row r="137" spans="2:3" ht="13">
      <c r="B137" s="3" t="s">
        <v>1221</v>
      </c>
      <c r="C137" s="7"/>
    </row>
    <row r="138" spans="2:3" ht="13">
      <c r="B138" s="3" t="s">
        <v>1222</v>
      </c>
      <c r="C138" s="7"/>
    </row>
    <row r="139" spans="2:3" ht="13">
      <c r="B139" s="3" t="s">
        <v>1223</v>
      </c>
      <c r="C139" s="7"/>
    </row>
    <row r="140" spans="2:3" ht="13">
      <c r="B140" s="3" t="s">
        <v>1224</v>
      </c>
      <c r="C140" s="7"/>
    </row>
    <row r="141" spans="2:3" ht="13">
      <c r="B141" s="3" t="s">
        <v>1225</v>
      </c>
      <c r="C141" s="7"/>
    </row>
    <row r="142" spans="2:3" ht="13">
      <c r="B142" s="3" t="s">
        <v>1226</v>
      </c>
      <c r="C142" s="7"/>
    </row>
    <row r="143" spans="2:3" ht="13">
      <c r="B143" s="3" t="s">
        <v>1227</v>
      </c>
      <c r="C143" s="7"/>
    </row>
    <row r="144" spans="2:3" ht="13">
      <c r="B144" s="3" t="s">
        <v>1228</v>
      </c>
      <c r="C144" s="7"/>
    </row>
    <row r="145" spans="2:3" ht="13">
      <c r="B145" s="3" t="s">
        <v>1229</v>
      </c>
      <c r="C145" s="7"/>
    </row>
    <row r="146" spans="2:3">
      <c r="B146" s="2" t="s">
        <v>1621</v>
      </c>
    </row>
    <row r="147" spans="2:3">
      <c r="B147" s="2" t="s">
        <v>2670</v>
      </c>
    </row>
    <row r="148" spans="2:3">
      <c r="B148" s="2" t="s">
        <v>1230</v>
      </c>
    </row>
    <row r="149" spans="2:3">
      <c r="B149" s="2" t="s">
        <v>3069</v>
      </c>
    </row>
    <row r="151" spans="2:3" ht="14.5">
      <c r="B151" s="24" t="s">
        <v>1231</v>
      </c>
      <c r="C151" s="64"/>
    </row>
    <row r="152" spans="2:3" ht="14.5">
      <c r="B152" s="24" t="s">
        <v>1232</v>
      </c>
      <c r="C152" s="65" t="s">
        <v>1233</v>
      </c>
    </row>
    <row r="153" spans="2:3" ht="14.5">
      <c r="B153" s="15" t="s">
        <v>1234</v>
      </c>
      <c r="C153" s="16">
        <v>500</v>
      </c>
    </row>
    <row r="154" spans="2:3" ht="14.5">
      <c r="B154" s="15" t="s">
        <v>1236</v>
      </c>
      <c r="C154" s="16">
        <v>0</v>
      </c>
    </row>
    <row r="155" spans="2:3" ht="14.5">
      <c r="B155" s="15" t="s">
        <v>1237</v>
      </c>
      <c r="C155" s="16">
        <v>2500</v>
      </c>
    </row>
    <row r="156" spans="2:3" ht="14.5">
      <c r="B156" s="15" t="s">
        <v>1238</v>
      </c>
      <c r="C156" s="16">
        <v>0</v>
      </c>
    </row>
    <row r="157" spans="2:3" ht="14.5">
      <c r="B157" s="15" t="s">
        <v>1239</v>
      </c>
      <c r="C157" s="16">
        <v>0</v>
      </c>
    </row>
    <row r="158" spans="2:3" ht="14.5">
      <c r="B158" s="15" t="s">
        <v>1240</v>
      </c>
      <c r="C158" s="16">
        <v>0</v>
      </c>
    </row>
    <row r="159" spans="2:3" ht="14.5">
      <c r="B159" s="24" t="s">
        <v>1241</v>
      </c>
      <c r="C159" s="64">
        <v>3000</v>
      </c>
    </row>
    <row r="161" spans="2:7" ht="14.5">
      <c r="B161" s="15" t="s">
        <v>313</v>
      </c>
      <c r="C161" s="16"/>
      <c r="D161" s="15"/>
    </row>
    <row r="162" spans="2:7" ht="29">
      <c r="B162" s="18" t="s">
        <v>314</v>
      </c>
      <c r="C162" s="17" t="s">
        <v>315</v>
      </c>
      <c r="D162" s="18" t="s">
        <v>316</v>
      </c>
    </row>
    <row r="163" spans="2:7" ht="14.5">
      <c r="B163" s="15" t="s">
        <v>308</v>
      </c>
      <c r="C163" s="16" t="s">
        <v>308</v>
      </c>
      <c r="D163" s="15" t="s">
        <v>308</v>
      </c>
    </row>
    <row r="165" spans="2:7" ht="13">
      <c r="B165" s="3" t="s">
        <v>317</v>
      </c>
      <c r="C165" s="57">
        <v>45900</v>
      </c>
    </row>
    <row r="166" spans="2:7" ht="13">
      <c r="B166" s="20" t="s">
        <v>318</v>
      </c>
      <c r="C166" s="22" t="s">
        <v>319</v>
      </c>
      <c r="D166" s="20" t="s">
        <v>320</v>
      </c>
      <c r="E166" s="60" t="s">
        <v>321</v>
      </c>
      <c r="F166" s="62" t="s">
        <v>322</v>
      </c>
      <c r="G166" s="10"/>
    </row>
    <row r="167" spans="2:7">
      <c r="B167" s="13" t="s">
        <v>3434</v>
      </c>
      <c r="C167" s="14">
        <v>200000</v>
      </c>
      <c r="D167" s="13">
        <v>1512.9</v>
      </c>
      <c r="E167" s="55">
        <v>1475.7</v>
      </c>
      <c r="F167" s="11">
        <f>C159</f>
        <v>3000</v>
      </c>
    </row>
    <row r="168" spans="2:7">
      <c r="B168" s="13" t="s">
        <v>3870</v>
      </c>
      <c r="C168" s="14">
        <v>87500</v>
      </c>
      <c r="D168" s="13">
        <v>3132.23</v>
      </c>
      <c r="E168" s="55">
        <v>3100.2</v>
      </c>
      <c r="F168" s="61"/>
    </row>
    <row r="171" spans="2:7" ht="13">
      <c r="B171" s="3" t="s">
        <v>323</v>
      </c>
    </row>
    <row r="172" spans="2:7" ht="13">
      <c r="B172" s="3"/>
    </row>
    <row r="173" spans="2:7" ht="13">
      <c r="B173" s="3" t="s">
        <v>891</v>
      </c>
    </row>
    <row r="174" spans="2:7" ht="13">
      <c r="B174" s="60" t="s">
        <v>324</v>
      </c>
      <c r="C174" s="22" t="s">
        <v>325</v>
      </c>
      <c r="D174" s="3"/>
    </row>
    <row r="175" spans="2:7">
      <c r="B175" s="55" t="s">
        <v>3523</v>
      </c>
      <c r="C175" s="14">
        <v>500</v>
      </c>
    </row>
    <row r="176" spans="2:7">
      <c r="B176" s="55" t="s">
        <v>3581</v>
      </c>
      <c r="C176" s="14">
        <v>500</v>
      </c>
    </row>
    <row r="178" spans="2:3" ht="13">
      <c r="B178" s="60" t="s">
        <v>326</v>
      </c>
      <c r="C178" s="22" t="s">
        <v>325</v>
      </c>
    </row>
    <row r="179" spans="2:3">
      <c r="B179" s="55" t="s">
        <v>3523</v>
      </c>
      <c r="C179" s="14">
        <v>500</v>
      </c>
    </row>
    <row r="180" spans="2:3">
      <c r="B180" s="55" t="s">
        <v>3581</v>
      </c>
      <c r="C180" s="14">
        <v>500</v>
      </c>
    </row>
    <row r="183" spans="2:3" ht="13">
      <c r="B183" s="60" t="s">
        <v>327</v>
      </c>
      <c r="C183" s="22" t="s">
        <v>328</v>
      </c>
    </row>
    <row r="184" spans="2:3">
      <c r="B184" s="55" t="s">
        <v>3523</v>
      </c>
      <c r="C184" s="14">
        <v>300940320</v>
      </c>
    </row>
    <row r="185" spans="2:3">
      <c r="B185" s="55" t="s">
        <v>3581</v>
      </c>
      <c r="C185" s="14">
        <v>272660482.5</v>
      </c>
    </row>
    <row r="186" spans="2:3" ht="13">
      <c r="C186" s="22">
        <f>SUM(C183:C185)</f>
        <v>573600802.5</v>
      </c>
    </row>
    <row r="188" spans="2:3" ht="13">
      <c r="B188" s="60" t="s">
        <v>329</v>
      </c>
      <c r="C188" s="22" t="s">
        <v>328</v>
      </c>
    </row>
    <row r="189" spans="2:3">
      <c r="B189" s="55" t="s">
        <v>3523</v>
      </c>
      <c r="C189" s="14">
        <v>305035680</v>
      </c>
    </row>
    <row r="190" spans="2:3">
      <c r="B190" s="55" t="s">
        <v>3581</v>
      </c>
      <c r="C190" s="14">
        <v>275999850</v>
      </c>
    </row>
    <row r="191" spans="2:3" ht="13">
      <c r="C191" s="22">
        <f>SUM(C188:C190)</f>
        <v>581035530</v>
      </c>
    </row>
    <row r="194" spans="2:7" ht="13">
      <c r="B194" s="20" t="s">
        <v>330</v>
      </c>
      <c r="C194" s="22">
        <f xml:space="preserve"> C191-C186</f>
        <v>7434727.5</v>
      </c>
    </row>
    <row r="196" spans="2:7" ht="13">
      <c r="B196" s="20" t="s">
        <v>331</v>
      </c>
      <c r="C196" s="21">
        <v>45900</v>
      </c>
      <c r="D196" s="13"/>
      <c r="E196" s="55"/>
      <c r="F196" s="11"/>
    </row>
    <row r="197" spans="2:7" ht="13">
      <c r="B197" s="20" t="s">
        <v>318</v>
      </c>
      <c r="C197" s="22" t="s">
        <v>319</v>
      </c>
      <c r="D197" s="20" t="s">
        <v>320</v>
      </c>
      <c r="E197" s="60" t="s">
        <v>321</v>
      </c>
      <c r="F197" s="23" t="s">
        <v>322</v>
      </c>
      <c r="G197" s="10"/>
    </row>
    <row r="198" spans="2:7">
      <c r="B198" s="58" t="s">
        <v>308</v>
      </c>
      <c r="C198" s="59" t="s">
        <v>308</v>
      </c>
      <c r="D198" s="58" t="s">
        <v>308</v>
      </c>
      <c r="E198" s="56" t="s">
        <v>308</v>
      </c>
      <c r="F198" s="61" t="s">
        <v>308</v>
      </c>
    </row>
    <row r="199" spans="2:7" ht="13">
      <c r="B199" s="3" t="s">
        <v>323</v>
      </c>
    </row>
    <row r="200" spans="2:7" ht="13">
      <c r="B200" s="3"/>
    </row>
    <row r="201" spans="2:7" ht="13">
      <c r="B201" s="3" t="s">
        <v>891</v>
      </c>
    </row>
    <row r="202" spans="2:7" ht="13">
      <c r="B202" s="20" t="s">
        <v>324</v>
      </c>
      <c r="C202" s="22" t="s">
        <v>325</v>
      </c>
      <c r="D202" s="3"/>
    </row>
    <row r="203" spans="2:7">
      <c r="B203" s="13" t="s">
        <v>308</v>
      </c>
      <c r="C203" s="14" t="s">
        <v>308</v>
      </c>
    </row>
    <row r="205" spans="2:7" ht="13">
      <c r="B205" s="20" t="s">
        <v>326</v>
      </c>
      <c r="C205" s="22" t="s">
        <v>325</v>
      </c>
    </row>
    <row r="206" spans="2:7">
      <c r="B206" s="13" t="s">
        <v>308</v>
      </c>
      <c r="C206" s="14" t="s">
        <v>308</v>
      </c>
    </row>
    <row r="208" spans="2:7" ht="13">
      <c r="B208" s="20" t="s">
        <v>327</v>
      </c>
      <c r="C208" s="22" t="s">
        <v>328</v>
      </c>
    </row>
    <row r="209" spans="2:80">
      <c r="B209" s="13" t="s">
        <v>308</v>
      </c>
      <c r="C209" s="14" t="s">
        <v>308</v>
      </c>
    </row>
    <row r="211" spans="2:80" ht="13">
      <c r="B211" s="60" t="s">
        <v>329</v>
      </c>
      <c r="C211" s="22" t="s">
        <v>328</v>
      </c>
    </row>
    <row r="212" spans="2:80">
      <c r="B212" s="55" t="s">
        <v>308</v>
      </c>
      <c r="C212" s="14" t="s">
        <v>308</v>
      </c>
    </row>
    <row r="214" spans="2:80" ht="13">
      <c r="B214" s="20" t="s">
        <v>330</v>
      </c>
      <c r="C214" s="22" t="s">
        <v>308</v>
      </c>
    </row>
    <row r="217" spans="2:80" ht="13">
      <c r="B217" s="3" t="s">
        <v>892</v>
      </c>
    </row>
    <row r="219" spans="2:80" ht="13">
      <c r="B219" s="20" t="s">
        <v>318</v>
      </c>
      <c r="C219" s="22" t="s">
        <v>332</v>
      </c>
      <c r="D219" s="20" t="s">
        <v>333</v>
      </c>
      <c r="E219" s="20" t="s">
        <v>334</v>
      </c>
      <c r="F219" s="10"/>
    </row>
    <row r="220" spans="2:80">
      <c r="B220" s="13" t="s">
        <v>308</v>
      </c>
      <c r="C220" s="14" t="s">
        <v>308</v>
      </c>
      <c r="D220" s="13" t="s">
        <v>308</v>
      </c>
      <c r="E220" s="13" t="s">
        <v>308</v>
      </c>
    </row>
    <row r="223" spans="2:80" ht="13">
      <c r="B223" s="3" t="s">
        <v>335</v>
      </c>
      <c r="C223" s="7" t="s">
        <v>308</v>
      </c>
      <c r="D223" s="3"/>
      <c r="E223" s="3"/>
      <c r="F223" s="10"/>
      <c r="G223" s="10"/>
      <c r="H223" s="10"/>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row>
    <row r="225" spans="2:7" ht="13">
      <c r="B225" s="3" t="s">
        <v>893</v>
      </c>
    </row>
    <row r="227" spans="2:7" ht="13">
      <c r="B227" s="20" t="s">
        <v>336</v>
      </c>
      <c r="C227" s="22" t="s">
        <v>325</v>
      </c>
      <c r="D227" s="3"/>
    </row>
    <row r="228" spans="2:7">
      <c r="B228" s="13" t="s">
        <v>308</v>
      </c>
      <c r="C228" s="14" t="s">
        <v>308</v>
      </c>
    </row>
    <row r="231" spans="2:7" ht="13">
      <c r="B231" s="20" t="s">
        <v>337</v>
      </c>
      <c r="C231" s="22" t="s">
        <v>338</v>
      </c>
      <c r="D231" s="3"/>
    </row>
    <row r="232" spans="2:7">
      <c r="B232" s="13" t="s">
        <v>308</v>
      </c>
      <c r="C232" s="14" t="s">
        <v>308</v>
      </c>
    </row>
    <row r="235" spans="2:7" ht="13">
      <c r="B235" s="3" t="s">
        <v>339</v>
      </c>
    </row>
    <row r="238" spans="2:7" ht="13">
      <c r="B238" s="3" t="s">
        <v>894</v>
      </c>
    </row>
    <row r="240" spans="2:7" ht="13">
      <c r="B240" s="20" t="s">
        <v>318</v>
      </c>
      <c r="C240" s="22" t="s">
        <v>340</v>
      </c>
      <c r="D240" s="20" t="s">
        <v>332</v>
      </c>
      <c r="E240" s="20" t="s">
        <v>333</v>
      </c>
      <c r="F240" s="23" t="s">
        <v>334</v>
      </c>
      <c r="G240" s="10"/>
    </row>
    <row r="241" spans="2:80">
      <c r="B241" s="13" t="s">
        <v>308</v>
      </c>
      <c r="C241" s="14" t="s">
        <v>308</v>
      </c>
      <c r="D241" s="13" t="s">
        <v>308</v>
      </c>
      <c r="E241" s="13" t="s">
        <v>308</v>
      </c>
      <c r="F241" s="19" t="s">
        <v>308</v>
      </c>
    </row>
    <row r="244" spans="2:80" ht="13">
      <c r="B244" s="3" t="s">
        <v>335</v>
      </c>
      <c r="C244" s="7" t="s">
        <v>308</v>
      </c>
      <c r="D244" s="3"/>
      <c r="E244" s="3"/>
      <c r="F244" s="10"/>
      <c r="G244" s="10"/>
      <c r="H244" s="10"/>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row>
    <row r="246" spans="2:80" ht="13">
      <c r="B246" s="3" t="s">
        <v>893</v>
      </c>
    </row>
    <row r="248" spans="2:80" ht="13">
      <c r="B248" s="20" t="s">
        <v>336</v>
      </c>
      <c r="C248" s="22" t="s">
        <v>325</v>
      </c>
      <c r="D248" s="3"/>
    </row>
    <row r="249" spans="2:80">
      <c r="B249" s="13" t="s">
        <v>308</v>
      </c>
      <c r="C249" s="14" t="s">
        <v>308</v>
      </c>
    </row>
    <row r="252" spans="2:80" ht="13">
      <c r="B252" s="20" t="s">
        <v>337</v>
      </c>
      <c r="C252" s="22" t="s">
        <v>338</v>
      </c>
      <c r="D252" s="3"/>
    </row>
    <row r="253" spans="2:80">
      <c r="B253" s="13" t="s">
        <v>308</v>
      </c>
      <c r="C253" s="14" t="s">
        <v>308</v>
      </c>
    </row>
    <row r="256" spans="2:80" ht="13">
      <c r="B256" s="3" t="s">
        <v>339</v>
      </c>
    </row>
    <row r="259" spans="2:7" ht="13">
      <c r="B259" s="3" t="s">
        <v>895</v>
      </c>
    </row>
    <row r="260" spans="2:7" ht="13">
      <c r="B260" s="20" t="s">
        <v>318</v>
      </c>
      <c r="C260" s="22" t="s">
        <v>341</v>
      </c>
      <c r="D260" s="20" t="s">
        <v>342</v>
      </c>
      <c r="E260" s="20" t="s">
        <v>343</v>
      </c>
      <c r="F260" s="23" t="s">
        <v>344</v>
      </c>
      <c r="G260" s="10"/>
    </row>
    <row r="261" spans="2:7">
      <c r="B261" s="13" t="s">
        <v>308</v>
      </c>
      <c r="C261" s="14" t="s">
        <v>308</v>
      </c>
      <c r="D261" s="13" t="s">
        <v>308</v>
      </c>
      <c r="E261" s="13" t="s">
        <v>308</v>
      </c>
      <c r="F261" s="19" t="s">
        <v>308</v>
      </c>
    </row>
    <row r="262" spans="2:7">
      <c r="B262" s="2" t="s">
        <v>345</v>
      </c>
    </row>
  </sheetData>
  <mergeCells count="3">
    <mergeCell ref="B1:E1"/>
    <mergeCell ref="C3:C7"/>
    <mergeCell ref="D3:D7"/>
  </mergeCells>
  <hyperlinks>
    <hyperlink ref="A1" location="Index!A1" display="Index" xr:uid="{00000000-0004-0000-35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154D-4AF8-419F-80F6-1050045B226B}">
  <dimension ref="A1:CB22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622</v>
      </c>
      <c r="C1" s="230"/>
      <c r="D1" s="230"/>
      <c r="E1" s="230"/>
    </row>
    <row r="3" spans="1:5" ht="14.5">
      <c r="B3" s="25" t="s">
        <v>623</v>
      </c>
      <c r="C3" s="246"/>
      <c r="D3" s="237"/>
      <c r="E3" s="26"/>
    </row>
    <row r="4" spans="1:5" ht="14.5">
      <c r="B4" s="53" t="s">
        <v>624</v>
      </c>
      <c r="C4" s="246"/>
      <c r="D4" s="237"/>
      <c r="E4" s="26"/>
    </row>
    <row r="5" spans="1:5" ht="14.5">
      <c r="B5" s="29" t="s">
        <v>677</v>
      </c>
      <c r="C5" s="246"/>
      <c r="D5" s="237"/>
      <c r="E5" s="26"/>
    </row>
    <row r="6" spans="1:5" ht="14.5">
      <c r="B6" s="29" t="s">
        <v>625</v>
      </c>
      <c r="C6" s="246"/>
      <c r="D6" s="237"/>
      <c r="E6" s="26"/>
    </row>
    <row r="7" spans="1:5" ht="14.5">
      <c r="B7" s="53" t="s">
        <v>626</v>
      </c>
      <c r="C7" s="246"/>
      <c r="D7" s="237"/>
      <c r="E7" s="26"/>
    </row>
    <row r="8" spans="1:5" ht="14.5">
      <c r="B8" s="15" t="s">
        <v>678</v>
      </c>
      <c r="C8" s="246"/>
      <c r="D8" s="237"/>
      <c r="E8" s="26"/>
    </row>
    <row r="9" spans="1:5" ht="14.5">
      <c r="B9" s="15"/>
      <c r="C9" s="30" t="s">
        <v>679</v>
      </c>
      <c r="D9" s="30" t="s">
        <v>680</v>
      </c>
      <c r="E9" s="26"/>
    </row>
    <row r="10" spans="1:5" ht="14.5">
      <c r="B10" s="26"/>
      <c r="C10" s="40"/>
      <c r="D10" s="26"/>
      <c r="E10" s="26"/>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54" t="s">
        <v>59</v>
      </c>
      <c r="E14" s="35"/>
    </row>
    <row r="15" spans="1:5" ht="14.5">
      <c r="B15" s="25" t="s">
        <v>740</v>
      </c>
      <c r="C15" s="34"/>
      <c r="D15" s="35"/>
      <c r="E15" s="35"/>
    </row>
    <row r="16" spans="1:5" ht="14.5">
      <c r="B16" s="25" t="s">
        <v>741</v>
      </c>
      <c r="C16" s="34"/>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2472</v>
      </c>
      <c r="C26" s="5">
        <v>5.49</v>
      </c>
      <c r="D26" s="2" t="s">
        <v>692</v>
      </c>
      <c r="E26" s="2" t="s">
        <v>2473</v>
      </c>
      <c r="F26" s="8">
        <v>5000000</v>
      </c>
      <c r="G26" s="8">
        <v>5001.37</v>
      </c>
      <c r="H26" s="8">
        <v>0.25</v>
      </c>
    </row>
    <row r="27" spans="2:8">
      <c r="B27" s="2" t="s">
        <v>2474</v>
      </c>
      <c r="C27" s="5">
        <v>5.65</v>
      </c>
      <c r="D27" s="2" t="s">
        <v>692</v>
      </c>
      <c r="E27" s="2" t="s">
        <v>2475</v>
      </c>
      <c r="F27" s="8">
        <v>2500000</v>
      </c>
      <c r="G27" s="8">
        <v>2501.36</v>
      </c>
      <c r="H27" s="8">
        <v>0.12</v>
      </c>
    </row>
    <row r="28" spans="2:8" ht="13">
      <c r="B28" s="3" t="s">
        <v>708</v>
      </c>
      <c r="C28" s="7"/>
      <c r="D28" s="3"/>
      <c r="E28" s="3"/>
      <c r="F28" s="10"/>
      <c r="G28" s="10">
        <f>SUM(G22:G27)</f>
        <v>7502.73</v>
      </c>
      <c r="H28" s="10">
        <f>SUM(H22:H27)</f>
        <v>0.37</v>
      </c>
    </row>
    <row r="29" spans="2:8" ht="13">
      <c r="B29" s="3" t="s">
        <v>199</v>
      </c>
    </row>
    <row r="30" spans="2:8">
      <c r="B30" s="2" t="s">
        <v>2476</v>
      </c>
      <c r="C30" s="5">
        <v>5.5</v>
      </c>
      <c r="D30" s="2" t="s">
        <v>692</v>
      </c>
      <c r="E30" s="2" t="s">
        <v>2477</v>
      </c>
      <c r="F30" s="8">
        <v>95000000</v>
      </c>
      <c r="G30" s="8">
        <v>94360.18</v>
      </c>
      <c r="H30" s="8">
        <v>4.62</v>
      </c>
    </row>
    <row r="31" spans="2:8">
      <c r="B31" s="2" t="s">
        <v>2628</v>
      </c>
      <c r="C31" s="5">
        <v>5.84</v>
      </c>
      <c r="D31" s="2" t="s">
        <v>201</v>
      </c>
      <c r="E31" s="2" t="s">
        <v>2478</v>
      </c>
      <c r="F31" s="8">
        <v>18500</v>
      </c>
      <c r="G31" s="8">
        <v>92234.34</v>
      </c>
      <c r="H31" s="8">
        <v>4.5199999999999996</v>
      </c>
    </row>
    <row r="32" spans="2:8">
      <c r="B32" s="2" t="s">
        <v>2629</v>
      </c>
      <c r="C32" s="5">
        <v>5.82</v>
      </c>
      <c r="D32" s="2" t="s">
        <v>201</v>
      </c>
      <c r="E32" s="2" t="s">
        <v>2479</v>
      </c>
      <c r="F32" s="8">
        <v>17000</v>
      </c>
      <c r="G32" s="8">
        <v>84595.66</v>
      </c>
      <c r="H32" s="8">
        <v>4.1500000000000004</v>
      </c>
    </row>
    <row r="33" spans="2:8">
      <c r="B33" s="2" t="s">
        <v>2630</v>
      </c>
      <c r="C33" s="5">
        <v>6.02</v>
      </c>
      <c r="D33" s="2" t="s">
        <v>201</v>
      </c>
      <c r="E33" s="2" t="s">
        <v>2480</v>
      </c>
      <c r="F33" s="8">
        <v>15000</v>
      </c>
      <c r="G33" s="8">
        <v>74059.5</v>
      </c>
      <c r="H33" s="8">
        <v>3.63</v>
      </c>
    </row>
    <row r="34" spans="2:8">
      <c r="B34" s="2" t="s">
        <v>2631</v>
      </c>
      <c r="C34" s="5">
        <v>6.32</v>
      </c>
      <c r="D34" s="2" t="s">
        <v>201</v>
      </c>
      <c r="E34" s="2" t="s">
        <v>2481</v>
      </c>
      <c r="F34" s="8">
        <v>15000</v>
      </c>
      <c r="G34" s="8">
        <v>73975.350000000006</v>
      </c>
      <c r="H34" s="8">
        <v>3.63</v>
      </c>
    </row>
    <row r="35" spans="2:8">
      <c r="B35" s="2" t="s">
        <v>629</v>
      </c>
      <c r="C35" s="5">
        <v>5.44</v>
      </c>
      <c r="D35" s="2" t="s">
        <v>692</v>
      </c>
      <c r="E35" s="2" t="s">
        <v>630</v>
      </c>
      <c r="F35" s="8">
        <v>69500000</v>
      </c>
      <c r="G35" s="8">
        <v>69396.649999999994</v>
      </c>
      <c r="H35" s="8">
        <v>3.4</v>
      </c>
    </row>
    <row r="36" spans="2:8">
      <c r="B36" s="2" t="s">
        <v>2632</v>
      </c>
      <c r="C36" s="5">
        <v>5.9</v>
      </c>
      <c r="D36" s="2" t="s">
        <v>201</v>
      </c>
      <c r="E36" s="2" t="s">
        <v>2482</v>
      </c>
      <c r="F36" s="8">
        <v>13000</v>
      </c>
      <c r="G36" s="8">
        <v>64119.77</v>
      </c>
      <c r="H36" s="8">
        <v>3.14</v>
      </c>
    </row>
    <row r="37" spans="2:8">
      <c r="B37" s="2" t="s">
        <v>2633</v>
      </c>
      <c r="C37" s="5">
        <v>6.68</v>
      </c>
      <c r="D37" s="2" t="s">
        <v>201</v>
      </c>
      <c r="E37" s="2" t="s">
        <v>202</v>
      </c>
      <c r="F37" s="8">
        <v>12500</v>
      </c>
      <c r="G37" s="8">
        <v>61978.25</v>
      </c>
      <c r="H37" s="8">
        <v>3.04</v>
      </c>
    </row>
    <row r="38" spans="2:8">
      <c r="B38" s="2" t="s">
        <v>1099</v>
      </c>
      <c r="C38" s="5">
        <v>5.75</v>
      </c>
      <c r="D38" s="2" t="s">
        <v>201</v>
      </c>
      <c r="E38" s="2" t="s">
        <v>1100</v>
      </c>
      <c r="F38" s="8">
        <v>12000</v>
      </c>
      <c r="G38" s="8">
        <v>59849.16</v>
      </c>
      <c r="H38" s="8">
        <v>2.93</v>
      </c>
    </row>
    <row r="39" spans="2:8">
      <c r="B39" s="2" t="s">
        <v>627</v>
      </c>
      <c r="C39" s="5">
        <v>5.63</v>
      </c>
      <c r="D39" s="2" t="s">
        <v>130</v>
      </c>
      <c r="E39" s="2" t="s">
        <v>628</v>
      </c>
      <c r="F39" s="8">
        <v>11500</v>
      </c>
      <c r="G39" s="8">
        <v>57473.440000000002</v>
      </c>
      <c r="H39" s="8">
        <v>2.82</v>
      </c>
    </row>
    <row r="40" spans="2:8">
      <c r="B40" s="2" t="s">
        <v>2483</v>
      </c>
      <c r="C40" s="5">
        <v>5.41</v>
      </c>
      <c r="D40" s="2" t="s">
        <v>692</v>
      </c>
      <c r="E40" s="2" t="s">
        <v>2484</v>
      </c>
      <c r="F40" s="8">
        <v>57500000</v>
      </c>
      <c r="G40" s="8">
        <v>57296.05</v>
      </c>
      <c r="H40" s="8">
        <v>2.81</v>
      </c>
    </row>
    <row r="41" spans="2:8">
      <c r="B41" s="2" t="s">
        <v>2485</v>
      </c>
      <c r="C41" s="5">
        <v>5.8</v>
      </c>
      <c r="D41" s="2" t="s">
        <v>130</v>
      </c>
      <c r="E41" s="2" t="s">
        <v>2486</v>
      </c>
      <c r="F41" s="8">
        <v>11000</v>
      </c>
      <c r="G41" s="8">
        <v>54446.32</v>
      </c>
      <c r="H41" s="8">
        <v>2.67</v>
      </c>
    </row>
    <row r="42" spans="2:8">
      <c r="B42" s="2" t="s">
        <v>2487</v>
      </c>
      <c r="C42" s="5">
        <v>5.75</v>
      </c>
      <c r="D42" s="2" t="s">
        <v>201</v>
      </c>
      <c r="E42" s="2" t="s">
        <v>2488</v>
      </c>
      <c r="F42" s="8">
        <v>10000</v>
      </c>
      <c r="G42" s="8">
        <v>49882.15</v>
      </c>
      <c r="H42" s="8">
        <v>2.44</v>
      </c>
    </row>
    <row r="43" spans="2:8">
      <c r="B43" s="2" t="s">
        <v>2634</v>
      </c>
      <c r="C43" s="5">
        <v>5.89</v>
      </c>
      <c r="D43" s="2" t="s">
        <v>200</v>
      </c>
      <c r="E43" s="2" t="s">
        <v>2489</v>
      </c>
      <c r="F43" s="8">
        <v>10000</v>
      </c>
      <c r="G43" s="8">
        <v>49831.3</v>
      </c>
      <c r="H43" s="8">
        <v>2.44</v>
      </c>
    </row>
    <row r="44" spans="2:8">
      <c r="B44" s="2" t="s">
        <v>2635</v>
      </c>
      <c r="C44" s="5">
        <v>6.3</v>
      </c>
      <c r="D44" s="2" t="s">
        <v>201</v>
      </c>
      <c r="E44" s="2" t="s">
        <v>2490</v>
      </c>
      <c r="F44" s="8">
        <v>10000</v>
      </c>
      <c r="G44" s="8">
        <v>49640.15</v>
      </c>
      <c r="H44" s="8">
        <v>2.4300000000000002</v>
      </c>
    </row>
    <row r="45" spans="2:8">
      <c r="B45" s="2" t="s">
        <v>2491</v>
      </c>
      <c r="C45" s="5">
        <v>5.88</v>
      </c>
      <c r="D45" s="2" t="s">
        <v>201</v>
      </c>
      <c r="E45" s="2" t="s">
        <v>2492</v>
      </c>
      <c r="F45" s="8">
        <v>10000</v>
      </c>
      <c r="G45" s="8">
        <v>49576.7</v>
      </c>
      <c r="H45" s="8">
        <v>2.4300000000000002</v>
      </c>
    </row>
    <row r="46" spans="2:8">
      <c r="B46" s="2" t="s">
        <v>2636</v>
      </c>
      <c r="C46" s="5">
        <v>5.98</v>
      </c>
      <c r="D46" s="2" t="s">
        <v>201</v>
      </c>
      <c r="E46" s="2" t="s">
        <v>2493</v>
      </c>
      <c r="F46" s="8">
        <v>10000</v>
      </c>
      <c r="G46" s="8">
        <v>49345.7</v>
      </c>
      <c r="H46" s="8">
        <v>2.42</v>
      </c>
    </row>
    <row r="47" spans="2:8">
      <c r="B47" s="2" t="s">
        <v>2637</v>
      </c>
      <c r="C47" s="5">
        <v>5.8</v>
      </c>
      <c r="D47" s="2" t="s">
        <v>201</v>
      </c>
      <c r="E47" s="2" t="s">
        <v>2494</v>
      </c>
      <c r="F47" s="8">
        <v>9500</v>
      </c>
      <c r="G47" s="8">
        <v>47342.02</v>
      </c>
      <c r="H47" s="8">
        <v>2.3199999999999998</v>
      </c>
    </row>
    <row r="48" spans="2:8">
      <c r="B48" s="2" t="s">
        <v>2638</v>
      </c>
      <c r="C48" s="5">
        <v>6.24</v>
      </c>
      <c r="D48" s="2" t="s">
        <v>201</v>
      </c>
      <c r="E48" s="2" t="s">
        <v>636</v>
      </c>
      <c r="F48" s="8">
        <v>9000</v>
      </c>
      <c r="G48" s="8">
        <v>44930.879999999997</v>
      </c>
      <c r="H48" s="8">
        <v>2.2000000000000002</v>
      </c>
    </row>
    <row r="49" spans="2:8">
      <c r="B49" s="2" t="s">
        <v>2495</v>
      </c>
      <c r="C49" s="5">
        <v>5.44</v>
      </c>
      <c r="D49" s="2" t="s">
        <v>692</v>
      </c>
      <c r="E49" s="2" t="s">
        <v>2496</v>
      </c>
      <c r="F49" s="8">
        <v>43781300</v>
      </c>
      <c r="G49" s="8">
        <v>43534.720000000001</v>
      </c>
      <c r="H49" s="8">
        <v>2.13</v>
      </c>
    </row>
    <row r="50" spans="2:8">
      <c r="B50" s="2" t="s">
        <v>2639</v>
      </c>
      <c r="C50" s="5">
        <v>5.75</v>
      </c>
      <c r="D50" s="2" t="s">
        <v>201</v>
      </c>
      <c r="E50" s="2" t="s">
        <v>635</v>
      </c>
      <c r="F50" s="8">
        <v>8500</v>
      </c>
      <c r="G50" s="8">
        <v>42479.94</v>
      </c>
      <c r="H50" s="8">
        <v>2.08</v>
      </c>
    </row>
    <row r="51" spans="2:8">
      <c r="B51" s="2" t="s">
        <v>631</v>
      </c>
      <c r="C51" s="5">
        <v>5.75</v>
      </c>
      <c r="D51" s="2" t="s">
        <v>201</v>
      </c>
      <c r="E51" s="2" t="s">
        <v>632</v>
      </c>
      <c r="F51" s="8">
        <v>8000</v>
      </c>
      <c r="G51" s="8">
        <v>39987.4</v>
      </c>
      <c r="H51" s="8">
        <v>1.96</v>
      </c>
    </row>
    <row r="52" spans="2:8">
      <c r="B52" s="2" t="s">
        <v>2640</v>
      </c>
      <c r="C52" s="5">
        <v>5.86</v>
      </c>
      <c r="D52" s="2" t="s">
        <v>201</v>
      </c>
      <c r="E52" s="2" t="s">
        <v>2497</v>
      </c>
      <c r="F52" s="8">
        <v>8000</v>
      </c>
      <c r="G52" s="8">
        <v>39713.32</v>
      </c>
      <c r="H52" s="8">
        <v>1.95</v>
      </c>
    </row>
    <row r="53" spans="2:8">
      <c r="B53" s="2" t="s">
        <v>2498</v>
      </c>
      <c r="C53" s="5">
        <v>5.42</v>
      </c>
      <c r="D53" s="2" t="s">
        <v>692</v>
      </c>
      <c r="E53" s="2" t="s">
        <v>2499</v>
      </c>
      <c r="F53" s="8">
        <v>40000000</v>
      </c>
      <c r="G53" s="8">
        <v>39571.040000000001</v>
      </c>
      <c r="H53" s="8">
        <v>1.94</v>
      </c>
    </row>
    <row r="54" spans="2:8">
      <c r="B54" s="2" t="s">
        <v>2641</v>
      </c>
      <c r="C54" s="5">
        <v>8.34</v>
      </c>
      <c r="D54" s="2" t="s">
        <v>201</v>
      </c>
      <c r="E54" s="2" t="s">
        <v>2500</v>
      </c>
      <c r="F54" s="8">
        <v>7000</v>
      </c>
      <c r="G54" s="8">
        <v>34495.550000000003</v>
      </c>
      <c r="H54" s="8">
        <v>1.69</v>
      </c>
    </row>
    <row r="55" spans="2:8">
      <c r="B55" s="2" t="s">
        <v>2642</v>
      </c>
      <c r="C55" s="5">
        <v>5.88</v>
      </c>
      <c r="D55" s="2" t="s">
        <v>201</v>
      </c>
      <c r="E55" s="2" t="s">
        <v>138</v>
      </c>
      <c r="F55" s="8">
        <v>6500</v>
      </c>
      <c r="G55" s="8">
        <v>32374.84</v>
      </c>
      <c r="H55" s="8">
        <v>1.59</v>
      </c>
    </row>
    <row r="56" spans="2:8">
      <c r="B56" s="2" t="s">
        <v>639</v>
      </c>
      <c r="C56" s="5">
        <v>5.75</v>
      </c>
      <c r="D56" s="2" t="s">
        <v>201</v>
      </c>
      <c r="E56" s="2" t="s">
        <v>640</v>
      </c>
      <c r="F56" s="8">
        <v>6000</v>
      </c>
      <c r="G56" s="8">
        <v>29966.94</v>
      </c>
      <c r="H56" s="8">
        <v>1.47</v>
      </c>
    </row>
    <row r="57" spans="2:8">
      <c r="B57" s="2" t="s">
        <v>2643</v>
      </c>
      <c r="C57" s="5">
        <v>6.07</v>
      </c>
      <c r="D57" s="2" t="s">
        <v>201</v>
      </c>
      <c r="E57" s="2" t="s">
        <v>2501</v>
      </c>
      <c r="F57" s="8">
        <v>6000</v>
      </c>
      <c r="G57" s="8">
        <v>29885.7</v>
      </c>
      <c r="H57" s="8">
        <v>1.46</v>
      </c>
    </row>
    <row r="58" spans="2:8">
      <c r="B58" s="2" t="s">
        <v>2502</v>
      </c>
      <c r="C58" s="5">
        <v>5.8</v>
      </c>
      <c r="D58" s="2" t="s">
        <v>201</v>
      </c>
      <c r="E58" s="2" t="s">
        <v>2503</v>
      </c>
      <c r="F58" s="8">
        <v>6000</v>
      </c>
      <c r="G58" s="8">
        <v>29848.35</v>
      </c>
      <c r="H58" s="8">
        <v>1.46</v>
      </c>
    </row>
    <row r="59" spans="2:8">
      <c r="B59" s="2" t="s">
        <v>2644</v>
      </c>
      <c r="C59" s="5">
        <v>7</v>
      </c>
      <c r="D59" s="2" t="s">
        <v>201</v>
      </c>
      <c r="E59" s="2" t="s">
        <v>2504</v>
      </c>
      <c r="F59" s="8">
        <v>6000</v>
      </c>
      <c r="G59" s="8">
        <v>29541.119999999999</v>
      </c>
      <c r="H59" s="8">
        <v>1.45</v>
      </c>
    </row>
    <row r="60" spans="2:8">
      <c r="B60" s="2" t="s">
        <v>2505</v>
      </c>
      <c r="C60" s="5">
        <v>5.42</v>
      </c>
      <c r="D60" s="2" t="s">
        <v>692</v>
      </c>
      <c r="E60" s="2" t="s">
        <v>2506</v>
      </c>
      <c r="F60" s="8">
        <v>29500000</v>
      </c>
      <c r="G60" s="8">
        <v>29425.75</v>
      </c>
      <c r="H60" s="8">
        <v>1.44</v>
      </c>
    </row>
    <row r="61" spans="2:8">
      <c r="B61" s="2" t="s">
        <v>79</v>
      </c>
      <c r="C61" s="5">
        <v>5.42</v>
      </c>
      <c r="D61" s="2" t="s">
        <v>692</v>
      </c>
      <c r="E61" s="2" t="s">
        <v>80</v>
      </c>
      <c r="F61" s="8">
        <v>27500000</v>
      </c>
      <c r="G61" s="8">
        <v>27430.78</v>
      </c>
      <c r="H61" s="8">
        <v>1.34</v>
      </c>
    </row>
    <row r="62" spans="2:8">
      <c r="B62" s="2" t="s">
        <v>641</v>
      </c>
      <c r="C62" s="5">
        <v>5.69</v>
      </c>
      <c r="D62" s="2" t="s">
        <v>201</v>
      </c>
      <c r="E62" s="2" t="s">
        <v>642</v>
      </c>
      <c r="F62" s="8">
        <v>5000</v>
      </c>
      <c r="G62" s="8">
        <v>24988.33</v>
      </c>
      <c r="H62" s="8">
        <v>1.22</v>
      </c>
    </row>
    <row r="63" spans="2:8">
      <c r="B63" s="2" t="s">
        <v>2645</v>
      </c>
      <c r="C63" s="5">
        <v>5.81</v>
      </c>
      <c r="D63" s="2" t="s">
        <v>201</v>
      </c>
      <c r="E63" s="2" t="s">
        <v>643</v>
      </c>
      <c r="F63" s="8">
        <v>5000</v>
      </c>
      <c r="G63" s="8">
        <v>24988.05</v>
      </c>
      <c r="H63" s="8">
        <v>1.22</v>
      </c>
    </row>
    <row r="64" spans="2:8">
      <c r="B64" s="2" t="s">
        <v>2646</v>
      </c>
      <c r="C64" s="5">
        <v>6.14</v>
      </c>
      <c r="D64" s="2" t="s">
        <v>201</v>
      </c>
      <c r="E64" s="2" t="s">
        <v>644</v>
      </c>
      <c r="F64" s="8">
        <v>5000</v>
      </c>
      <c r="G64" s="8">
        <v>24970.6</v>
      </c>
      <c r="H64" s="8">
        <v>1.22</v>
      </c>
    </row>
    <row r="65" spans="2:8">
      <c r="B65" s="2" t="s">
        <v>2647</v>
      </c>
      <c r="C65" s="5">
        <v>5.83</v>
      </c>
      <c r="D65" s="2" t="s">
        <v>200</v>
      </c>
      <c r="E65" s="2" t="s">
        <v>2507</v>
      </c>
      <c r="F65" s="8">
        <v>4500</v>
      </c>
      <c r="G65" s="8">
        <v>22449.759999999998</v>
      </c>
      <c r="H65" s="8">
        <v>1.1000000000000001</v>
      </c>
    </row>
    <row r="66" spans="2:8">
      <c r="B66" s="2" t="s">
        <v>637</v>
      </c>
      <c r="C66" s="5">
        <v>5.41</v>
      </c>
      <c r="D66" s="2" t="s">
        <v>692</v>
      </c>
      <c r="E66" s="2" t="s">
        <v>638</v>
      </c>
      <c r="F66" s="8">
        <v>21500000</v>
      </c>
      <c r="G66" s="8">
        <v>21490.45</v>
      </c>
      <c r="H66" s="8">
        <v>1.05</v>
      </c>
    </row>
    <row r="67" spans="2:8">
      <c r="B67" s="2" t="s">
        <v>2508</v>
      </c>
      <c r="C67" s="5">
        <v>5.75</v>
      </c>
      <c r="D67" s="2" t="s">
        <v>201</v>
      </c>
      <c r="E67" s="2" t="s">
        <v>2509</v>
      </c>
      <c r="F67" s="8">
        <v>4000</v>
      </c>
      <c r="G67" s="8">
        <v>19943.439999999999</v>
      </c>
      <c r="H67" s="8">
        <v>0.98</v>
      </c>
    </row>
    <row r="68" spans="2:8">
      <c r="B68" s="2" t="s">
        <v>2648</v>
      </c>
      <c r="C68" s="5">
        <v>5.94</v>
      </c>
      <c r="D68" s="2" t="s">
        <v>201</v>
      </c>
      <c r="E68" s="2" t="s">
        <v>2510</v>
      </c>
      <c r="F68" s="8">
        <v>4000</v>
      </c>
      <c r="G68" s="8">
        <v>19864.240000000002</v>
      </c>
      <c r="H68" s="8">
        <v>0.97</v>
      </c>
    </row>
    <row r="69" spans="2:8">
      <c r="B69" s="2" t="s">
        <v>2649</v>
      </c>
      <c r="C69" s="5">
        <v>5.94</v>
      </c>
      <c r="D69" s="2" t="s">
        <v>201</v>
      </c>
      <c r="E69" s="2" t="s">
        <v>2511</v>
      </c>
      <c r="F69" s="8">
        <v>4000</v>
      </c>
      <c r="G69" s="8">
        <v>19793.84</v>
      </c>
      <c r="H69" s="8">
        <v>0.97</v>
      </c>
    </row>
    <row r="70" spans="2:8">
      <c r="B70" s="2" t="s">
        <v>2650</v>
      </c>
      <c r="C70" s="5">
        <v>7</v>
      </c>
      <c r="D70" s="2" t="s">
        <v>201</v>
      </c>
      <c r="E70" s="2" t="s">
        <v>2512</v>
      </c>
      <c r="F70" s="8">
        <v>4000</v>
      </c>
      <c r="G70" s="8">
        <v>19675.5</v>
      </c>
      <c r="H70" s="8">
        <v>0.96</v>
      </c>
    </row>
    <row r="71" spans="2:8">
      <c r="B71" s="2" t="s">
        <v>2651</v>
      </c>
      <c r="C71" s="5">
        <v>5.81</v>
      </c>
      <c r="D71" s="2" t="s">
        <v>200</v>
      </c>
      <c r="E71" s="2" t="s">
        <v>645</v>
      </c>
      <c r="F71" s="8">
        <v>3000</v>
      </c>
      <c r="G71" s="8">
        <v>14992.85</v>
      </c>
      <c r="H71" s="8">
        <v>0.73</v>
      </c>
    </row>
    <row r="72" spans="2:8">
      <c r="B72" s="2" t="s">
        <v>2652</v>
      </c>
      <c r="C72" s="5">
        <v>6.13</v>
      </c>
      <c r="D72" s="2" t="s">
        <v>201</v>
      </c>
      <c r="E72" s="2" t="s">
        <v>646</v>
      </c>
      <c r="F72" s="8">
        <v>3000</v>
      </c>
      <c r="G72" s="8">
        <v>14979.87</v>
      </c>
      <c r="H72" s="8">
        <v>0.73</v>
      </c>
    </row>
    <row r="73" spans="2:8">
      <c r="B73" s="2" t="s">
        <v>647</v>
      </c>
      <c r="C73" s="5">
        <v>6.3</v>
      </c>
      <c r="D73" s="2" t="s">
        <v>201</v>
      </c>
      <c r="E73" s="2" t="s">
        <v>648</v>
      </c>
      <c r="F73" s="8">
        <v>3000</v>
      </c>
      <c r="G73" s="8">
        <v>14976.75</v>
      </c>
      <c r="H73" s="8">
        <v>0.73</v>
      </c>
    </row>
    <row r="74" spans="2:8">
      <c r="B74" s="2" t="s">
        <v>2653</v>
      </c>
      <c r="C74" s="5">
        <v>8.34</v>
      </c>
      <c r="D74" s="2" t="s">
        <v>201</v>
      </c>
      <c r="E74" s="2" t="s">
        <v>2513</v>
      </c>
      <c r="F74" s="8">
        <v>3000</v>
      </c>
      <c r="G74" s="8">
        <v>14707.64</v>
      </c>
      <c r="H74" s="8">
        <v>0.72</v>
      </c>
    </row>
    <row r="75" spans="2:8">
      <c r="B75" s="2" t="s">
        <v>2654</v>
      </c>
      <c r="C75" s="5">
        <v>6.04</v>
      </c>
      <c r="D75" s="2" t="s">
        <v>201</v>
      </c>
      <c r="E75" s="2" t="s">
        <v>2514</v>
      </c>
      <c r="F75" s="8">
        <v>2500</v>
      </c>
      <c r="G75" s="8">
        <v>12371.03</v>
      </c>
      <c r="H75" s="8">
        <v>0.61</v>
      </c>
    </row>
    <row r="76" spans="2:8">
      <c r="B76" s="2" t="s">
        <v>2655</v>
      </c>
      <c r="C76" s="5">
        <v>6.63</v>
      </c>
      <c r="D76" s="2" t="s">
        <v>201</v>
      </c>
      <c r="E76" s="2" t="s">
        <v>2515</v>
      </c>
      <c r="F76" s="8">
        <v>2500</v>
      </c>
      <c r="G76" s="8">
        <v>12305.54</v>
      </c>
      <c r="H76" s="8">
        <v>0.6</v>
      </c>
    </row>
    <row r="77" spans="2:8">
      <c r="B77" s="2" t="s">
        <v>649</v>
      </c>
      <c r="C77" s="5">
        <v>6.3</v>
      </c>
      <c r="D77" s="2" t="s">
        <v>201</v>
      </c>
      <c r="E77" s="2" t="s">
        <v>650</v>
      </c>
      <c r="F77" s="8">
        <v>2000</v>
      </c>
      <c r="G77" s="8">
        <v>9987.9500000000007</v>
      </c>
      <c r="H77" s="8">
        <v>0.49</v>
      </c>
    </row>
    <row r="78" spans="2:8">
      <c r="B78" s="2" t="s">
        <v>2656</v>
      </c>
      <c r="C78" s="5">
        <v>5.73</v>
      </c>
      <c r="D78" s="2" t="s">
        <v>201</v>
      </c>
      <c r="E78" s="2" t="s">
        <v>277</v>
      </c>
      <c r="F78" s="8">
        <v>2000</v>
      </c>
      <c r="G78" s="8">
        <v>9971.85</v>
      </c>
      <c r="H78" s="8">
        <v>0.49</v>
      </c>
    </row>
    <row r="79" spans="2:8">
      <c r="B79" s="2" t="s">
        <v>2657</v>
      </c>
      <c r="C79" s="5">
        <v>5.8</v>
      </c>
      <c r="D79" s="2" t="s">
        <v>201</v>
      </c>
      <c r="E79" s="2" t="s">
        <v>2516</v>
      </c>
      <c r="F79" s="8">
        <v>2000</v>
      </c>
      <c r="G79" s="8">
        <v>9971.51</v>
      </c>
      <c r="H79" s="8">
        <v>0.49</v>
      </c>
    </row>
    <row r="80" spans="2:8">
      <c r="B80" s="2" t="s">
        <v>2658</v>
      </c>
      <c r="C80" s="5">
        <v>6.35</v>
      </c>
      <c r="D80" s="2" t="s">
        <v>201</v>
      </c>
      <c r="E80" s="2" t="s">
        <v>152</v>
      </c>
      <c r="F80" s="8">
        <v>2000</v>
      </c>
      <c r="G80" s="8">
        <v>9968.7800000000007</v>
      </c>
      <c r="H80" s="8">
        <v>0.49</v>
      </c>
    </row>
    <row r="81" spans="2:8">
      <c r="B81" s="2" t="s">
        <v>2517</v>
      </c>
      <c r="C81" s="5">
        <v>5.44</v>
      </c>
      <c r="D81" s="2" t="s">
        <v>692</v>
      </c>
      <c r="E81" s="2" t="s">
        <v>2518</v>
      </c>
      <c r="F81" s="8">
        <v>10000000</v>
      </c>
      <c r="G81" s="8">
        <v>9902.59</v>
      </c>
      <c r="H81" s="8">
        <v>0.49</v>
      </c>
    </row>
    <row r="82" spans="2:8">
      <c r="B82" s="2" t="s">
        <v>2659</v>
      </c>
      <c r="C82" s="5">
        <v>5.9</v>
      </c>
      <c r="D82" s="2" t="s">
        <v>200</v>
      </c>
      <c r="E82" s="2" t="s">
        <v>2519</v>
      </c>
      <c r="F82" s="8">
        <v>2000</v>
      </c>
      <c r="G82" s="8">
        <v>9894.5300000000007</v>
      </c>
      <c r="H82" s="8">
        <v>0.48</v>
      </c>
    </row>
    <row r="83" spans="2:8">
      <c r="B83" s="2" t="s">
        <v>2660</v>
      </c>
      <c r="C83" s="5">
        <v>6.63</v>
      </c>
      <c r="D83" s="2" t="s">
        <v>201</v>
      </c>
      <c r="E83" s="2" t="s">
        <v>2520</v>
      </c>
      <c r="F83" s="8">
        <v>2000</v>
      </c>
      <c r="G83" s="8">
        <v>9881.5400000000009</v>
      </c>
      <c r="H83" s="8">
        <v>0.48</v>
      </c>
    </row>
    <row r="84" spans="2:8">
      <c r="B84" s="2" t="s">
        <v>2521</v>
      </c>
      <c r="C84" s="5">
        <v>5.48</v>
      </c>
      <c r="D84" s="2" t="s">
        <v>692</v>
      </c>
      <c r="E84" s="2" t="s">
        <v>2522</v>
      </c>
      <c r="F84" s="8">
        <v>10000000</v>
      </c>
      <c r="G84" s="8">
        <v>9881.4</v>
      </c>
      <c r="H84" s="8">
        <v>0.48</v>
      </c>
    </row>
    <row r="85" spans="2:8">
      <c r="B85" s="2" t="s">
        <v>2661</v>
      </c>
      <c r="C85" s="5">
        <v>6.96</v>
      </c>
      <c r="D85" s="2" t="s">
        <v>201</v>
      </c>
      <c r="E85" s="2" t="s">
        <v>2523</v>
      </c>
      <c r="F85" s="8">
        <v>2000</v>
      </c>
      <c r="G85" s="8">
        <v>9875.7999999999993</v>
      </c>
      <c r="H85" s="8">
        <v>0.48</v>
      </c>
    </row>
    <row r="86" spans="2:8">
      <c r="B86" s="2" t="s">
        <v>2662</v>
      </c>
      <c r="C86" s="5">
        <v>5.94</v>
      </c>
      <c r="D86" s="2" t="s">
        <v>201</v>
      </c>
      <c r="E86" s="2" t="s">
        <v>2524</v>
      </c>
      <c r="F86" s="8">
        <v>2000</v>
      </c>
      <c r="G86" s="8">
        <v>9869.9</v>
      </c>
      <c r="H86" s="8">
        <v>0.48</v>
      </c>
    </row>
    <row r="87" spans="2:8">
      <c r="B87" s="2" t="s">
        <v>2663</v>
      </c>
      <c r="C87" s="5">
        <v>6.04</v>
      </c>
      <c r="D87" s="2" t="s">
        <v>201</v>
      </c>
      <c r="E87" s="2" t="s">
        <v>2525</v>
      </c>
      <c r="F87" s="8">
        <v>2000</v>
      </c>
      <c r="G87" s="8">
        <v>9858.08</v>
      </c>
      <c r="H87" s="8">
        <v>0.48</v>
      </c>
    </row>
    <row r="88" spans="2:8">
      <c r="B88" s="2" t="s">
        <v>2664</v>
      </c>
      <c r="C88" s="5">
        <v>6.74</v>
      </c>
      <c r="D88" s="2" t="s">
        <v>201</v>
      </c>
      <c r="E88" s="2" t="s">
        <v>651</v>
      </c>
      <c r="F88" s="8">
        <v>1500</v>
      </c>
      <c r="G88" s="8">
        <v>7498.62</v>
      </c>
      <c r="H88" s="8">
        <v>0.37</v>
      </c>
    </row>
    <row r="89" spans="2:8">
      <c r="B89" s="2" t="s">
        <v>2665</v>
      </c>
      <c r="C89" s="5">
        <v>5.9</v>
      </c>
      <c r="D89" s="2" t="s">
        <v>200</v>
      </c>
      <c r="E89" s="2" t="s">
        <v>2526</v>
      </c>
      <c r="F89" s="8">
        <v>1500</v>
      </c>
      <c r="G89" s="8">
        <v>7423.28</v>
      </c>
      <c r="H89" s="8">
        <v>0.36</v>
      </c>
    </row>
    <row r="90" spans="2:8">
      <c r="B90" s="2" t="s">
        <v>2666</v>
      </c>
      <c r="C90" s="5">
        <v>6.74</v>
      </c>
      <c r="D90" s="2" t="s">
        <v>201</v>
      </c>
      <c r="E90" s="2" t="s">
        <v>2527</v>
      </c>
      <c r="F90" s="8">
        <v>1000</v>
      </c>
      <c r="G90" s="8">
        <v>4978.87</v>
      </c>
      <c r="H90" s="8">
        <v>0.24</v>
      </c>
    </row>
    <row r="91" spans="2:8">
      <c r="B91" s="2" t="s">
        <v>2667</v>
      </c>
      <c r="C91" s="5">
        <v>6.61</v>
      </c>
      <c r="D91" s="2" t="s">
        <v>201</v>
      </c>
      <c r="E91" s="2" t="s">
        <v>191</v>
      </c>
      <c r="F91" s="8">
        <v>1000</v>
      </c>
      <c r="G91" s="8">
        <v>4946.26</v>
      </c>
      <c r="H91" s="8">
        <v>0.24</v>
      </c>
    </row>
    <row r="92" spans="2:8">
      <c r="B92" s="2" t="s">
        <v>2668</v>
      </c>
      <c r="C92" s="5">
        <v>5.82</v>
      </c>
      <c r="D92" s="2" t="s">
        <v>201</v>
      </c>
      <c r="E92" s="2" t="s">
        <v>652</v>
      </c>
      <c r="F92" s="8">
        <v>500</v>
      </c>
      <c r="G92" s="8">
        <v>2496.02</v>
      </c>
      <c r="H92" s="8">
        <v>0.12</v>
      </c>
    </row>
    <row r="93" spans="2:8" ht="13">
      <c r="B93" s="3" t="s">
        <v>203</v>
      </c>
      <c r="C93" s="7"/>
      <c r="D93" s="3"/>
      <c r="E93" s="3"/>
      <c r="F93" s="10"/>
      <c r="G93" s="10">
        <f>SUM(G29:G92)</f>
        <v>2051493.8900000011</v>
      </c>
      <c r="H93" s="10">
        <f>SUM(H29:H92)</f>
        <v>100.46999999999998</v>
      </c>
    </row>
    <row r="94" spans="2:8" ht="13">
      <c r="B94" s="3" t="s">
        <v>12</v>
      </c>
    </row>
    <row r="95" spans="2:8">
      <c r="B95" s="2" t="s">
        <v>13</v>
      </c>
      <c r="C95" s="5" t="s">
        <v>301</v>
      </c>
      <c r="E95" s="2" t="s">
        <v>14</v>
      </c>
      <c r="F95" s="8">
        <v>58022.87</v>
      </c>
      <c r="G95" s="8">
        <v>6574.68</v>
      </c>
      <c r="H95" s="8">
        <v>0.32</v>
      </c>
    </row>
    <row r="96" spans="2:8" ht="13">
      <c r="B96" s="3" t="s">
        <v>15</v>
      </c>
      <c r="C96" s="7"/>
      <c r="D96" s="3"/>
      <c r="E96" s="3"/>
      <c r="F96" s="10"/>
      <c r="G96" s="10">
        <f>SUM(G94:G95)</f>
        <v>6574.68</v>
      </c>
      <c r="H96" s="10">
        <f>SUM(H94:H95)</f>
        <v>0.32</v>
      </c>
    </row>
    <row r="97" spans="2:8" ht="13">
      <c r="B97" s="3" t="s">
        <v>288</v>
      </c>
      <c r="C97" s="7"/>
      <c r="D97" s="3"/>
      <c r="E97" s="3"/>
      <c r="F97" s="10"/>
      <c r="G97" s="10">
        <v>1302.56</v>
      </c>
      <c r="H97" s="10">
        <v>0.06</v>
      </c>
    </row>
    <row r="98" spans="2:8" ht="13">
      <c r="B98" s="3" t="s">
        <v>302</v>
      </c>
      <c r="C98" s="7"/>
      <c r="D98" s="3"/>
      <c r="E98" s="3"/>
      <c r="F98" s="10"/>
      <c r="G98" s="10">
        <v>2066873.86</v>
      </c>
      <c r="H98" s="10">
        <v>101.22</v>
      </c>
    </row>
    <row r="99" spans="2:8" ht="13">
      <c r="B99" s="3" t="s">
        <v>195</v>
      </c>
      <c r="C99" s="7"/>
      <c r="D99" s="3"/>
      <c r="E99" s="3"/>
      <c r="F99" s="10"/>
      <c r="G99" s="10">
        <v>-26491.773596879972</v>
      </c>
      <c r="H99" s="10">
        <v>-1.2199999999999989</v>
      </c>
    </row>
    <row r="100" spans="2:8" ht="13">
      <c r="B100" s="3" t="s">
        <v>304</v>
      </c>
      <c r="C100" s="7"/>
      <c r="D100" s="3"/>
      <c r="E100" s="3"/>
      <c r="F100" s="10"/>
      <c r="G100" s="10">
        <v>2040382.0864031201</v>
      </c>
      <c r="H100" s="10">
        <v>100</v>
      </c>
    </row>
    <row r="101" spans="2:8">
      <c r="B101" s="2" t="s">
        <v>305</v>
      </c>
    </row>
    <row r="102" spans="2:8">
      <c r="B102" s="2" t="s">
        <v>306</v>
      </c>
    </row>
    <row r="103" spans="2:8">
      <c r="B103" s="2" t="s">
        <v>307</v>
      </c>
      <c r="C103" s="5" t="s">
        <v>873</v>
      </c>
    </row>
    <row r="104" spans="2:8" ht="13">
      <c r="B104" s="3"/>
    </row>
    <row r="105" spans="2:8" ht="26">
      <c r="B105" s="39" t="s">
        <v>16</v>
      </c>
      <c r="C105" s="5" t="s">
        <v>308</v>
      </c>
    </row>
    <row r="106" spans="2:8" ht="13">
      <c r="B106" s="3"/>
    </row>
    <row r="107" spans="2:8" ht="13">
      <c r="B107" s="3" t="s">
        <v>309</v>
      </c>
      <c r="C107" s="5" t="s">
        <v>308</v>
      </c>
    </row>
    <row r="108" spans="2:8" ht="13">
      <c r="B108" s="3" t="s">
        <v>310</v>
      </c>
      <c r="C108" s="5" t="s">
        <v>311</v>
      </c>
    </row>
    <row r="109" spans="2:8" ht="13">
      <c r="B109" s="3" t="s">
        <v>2528</v>
      </c>
      <c r="C109" s="7"/>
    </row>
    <row r="110" spans="2:8" ht="13">
      <c r="B110" s="3" t="s">
        <v>2529</v>
      </c>
      <c r="C110" s="7"/>
    </row>
    <row r="111" spans="2:8" ht="13">
      <c r="B111" s="3" t="s">
        <v>2530</v>
      </c>
      <c r="C111" s="7"/>
    </row>
    <row r="112" spans="2:8" ht="13">
      <c r="B112" s="3" t="s">
        <v>2531</v>
      </c>
      <c r="C112" s="7"/>
    </row>
    <row r="113" spans="2:3" ht="13">
      <c r="B113" s="3" t="s">
        <v>2532</v>
      </c>
      <c r="C113" s="7"/>
    </row>
    <row r="114" spans="2:3" ht="13">
      <c r="B114" s="3" t="s">
        <v>2533</v>
      </c>
      <c r="C114" s="7"/>
    </row>
    <row r="115" spans="2:3" ht="13">
      <c r="B115" s="3" t="s">
        <v>2534</v>
      </c>
      <c r="C115" s="7"/>
    </row>
    <row r="116" spans="2:3" ht="13">
      <c r="B116" s="3" t="s">
        <v>2535</v>
      </c>
      <c r="C116" s="7"/>
    </row>
    <row r="117" spans="2:3" ht="13">
      <c r="B117" s="3" t="s">
        <v>2536</v>
      </c>
      <c r="C117" s="7"/>
    </row>
    <row r="118" spans="2:3" ht="13">
      <c r="B118" s="3" t="s">
        <v>2537</v>
      </c>
      <c r="C118" s="7"/>
    </row>
    <row r="119" spans="2:3" ht="13">
      <c r="B119" s="3" t="s">
        <v>2669</v>
      </c>
      <c r="C119" s="7"/>
    </row>
    <row r="120" spans="2:3">
      <c r="B120" s="2" t="s">
        <v>2670</v>
      </c>
    </row>
    <row r="122" spans="2:3" ht="14.5">
      <c r="B122" s="15"/>
      <c r="C122" s="16" t="s">
        <v>17</v>
      </c>
    </row>
    <row r="123" spans="2:3" ht="14.5">
      <c r="B123" s="15" t="s">
        <v>18</v>
      </c>
      <c r="C123" s="17" t="s">
        <v>622</v>
      </c>
    </row>
    <row r="124" spans="2:3" ht="14.5">
      <c r="B124" s="15" t="s">
        <v>19</v>
      </c>
      <c r="C124" s="16"/>
    </row>
    <row r="125" spans="2:3" ht="14.5">
      <c r="B125" s="15"/>
      <c r="C125" s="16"/>
    </row>
    <row r="126" spans="2:3" ht="14.5">
      <c r="B126" s="15" t="s">
        <v>20</v>
      </c>
      <c r="C126" s="72">
        <v>5.9400000000000001E-2</v>
      </c>
    </row>
    <row r="127" spans="2:3" ht="14.5">
      <c r="B127" s="15"/>
      <c r="C127" s="73"/>
    </row>
    <row r="128" spans="2:3" ht="14.5">
      <c r="B128" s="15" t="s">
        <v>21</v>
      </c>
      <c r="C128" s="73" t="s">
        <v>2671</v>
      </c>
    </row>
    <row r="129" spans="2:7" ht="14.5">
      <c r="B129" s="15" t="s">
        <v>22</v>
      </c>
      <c r="C129" s="73" t="s">
        <v>2671</v>
      </c>
    </row>
    <row r="130" spans="2:7" ht="14.5">
      <c r="B130" s="15"/>
      <c r="C130" s="16"/>
    </row>
    <row r="131" spans="2:7" ht="14.5">
      <c r="B131" s="15" t="s">
        <v>23</v>
      </c>
      <c r="C131" s="16" t="s">
        <v>873</v>
      </c>
    </row>
    <row r="132" spans="2:7" ht="14.5">
      <c r="B132" s="233" t="s">
        <v>24</v>
      </c>
      <c r="C132" s="233"/>
    </row>
    <row r="133" spans="2:7" ht="14.5">
      <c r="B133" s="26"/>
      <c r="C133" s="26"/>
    </row>
    <row r="134" spans="2:7" ht="14.5">
      <c r="B134" s="245" t="s">
        <v>2672</v>
      </c>
      <c r="C134" s="245"/>
      <c r="D134" s="245"/>
      <c r="E134" s="245"/>
    </row>
    <row r="136" spans="2:7" ht="14.5">
      <c r="B136" s="15" t="s">
        <v>313</v>
      </c>
      <c r="C136" s="16"/>
      <c r="D136" s="15"/>
    </row>
    <row r="137" spans="2:7" ht="29">
      <c r="B137" s="18" t="s">
        <v>314</v>
      </c>
      <c r="C137" s="17" t="s">
        <v>315</v>
      </c>
      <c r="D137" s="18" t="s">
        <v>316</v>
      </c>
    </row>
    <row r="138" spans="2:7" ht="14.5">
      <c r="B138" s="15" t="s">
        <v>308</v>
      </c>
      <c r="C138" s="16" t="s">
        <v>308</v>
      </c>
      <c r="D138" s="15" t="s">
        <v>308</v>
      </c>
    </row>
    <row r="140" spans="2:7" ht="13">
      <c r="B140" s="20" t="s">
        <v>317</v>
      </c>
      <c r="C140" s="21">
        <v>45900</v>
      </c>
      <c r="D140" s="13"/>
      <c r="E140" s="55"/>
      <c r="F140" s="11"/>
    </row>
    <row r="141" spans="2:7" ht="13">
      <c r="B141" s="20" t="s">
        <v>318</v>
      </c>
      <c r="C141" s="22" t="s">
        <v>319</v>
      </c>
      <c r="D141" s="20" t="s">
        <v>320</v>
      </c>
      <c r="E141" s="60" t="s">
        <v>321</v>
      </c>
      <c r="F141" s="23" t="s">
        <v>322</v>
      </c>
      <c r="G141" s="10"/>
    </row>
    <row r="142" spans="2:7">
      <c r="B142" s="58" t="s">
        <v>308</v>
      </c>
      <c r="C142" s="59" t="s">
        <v>308</v>
      </c>
      <c r="D142" s="58" t="s">
        <v>308</v>
      </c>
      <c r="E142" s="56" t="s">
        <v>308</v>
      </c>
      <c r="F142" s="61" t="s">
        <v>308</v>
      </c>
    </row>
    <row r="145" spans="2:4" ht="13">
      <c r="B145" s="3" t="s">
        <v>323</v>
      </c>
    </row>
    <row r="146" spans="2:4" ht="13">
      <c r="B146" s="3"/>
    </row>
    <row r="147" spans="2:4" ht="13">
      <c r="B147" s="3" t="s">
        <v>891</v>
      </c>
    </row>
    <row r="148" spans="2:4" ht="13">
      <c r="B148" s="20" t="s">
        <v>324</v>
      </c>
      <c r="C148" s="22" t="s">
        <v>325</v>
      </c>
      <c r="D148" s="3"/>
    </row>
    <row r="149" spans="2:4">
      <c r="B149" s="13" t="s">
        <v>308</v>
      </c>
      <c r="C149" s="14" t="s">
        <v>308</v>
      </c>
    </row>
    <row r="151" spans="2:4" ht="13">
      <c r="B151" s="20" t="s">
        <v>326</v>
      </c>
      <c r="C151" s="22" t="s">
        <v>325</v>
      </c>
    </row>
    <row r="152" spans="2:4">
      <c r="B152" s="13" t="s">
        <v>308</v>
      </c>
      <c r="C152" s="14" t="s">
        <v>308</v>
      </c>
    </row>
    <row r="154" spans="2:4" ht="13">
      <c r="B154" s="20" t="s">
        <v>327</v>
      </c>
      <c r="C154" s="22" t="s">
        <v>328</v>
      </c>
    </row>
    <row r="155" spans="2:4">
      <c r="B155" s="13" t="s">
        <v>308</v>
      </c>
      <c r="C155" s="14" t="s">
        <v>308</v>
      </c>
    </row>
    <row r="157" spans="2:4" ht="13">
      <c r="B157" s="60" t="s">
        <v>329</v>
      </c>
      <c r="C157" s="22" t="s">
        <v>328</v>
      </c>
    </row>
    <row r="158" spans="2:4">
      <c r="B158" s="55" t="s">
        <v>308</v>
      </c>
      <c r="C158" s="14" t="s">
        <v>308</v>
      </c>
    </row>
    <row r="160" spans="2:4" ht="13">
      <c r="B160" s="20" t="s">
        <v>330</v>
      </c>
      <c r="C160" s="22" t="s">
        <v>308</v>
      </c>
    </row>
    <row r="162" spans="2:7" ht="13">
      <c r="B162" s="20" t="s">
        <v>331</v>
      </c>
      <c r="C162" s="21">
        <v>45900</v>
      </c>
      <c r="D162" s="13"/>
      <c r="E162" s="55"/>
      <c r="F162" s="11"/>
    </row>
    <row r="163" spans="2:7" ht="13">
      <c r="B163" s="20" t="s">
        <v>318</v>
      </c>
      <c r="C163" s="22" t="s">
        <v>319</v>
      </c>
      <c r="D163" s="20" t="s">
        <v>320</v>
      </c>
      <c r="E163" s="60" t="s">
        <v>321</v>
      </c>
      <c r="F163" s="23" t="s">
        <v>322</v>
      </c>
      <c r="G163" s="10"/>
    </row>
    <row r="164" spans="2:7">
      <c r="B164" s="58" t="s">
        <v>308</v>
      </c>
      <c r="C164" s="59" t="s">
        <v>308</v>
      </c>
      <c r="D164" s="58" t="s">
        <v>308</v>
      </c>
      <c r="E164" s="56" t="s">
        <v>308</v>
      </c>
      <c r="F164" s="61" t="s">
        <v>308</v>
      </c>
    </row>
    <row r="165" spans="2:7" ht="13">
      <c r="B165" s="3" t="s">
        <v>323</v>
      </c>
    </row>
    <row r="166" spans="2:7" ht="13">
      <c r="B166" s="3"/>
    </row>
    <row r="167" spans="2:7" ht="13">
      <c r="B167" s="3" t="s">
        <v>891</v>
      </c>
    </row>
    <row r="168" spans="2:7" ht="13">
      <c r="B168" s="20" t="s">
        <v>324</v>
      </c>
      <c r="C168" s="22" t="s">
        <v>325</v>
      </c>
      <c r="D168" s="3"/>
    </row>
    <row r="169" spans="2:7">
      <c r="B169" s="13" t="s">
        <v>308</v>
      </c>
      <c r="C169" s="14" t="s">
        <v>308</v>
      </c>
    </row>
    <row r="171" spans="2:7" ht="13">
      <c r="B171" s="20" t="s">
        <v>326</v>
      </c>
      <c r="C171" s="22" t="s">
        <v>325</v>
      </c>
    </row>
    <row r="172" spans="2:7">
      <c r="B172" s="13" t="s">
        <v>308</v>
      </c>
      <c r="C172" s="14" t="s">
        <v>308</v>
      </c>
    </row>
    <row r="174" spans="2:7" ht="13">
      <c r="B174" s="20" t="s">
        <v>327</v>
      </c>
      <c r="C174" s="22" t="s">
        <v>328</v>
      </c>
    </row>
    <row r="175" spans="2:7">
      <c r="B175" s="13" t="s">
        <v>308</v>
      </c>
      <c r="C175" s="14" t="s">
        <v>308</v>
      </c>
    </row>
    <row r="177" spans="2:80" ht="13">
      <c r="B177" s="60" t="s">
        <v>329</v>
      </c>
      <c r="C177" s="22" t="s">
        <v>328</v>
      </c>
    </row>
    <row r="178" spans="2:80">
      <c r="B178" s="55" t="s">
        <v>308</v>
      </c>
      <c r="C178" s="14" t="s">
        <v>308</v>
      </c>
    </row>
    <row r="180" spans="2:80" ht="13">
      <c r="B180" s="20" t="s">
        <v>330</v>
      </c>
      <c r="C180" s="22" t="s">
        <v>308</v>
      </c>
    </row>
    <row r="183" spans="2:80" ht="13">
      <c r="B183" s="3" t="s">
        <v>892</v>
      </c>
    </row>
    <row r="185" spans="2:80" ht="13">
      <c r="B185" s="20" t="s">
        <v>318</v>
      </c>
      <c r="C185" s="22" t="s">
        <v>332</v>
      </c>
      <c r="D185" s="20" t="s">
        <v>333</v>
      </c>
      <c r="E185" s="20" t="s">
        <v>334</v>
      </c>
      <c r="F185" s="10"/>
    </row>
    <row r="186" spans="2:80">
      <c r="B186" s="13" t="s">
        <v>308</v>
      </c>
      <c r="C186" s="14" t="s">
        <v>308</v>
      </c>
      <c r="D186" s="13" t="s">
        <v>308</v>
      </c>
      <c r="E186" s="13" t="s">
        <v>308</v>
      </c>
    </row>
    <row r="189" spans="2:80" ht="13">
      <c r="B189" s="3" t="s">
        <v>335</v>
      </c>
      <c r="C189" s="7" t="s">
        <v>308</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893</v>
      </c>
    </row>
    <row r="193" spans="2:7" ht="13">
      <c r="B193" s="20" t="s">
        <v>336</v>
      </c>
      <c r="C193" s="22" t="s">
        <v>325</v>
      </c>
      <c r="D193" s="3"/>
    </row>
    <row r="194" spans="2:7">
      <c r="B194" s="13" t="s">
        <v>308</v>
      </c>
      <c r="C194" s="14" t="s">
        <v>308</v>
      </c>
    </row>
    <row r="197" spans="2:7" ht="13">
      <c r="B197" s="20" t="s">
        <v>337</v>
      </c>
      <c r="C197" s="22" t="s">
        <v>338</v>
      </c>
      <c r="D197" s="3"/>
    </row>
    <row r="198" spans="2:7">
      <c r="B198" s="13" t="s">
        <v>308</v>
      </c>
      <c r="C198" s="14" t="s">
        <v>308</v>
      </c>
    </row>
    <row r="201" spans="2:7" ht="13">
      <c r="B201" s="3" t="s">
        <v>339</v>
      </c>
    </row>
    <row r="204" spans="2:7" ht="13">
      <c r="B204" s="3" t="s">
        <v>894</v>
      </c>
    </row>
    <row r="206" spans="2:7" ht="13">
      <c r="B206" s="20" t="s">
        <v>318</v>
      </c>
      <c r="C206" s="22" t="s">
        <v>340</v>
      </c>
      <c r="D206" s="20" t="s">
        <v>332</v>
      </c>
      <c r="E206" s="20" t="s">
        <v>333</v>
      </c>
      <c r="F206" s="23" t="s">
        <v>334</v>
      </c>
      <c r="G206" s="10"/>
    </row>
    <row r="207" spans="2:7">
      <c r="B207" s="13" t="s">
        <v>308</v>
      </c>
      <c r="C207" s="14" t="s">
        <v>308</v>
      </c>
      <c r="D207" s="13" t="s">
        <v>308</v>
      </c>
      <c r="E207" s="13" t="s">
        <v>308</v>
      </c>
      <c r="F207" s="19" t="s">
        <v>308</v>
      </c>
    </row>
    <row r="210" spans="2:80" ht="13">
      <c r="B210" s="3" t="s">
        <v>335</v>
      </c>
      <c r="C210" s="7" t="s">
        <v>308</v>
      </c>
      <c r="D210" s="3"/>
      <c r="E210" s="3"/>
      <c r="F210" s="10"/>
      <c r="G210" s="10"/>
      <c r="H210" s="10"/>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row>
    <row r="212" spans="2:80" ht="13">
      <c r="B212" s="3" t="s">
        <v>893</v>
      </c>
    </row>
    <row r="214" spans="2:80" ht="13">
      <c r="B214" s="20" t="s">
        <v>336</v>
      </c>
      <c r="C214" s="22" t="s">
        <v>325</v>
      </c>
      <c r="D214" s="3"/>
    </row>
    <row r="215" spans="2:80">
      <c r="B215" s="13" t="s">
        <v>308</v>
      </c>
      <c r="C215" s="14" t="s">
        <v>308</v>
      </c>
    </row>
    <row r="218" spans="2:80" ht="13">
      <c r="B218" s="20" t="s">
        <v>337</v>
      </c>
      <c r="C218" s="22" t="s">
        <v>338</v>
      </c>
      <c r="D218" s="3"/>
    </row>
    <row r="219" spans="2:80">
      <c r="B219" s="13" t="s">
        <v>308</v>
      </c>
      <c r="C219" s="14" t="s">
        <v>308</v>
      </c>
    </row>
    <row r="222" spans="2:80" ht="13">
      <c r="B222" s="3" t="s">
        <v>339</v>
      </c>
    </row>
    <row r="225" spans="2:7" ht="13">
      <c r="B225" s="3" t="s">
        <v>895</v>
      </c>
    </row>
    <row r="226" spans="2:7" ht="13">
      <c r="B226" s="20" t="s">
        <v>318</v>
      </c>
      <c r="C226" s="22" t="s">
        <v>341</v>
      </c>
      <c r="D226" s="20" t="s">
        <v>342</v>
      </c>
      <c r="E226" s="20" t="s">
        <v>343</v>
      </c>
      <c r="F226" s="23" t="s">
        <v>344</v>
      </c>
      <c r="G226" s="10"/>
    </row>
    <row r="227" spans="2:7">
      <c r="B227" s="13" t="s">
        <v>308</v>
      </c>
      <c r="C227" s="14" t="s">
        <v>308</v>
      </c>
      <c r="D227" s="13" t="s">
        <v>308</v>
      </c>
      <c r="E227" s="13" t="s">
        <v>308</v>
      </c>
      <c r="F227" s="19" t="s">
        <v>308</v>
      </c>
    </row>
    <row r="228" spans="2:7">
      <c r="B228" s="2" t="s">
        <v>345</v>
      </c>
    </row>
  </sheetData>
  <mergeCells count="9">
    <mergeCell ref="B132:C132"/>
    <mergeCell ref="B134:E134"/>
    <mergeCell ref="B1:E1"/>
    <mergeCell ref="C3:C8"/>
    <mergeCell ref="D3:D8"/>
    <mergeCell ref="B11:E11"/>
    <mergeCell ref="C12:C13"/>
    <mergeCell ref="D12:D13"/>
    <mergeCell ref="E12:E13"/>
  </mergeCells>
  <hyperlinks>
    <hyperlink ref="A1" location="Index!A1" display="Index" xr:uid="{B6057895-0B13-4BFC-A685-40384B75CEBB}"/>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6E36-6DB1-4564-89E1-1DB1832BB77D}">
  <dimension ref="A1:CB22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587</v>
      </c>
      <c r="C1" s="230"/>
      <c r="D1" s="230"/>
      <c r="E1" s="230"/>
    </row>
    <row r="3" spans="1:5" ht="14.5">
      <c r="B3" s="25" t="s">
        <v>588</v>
      </c>
      <c r="C3" s="246"/>
      <c r="D3" s="237"/>
      <c r="E3" s="26"/>
    </row>
    <row r="4" spans="1:5" ht="43.5">
      <c r="B4" s="29" t="s">
        <v>589</v>
      </c>
      <c r="C4" s="246"/>
      <c r="D4" s="237"/>
      <c r="E4" s="49"/>
    </row>
    <row r="5" spans="1:5" ht="14.5">
      <c r="B5" s="29" t="s">
        <v>677</v>
      </c>
      <c r="C5" s="246"/>
      <c r="D5" s="237"/>
      <c r="E5" s="26"/>
    </row>
    <row r="6" spans="1:5" ht="14.5">
      <c r="B6" s="29" t="s">
        <v>57</v>
      </c>
      <c r="C6" s="246"/>
      <c r="D6" s="237"/>
      <c r="E6" s="26"/>
    </row>
    <row r="7" spans="1:5" ht="29">
      <c r="B7" s="29" t="s">
        <v>590</v>
      </c>
      <c r="C7" s="246"/>
      <c r="D7" s="237"/>
      <c r="E7" s="26"/>
    </row>
    <row r="8" spans="1:5" ht="14.5">
      <c r="B8" s="15" t="s">
        <v>678</v>
      </c>
      <c r="C8" s="30" t="s">
        <v>679</v>
      </c>
      <c r="D8" s="30" t="s">
        <v>680</v>
      </c>
      <c r="E8" s="26"/>
    </row>
    <row r="9" spans="1:5" ht="14.5">
      <c r="B9" s="26"/>
      <c r="C9" s="40"/>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50" t="s">
        <v>739</v>
      </c>
      <c r="C14" s="34"/>
      <c r="D14" s="51" t="s">
        <v>59</v>
      </c>
      <c r="E14" s="35"/>
    </row>
    <row r="15" spans="1:5" ht="14.5">
      <c r="B15" s="50" t="s">
        <v>740</v>
      </c>
      <c r="C15" s="52"/>
      <c r="D15" s="37"/>
      <c r="E15" s="35"/>
    </row>
    <row r="16" spans="1:5" ht="14.5">
      <c r="B16" s="25" t="s">
        <v>741</v>
      </c>
      <c r="C16" s="34"/>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2673</v>
      </c>
    </row>
    <row r="25" spans="2:8">
      <c r="B25" s="2" t="s">
        <v>669</v>
      </c>
      <c r="C25" s="5">
        <v>6.1</v>
      </c>
      <c r="D25" s="2" t="s">
        <v>710</v>
      </c>
      <c r="E25" s="2" t="s">
        <v>670</v>
      </c>
      <c r="F25" s="8">
        <v>3700</v>
      </c>
      <c r="G25" s="8">
        <v>37113.660000000003</v>
      </c>
      <c r="H25" s="8">
        <v>7.5</v>
      </c>
    </row>
    <row r="26" spans="2:8">
      <c r="B26" s="2" t="s">
        <v>566</v>
      </c>
      <c r="C26" s="5">
        <v>5.95</v>
      </c>
      <c r="D26" s="2" t="s">
        <v>710</v>
      </c>
      <c r="E26" s="2" t="s">
        <v>567</v>
      </c>
      <c r="F26" s="8">
        <v>1850</v>
      </c>
      <c r="G26" s="8">
        <v>18501.5</v>
      </c>
      <c r="H26" s="8">
        <v>3.74</v>
      </c>
    </row>
    <row r="27" spans="2:8">
      <c r="B27" s="2" t="s">
        <v>599</v>
      </c>
      <c r="C27" s="5">
        <v>6.35</v>
      </c>
      <c r="D27" s="2" t="s">
        <v>710</v>
      </c>
      <c r="E27" s="2" t="s">
        <v>600</v>
      </c>
      <c r="F27" s="8">
        <v>1250</v>
      </c>
      <c r="G27" s="8">
        <v>12560.88</v>
      </c>
      <c r="H27" s="8">
        <v>2.54</v>
      </c>
    </row>
    <row r="28" spans="2:8">
      <c r="B28" s="2" t="s">
        <v>594</v>
      </c>
      <c r="C28" s="5">
        <v>6.12</v>
      </c>
      <c r="D28" s="2" t="s">
        <v>710</v>
      </c>
      <c r="E28" s="2" t="s">
        <v>595</v>
      </c>
      <c r="F28" s="8">
        <v>1050</v>
      </c>
      <c r="G28" s="8">
        <v>10523.7</v>
      </c>
      <c r="H28" s="8">
        <v>2.13</v>
      </c>
    </row>
    <row r="29" spans="2:8">
      <c r="B29" s="2" t="s">
        <v>2674</v>
      </c>
      <c r="C29" s="5">
        <v>7.11</v>
      </c>
      <c r="D29" s="2" t="s">
        <v>711</v>
      </c>
      <c r="E29" s="2" t="s">
        <v>591</v>
      </c>
      <c r="F29" s="8">
        <v>10000</v>
      </c>
      <c r="G29" s="8">
        <v>10077.43</v>
      </c>
      <c r="H29" s="8">
        <v>2.04</v>
      </c>
    </row>
    <row r="30" spans="2:8">
      <c r="B30" s="2" t="s">
        <v>494</v>
      </c>
      <c r="C30" s="5">
        <v>6.64</v>
      </c>
      <c r="D30" s="2" t="s">
        <v>710</v>
      </c>
      <c r="E30" s="2" t="s">
        <v>495</v>
      </c>
      <c r="F30" s="8">
        <v>10000</v>
      </c>
      <c r="G30" s="8">
        <v>10073.76</v>
      </c>
      <c r="H30" s="8">
        <v>2.04</v>
      </c>
    </row>
    <row r="31" spans="2:8">
      <c r="B31" s="2" t="s">
        <v>2675</v>
      </c>
      <c r="C31" s="5">
        <v>8.73</v>
      </c>
      <c r="D31" s="2" t="s">
        <v>596</v>
      </c>
      <c r="E31" s="2" t="s">
        <v>1119</v>
      </c>
      <c r="F31" s="8">
        <v>10000</v>
      </c>
      <c r="G31" s="8">
        <v>10061.15</v>
      </c>
      <c r="H31" s="8">
        <v>2.0299999999999998</v>
      </c>
    </row>
    <row r="32" spans="2:8">
      <c r="B32" s="2" t="s">
        <v>592</v>
      </c>
      <c r="C32" s="5">
        <v>6.35</v>
      </c>
      <c r="D32" s="2" t="s">
        <v>710</v>
      </c>
      <c r="E32" s="2" t="s">
        <v>593</v>
      </c>
      <c r="F32" s="8">
        <v>1000</v>
      </c>
      <c r="G32" s="8">
        <v>10035.27</v>
      </c>
      <c r="H32" s="8">
        <v>2.0299999999999998</v>
      </c>
    </row>
    <row r="33" spans="2:8">
      <c r="B33" s="2" t="s">
        <v>2676</v>
      </c>
      <c r="C33" s="5">
        <v>7.45</v>
      </c>
      <c r="D33" s="2" t="s">
        <v>711</v>
      </c>
      <c r="E33" s="2" t="s">
        <v>598</v>
      </c>
      <c r="F33" s="8">
        <v>7500</v>
      </c>
      <c r="G33" s="8">
        <v>7570.21</v>
      </c>
      <c r="H33" s="8">
        <v>1.53</v>
      </c>
    </row>
    <row r="34" spans="2:8">
      <c r="B34" s="2" t="s">
        <v>2677</v>
      </c>
      <c r="C34" s="5">
        <v>7.45</v>
      </c>
      <c r="D34" s="2" t="s">
        <v>596</v>
      </c>
      <c r="E34" s="2" t="s">
        <v>597</v>
      </c>
      <c r="F34" s="8">
        <v>7500</v>
      </c>
      <c r="G34" s="8">
        <v>7545.42</v>
      </c>
      <c r="H34" s="8">
        <v>1.53</v>
      </c>
    </row>
    <row r="35" spans="2:8">
      <c r="B35" s="2" t="s">
        <v>1120</v>
      </c>
      <c r="C35" s="5">
        <v>6.58</v>
      </c>
      <c r="D35" s="2" t="s">
        <v>710</v>
      </c>
      <c r="E35" s="2" t="s">
        <v>1121</v>
      </c>
      <c r="F35" s="8">
        <v>5000</v>
      </c>
      <c r="G35" s="8">
        <v>5054.6000000000004</v>
      </c>
      <c r="H35" s="8">
        <v>1.02</v>
      </c>
    </row>
    <row r="36" spans="2:8">
      <c r="B36" s="2" t="s">
        <v>2678</v>
      </c>
      <c r="C36" s="5">
        <v>6.59</v>
      </c>
      <c r="D36" s="2" t="s">
        <v>710</v>
      </c>
      <c r="E36" s="2" t="s">
        <v>1122</v>
      </c>
      <c r="F36" s="8">
        <v>5000</v>
      </c>
      <c r="G36" s="8">
        <v>5051.87</v>
      </c>
      <c r="H36" s="8">
        <v>1.02</v>
      </c>
    </row>
    <row r="37" spans="2:8">
      <c r="B37" s="2" t="s">
        <v>2679</v>
      </c>
      <c r="C37" s="5">
        <v>8.33</v>
      </c>
      <c r="D37" s="2" t="s">
        <v>674</v>
      </c>
      <c r="E37" s="2" t="s">
        <v>602</v>
      </c>
      <c r="F37" s="8">
        <v>5000</v>
      </c>
      <c r="G37" s="8">
        <v>5031.51</v>
      </c>
      <c r="H37" s="8">
        <v>1.02</v>
      </c>
    </row>
    <row r="38" spans="2:8">
      <c r="B38" s="2" t="s">
        <v>1123</v>
      </c>
      <c r="C38" s="5">
        <v>6.44</v>
      </c>
      <c r="D38" s="2" t="s">
        <v>710</v>
      </c>
      <c r="E38" s="2" t="s">
        <v>1124</v>
      </c>
      <c r="F38" s="8">
        <v>5000</v>
      </c>
      <c r="G38" s="8">
        <v>5022.2700000000004</v>
      </c>
      <c r="H38" s="8">
        <v>1.02</v>
      </c>
    </row>
    <row r="39" spans="2:8">
      <c r="B39" s="2" t="s">
        <v>280</v>
      </c>
      <c r="C39" s="5">
        <v>6.28</v>
      </c>
      <c r="D39" s="2" t="s">
        <v>710</v>
      </c>
      <c r="E39" s="2" t="s">
        <v>281</v>
      </c>
      <c r="F39" s="8">
        <v>500</v>
      </c>
      <c r="G39" s="8">
        <v>5017.09</v>
      </c>
      <c r="H39" s="8">
        <v>1.01</v>
      </c>
    </row>
    <row r="40" spans="2:8">
      <c r="B40" s="2" t="s">
        <v>2680</v>
      </c>
      <c r="C40" s="5">
        <v>7.3</v>
      </c>
      <c r="D40" s="2" t="s">
        <v>711</v>
      </c>
      <c r="E40" s="2" t="s">
        <v>1125</v>
      </c>
      <c r="F40" s="8">
        <v>5000</v>
      </c>
      <c r="G40" s="8">
        <v>5014.75</v>
      </c>
      <c r="H40" s="8">
        <v>1.01</v>
      </c>
    </row>
    <row r="41" spans="2:8">
      <c r="B41" s="2" t="s">
        <v>2681</v>
      </c>
      <c r="C41" s="5">
        <v>6.89</v>
      </c>
      <c r="D41" s="2" t="s">
        <v>674</v>
      </c>
      <c r="E41" s="2" t="s">
        <v>601</v>
      </c>
      <c r="F41" s="8">
        <v>5000</v>
      </c>
      <c r="G41" s="8">
        <v>5002.97</v>
      </c>
      <c r="H41" s="8">
        <v>1.01</v>
      </c>
    </row>
    <row r="42" spans="2:8">
      <c r="B42" s="2" t="s">
        <v>2682</v>
      </c>
      <c r="C42" s="5">
        <v>6.12</v>
      </c>
      <c r="D42" s="2" t="s">
        <v>710</v>
      </c>
      <c r="E42" s="2" t="s">
        <v>603</v>
      </c>
      <c r="F42" s="8">
        <v>500</v>
      </c>
      <c r="G42" s="8">
        <v>4991.1099999999997</v>
      </c>
      <c r="H42" s="8">
        <v>1.01</v>
      </c>
    </row>
    <row r="43" spans="2:8">
      <c r="B43" s="2" t="s">
        <v>2683</v>
      </c>
      <c r="C43" s="5">
        <v>8.73</v>
      </c>
      <c r="D43" s="2" t="s">
        <v>596</v>
      </c>
      <c r="E43" s="2" t="s">
        <v>1126</v>
      </c>
      <c r="F43" s="8">
        <v>4500</v>
      </c>
      <c r="G43" s="8">
        <v>4527.32</v>
      </c>
      <c r="H43" s="8">
        <v>0.92</v>
      </c>
    </row>
    <row r="44" spans="2:8">
      <c r="B44" s="2" t="s">
        <v>2684</v>
      </c>
      <c r="C44" s="5">
        <v>7.19</v>
      </c>
      <c r="D44" s="2" t="s">
        <v>711</v>
      </c>
      <c r="E44" s="2" t="s">
        <v>847</v>
      </c>
      <c r="F44" s="8">
        <v>2500</v>
      </c>
      <c r="G44" s="8">
        <v>2534.65</v>
      </c>
      <c r="H44" s="8">
        <v>0.51</v>
      </c>
    </row>
    <row r="45" spans="2:8">
      <c r="B45" s="2" t="s">
        <v>2685</v>
      </c>
      <c r="C45" s="5">
        <v>7.29</v>
      </c>
      <c r="D45" s="2" t="s">
        <v>604</v>
      </c>
      <c r="E45" s="2" t="s">
        <v>605</v>
      </c>
      <c r="F45" s="8">
        <v>2500</v>
      </c>
      <c r="G45" s="8">
        <v>2533.8000000000002</v>
      </c>
      <c r="H45" s="8">
        <v>0.51</v>
      </c>
    </row>
    <row r="46" spans="2:8">
      <c r="B46" s="2" t="s">
        <v>2686</v>
      </c>
      <c r="C46" s="5">
        <v>6.99</v>
      </c>
      <c r="D46" s="2" t="s">
        <v>713</v>
      </c>
      <c r="E46" s="2" t="s">
        <v>717</v>
      </c>
      <c r="F46" s="8">
        <v>2500</v>
      </c>
      <c r="G46" s="8">
        <v>2521.15</v>
      </c>
      <c r="H46" s="8">
        <v>0.51</v>
      </c>
    </row>
    <row r="47" spans="2:8">
      <c r="B47" s="2" t="s">
        <v>2687</v>
      </c>
      <c r="C47" s="5">
        <v>7.81</v>
      </c>
      <c r="D47" s="2" t="s">
        <v>674</v>
      </c>
      <c r="E47" s="2" t="s">
        <v>606</v>
      </c>
      <c r="F47" s="8">
        <v>2500</v>
      </c>
      <c r="G47" s="8">
        <v>2519.5100000000002</v>
      </c>
      <c r="H47" s="8">
        <v>0.51</v>
      </c>
    </row>
    <row r="48" spans="2:8">
      <c r="B48" s="2" t="s">
        <v>2688</v>
      </c>
      <c r="C48" s="5">
        <v>8.77</v>
      </c>
      <c r="D48" s="2" t="s">
        <v>608</v>
      </c>
      <c r="E48" s="2" t="s">
        <v>609</v>
      </c>
      <c r="F48" s="8">
        <v>2500</v>
      </c>
      <c r="G48" s="8">
        <v>2519.3200000000002</v>
      </c>
      <c r="H48" s="8">
        <v>0.51</v>
      </c>
    </row>
    <row r="49" spans="2:8">
      <c r="B49" s="2" t="s">
        <v>2689</v>
      </c>
      <c r="C49" s="5">
        <v>6.33</v>
      </c>
      <c r="D49" s="2" t="s">
        <v>710</v>
      </c>
      <c r="E49" s="2" t="s">
        <v>607</v>
      </c>
      <c r="F49" s="8">
        <v>250</v>
      </c>
      <c r="G49" s="8">
        <v>2510.65</v>
      </c>
      <c r="H49" s="8">
        <v>0.51</v>
      </c>
    </row>
    <row r="50" spans="2:8">
      <c r="B50" s="2" t="s">
        <v>610</v>
      </c>
      <c r="C50" s="5">
        <v>5.94</v>
      </c>
      <c r="D50" s="2" t="s">
        <v>710</v>
      </c>
      <c r="E50" s="2" t="s">
        <v>611</v>
      </c>
      <c r="F50" s="8">
        <v>250</v>
      </c>
      <c r="G50" s="8">
        <v>2501.2800000000002</v>
      </c>
      <c r="H50" s="8">
        <v>0.51</v>
      </c>
    </row>
    <row r="51" spans="2:8">
      <c r="B51" s="2" t="s">
        <v>2690</v>
      </c>
      <c r="C51" s="5">
        <v>5.93</v>
      </c>
      <c r="D51" s="2" t="s">
        <v>710</v>
      </c>
      <c r="E51" s="2" t="s">
        <v>612</v>
      </c>
      <c r="F51" s="8">
        <v>250</v>
      </c>
      <c r="G51" s="8">
        <v>2499.67</v>
      </c>
      <c r="H51" s="8">
        <v>0.51</v>
      </c>
    </row>
    <row r="52" spans="2:8">
      <c r="B52" s="2" t="s">
        <v>2691</v>
      </c>
      <c r="C52" s="5">
        <v>8.77</v>
      </c>
      <c r="D52" s="2" t="s">
        <v>608</v>
      </c>
      <c r="E52" s="2" t="s">
        <v>614</v>
      </c>
      <c r="F52" s="8">
        <v>1500</v>
      </c>
      <c r="G52" s="8">
        <v>1513.1</v>
      </c>
      <c r="H52" s="8">
        <v>0.31</v>
      </c>
    </row>
    <row r="53" spans="2:8">
      <c r="B53" s="2" t="s">
        <v>2692</v>
      </c>
      <c r="C53" s="5">
        <v>7.22</v>
      </c>
      <c r="D53" s="2" t="s">
        <v>674</v>
      </c>
      <c r="E53" s="2" t="s">
        <v>613</v>
      </c>
      <c r="F53" s="8">
        <v>1500</v>
      </c>
      <c r="G53" s="8">
        <v>1505.99</v>
      </c>
      <c r="H53" s="8">
        <v>0.3</v>
      </c>
    </row>
    <row r="54" spans="2:8" ht="13">
      <c r="B54" s="3" t="s">
        <v>718</v>
      </c>
      <c r="C54" s="7"/>
      <c r="D54" s="3"/>
      <c r="E54" s="3"/>
      <c r="F54" s="10"/>
      <c r="G54" s="10">
        <f>SUM(G24:G53)</f>
        <v>201935.59</v>
      </c>
      <c r="H54" s="10">
        <f>SUM(H24:H53)</f>
        <v>40.839999999999982</v>
      </c>
    </row>
    <row r="55" spans="2:8" ht="13">
      <c r="B55" s="3" t="s">
        <v>199</v>
      </c>
    </row>
    <row r="56" spans="2:8">
      <c r="B56" s="2" t="s">
        <v>2656</v>
      </c>
      <c r="C56" s="5">
        <v>5.73</v>
      </c>
      <c r="D56" s="2" t="s">
        <v>201</v>
      </c>
      <c r="E56" s="2" t="s">
        <v>277</v>
      </c>
      <c r="F56" s="8">
        <v>4500</v>
      </c>
      <c r="G56" s="8">
        <v>22436.66</v>
      </c>
      <c r="H56" s="8">
        <v>4.54</v>
      </c>
    </row>
    <row r="57" spans="2:8">
      <c r="B57" s="2" t="s">
        <v>79</v>
      </c>
      <c r="C57" s="5">
        <v>5.42</v>
      </c>
      <c r="D57" s="2" t="s">
        <v>692</v>
      </c>
      <c r="E57" s="2" t="s">
        <v>80</v>
      </c>
      <c r="F57" s="8">
        <v>20000000</v>
      </c>
      <c r="G57" s="8">
        <v>19949.66</v>
      </c>
      <c r="H57" s="8">
        <v>4.03</v>
      </c>
    </row>
    <row r="58" spans="2:8">
      <c r="B58" s="2" t="s">
        <v>1127</v>
      </c>
      <c r="C58" s="5">
        <v>5.47</v>
      </c>
      <c r="D58" s="2" t="s">
        <v>692</v>
      </c>
      <c r="E58" s="2" t="s">
        <v>1128</v>
      </c>
      <c r="F58" s="8">
        <v>20000000</v>
      </c>
      <c r="G58" s="8">
        <v>19742.46</v>
      </c>
      <c r="H58" s="8">
        <v>3.99</v>
      </c>
    </row>
    <row r="59" spans="2:8">
      <c r="B59" s="2" t="s">
        <v>577</v>
      </c>
      <c r="C59" s="5">
        <v>5.91</v>
      </c>
      <c r="D59" s="2" t="s">
        <v>201</v>
      </c>
      <c r="E59" s="2" t="s">
        <v>578</v>
      </c>
      <c r="F59" s="8">
        <v>4000</v>
      </c>
      <c r="G59" s="8">
        <v>19678.46</v>
      </c>
      <c r="H59" s="8">
        <v>3.98</v>
      </c>
    </row>
    <row r="60" spans="2:8">
      <c r="B60" s="2" t="s">
        <v>1129</v>
      </c>
      <c r="C60" s="5">
        <v>6.07</v>
      </c>
      <c r="D60" s="2" t="s">
        <v>130</v>
      </c>
      <c r="E60" s="2" t="s">
        <v>1130</v>
      </c>
      <c r="F60" s="8">
        <v>4000</v>
      </c>
      <c r="G60" s="8">
        <v>19519.96</v>
      </c>
      <c r="H60" s="8">
        <v>3.95</v>
      </c>
    </row>
    <row r="61" spans="2:8">
      <c r="B61" s="2" t="s">
        <v>960</v>
      </c>
      <c r="C61" s="5">
        <v>5.49</v>
      </c>
      <c r="D61" s="2" t="s">
        <v>692</v>
      </c>
      <c r="E61" s="2" t="s">
        <v>961</v>
      </c>
      <c r="F61" s="8">
        <v>18500000</v>
      </c>
      <c r="G61" s="8">
        <v>18222.939999999999</v>
      </c>
      <c r="H61" s="8">
        <v>3.68</v>
      </c>
    </row>
    <row r="62" spans="2:8">
      <c r="B62" s="2" t="s">
        <v>2693</v>
      </c>
      <c r="C62" s="5">
        <v>6.11</v>
      </c>
      <c r="D62" s="2" t="s">
        <v>201</v>
      </c>
      <c r="E62" s="2" t="s">
        <v>968</v>
      </c>
      <c r="F62" s="8">
        <v>3000</v>
      </c>
      <c r="G62" s="8">
        <v>14504.69</v>
      </c>
      <c r="H62" s="8">
        <v>2.93</v>
      </c>
    </row>
    <row r="63" spans="2:8">
      <c r="B63" s="2" t="s">
        <v>1131</v>
      </c>
      <c r="C63" s="5">
        <v>5.88</v>
      </c>
      <c r="D63" s="2" t="s">
        <v>200</v>
      </c>
      <c r="E63" s="2" t="s">
        <v>1132</v>
      </c>
      <c r="F63" s="8">
        <v>2500</v>
      </c>
      <c r="G63" s="8">
        <v>12311.48</v>
      </c>
      <c r="H63" s="8">
        <v>2.4900000000000002</v>
      </c>
    </row>
    <row r="64" spans="2:8">
      <c r="B64" s="2" t="s">
        <v>969</v>
      </c>
      <c r="C64" s="5">
        <v>5.88</v>
      </c>
      <c r="D64" s="2" t="s">
        <v>200</v>
      </c>
      <c r="E64" s="2" t="s">
        <v>970</v>
      </c>
      <c r="F64" s="8">
        <v>2000</v>
      </c>
      <c r="G64" s="8">
        <v>9850.75</v>
      </c>
      <c r="H64" s="8">
        <v>1.99</v>
      </c>
    </row>
    <row r="65" spans="2:8">
      <c r="B65" s="2" t="s">
        <v>2694</v>
      </c>
      <c r="C65" s="5">
        <v>5.88</v>
      </c>
      <c r="D65" s="2" t="s">
        <v>201</v>
      </c>
      <c r="E65" s="2" t="s">
        <v>118</v>
      </c>
      <c r="F65" s="8">
        <v>2000</v>
      </c>
      <c r="G65" s="8">
        <v>9850.74</v>
      </c>
      <c r="H65" s="8">
        <v>1.99</v>
      </c>
    </row>
    <row r="66" spans="2:8">
      <c r="B66" s="2" t="s">
        <v>582</v>
      </c>
      <c r="C66" s="5">
        <v>5.89</v>
      </c>
      <c r="D66" s="2" t="s">
        <v>201</v>
      </c>
      <c r="E66" s="2" t="s">
        <v>583</v>
      </c>
      <c r="F66" s="8">
        <v>2000</v>
      </c>
      <c r="G66" s="8">
        <v>9828.76</v>
      </c>
      <c r="H66" s="8">
        <v>1.99</v>
      </c>
    </row>
    <row r="67" spans="2:8">
      <c r="B67" s="2" t="s">
        <v>2695</v>
      </c>
      <c r="C67" s="5">
        <v>6.37</v>
      </c>
      <c r="D67" s="2" t="s">
        <v>200</v>
      </c>
      <c r="E67" s="2" t="s">
        <v>1133</v>
      </c>
      <c r="F67" s="8">
        <v>2000</v>
      </c>
      <c r="G67" s="8">
        <v>9816.73</v>
      </c>
      <c r="H67" s="8">
        <v>1.99</v>
      </c>
    </row>
    <row r="68" spans="2:8">
      <c r="B68" s="2" t="s">
        <v>171</v>
      </c>
      <c r="C68" s="5">
        <v>6.05</v>
      </c>
      <c r="D68" s="2" t="s">
        <v>201</v>
      </c>
      <c r="E68" s="2" t="s">
        <v>172</v>
      </c>
      <c r="F68" s="8">
        <v>2000</v>
      </c>
      <c r="G68" s="8">
        <v>9790.65</v>
      </c>
      <c r="H68" s="8">
        <v>1.98</v>
      </c>
    </row>
    <row r="69" spans="2:8">
      <c r="B69" s="2" t="s">
        <v>2696</v>
      </c>
      <c r="C69" s="5">
        <v>6.07</v>
      </c>
      <c r="D69" s="2" t="s">
        <v>201</v>
      </c>
      <c r="E69" s="2" t="s">
        <v>123</v>
      </c>
      <c r="F69" s="8">
        <v>2000</v>
      </c>
      <c r="G69" s="8">
        <v>9747.33</v>
      </c>
      <c r="H69" s="8">
        <v>1.97</v>
      </c>
    </row>
    <row r="70" spans="2:8">
      <c r="B70" s="2" t="s">
        <v>615</v>
      </c>
      <c r="C70" s="5">
        <v>5.84</v>
      </c>
      <c r="D70" s="2" t="s">
        <v>201</v>
      </c>
      <c r="E70" s="2" t="s">
        <v>616</v>
      </c>
      <c r="F70" s="8">
        <v>1500</v>
      </c>
      <c r="G70" s="8">
        <v>7388.9</v>
      </c>
      <c r="H70" s="8">
        <v>1.49</v>
      </c>
    </row>
    <row r="71" spans="2:8">
      <c r="B71" s="2" t="s">
        <v>2697</v>
      </c>
      <c r="C71" s="5">
        <v>6.72</v>
      </c>
      <c r="D71" s="2" t="s">
        <v>201</v>
      </c>
      <c r="E71" s="2" t="s">
        <v>617</v>
      </c>
      <c r="F71" s="8">
        <v>1000</v>
      </c>
      <c r="G71" s="8">
        <v>4984.3999999999996</v>
      </c>
      <c r="H71" s="8">
        <v>1.01</v>
      </c>
    </row>
    <row r="72" spans="2:8">
      <c r="B72" s="2" t="s">
        <v>2698</v>
      </c>
      <c r="C72" s="5">
        <v>7.36</v>
      </c>
      <c r="D72" s="2" t="s">
        <v>201</v>
      </c>
      <c r="E72" s="2" t="s">
        <v>618</v>
      </c>
      <c r="F72" s="8">
        <v>1000</v>
      </c>
      <c r="G72" s="8">
        <v>4978.92</v>
      </c>
      <c r="H72" s="8">
        <v>1.01</v>
      </c>
    </row>
    <row r="73" spans="2:8">
      <c r="B73" s="2" t="s">
        <v>2699</v>
      </c>
      <c r="C73" s="5">
        <v>7.91</v>
      </c>
      <c r="D73" s="2" t="s">
        <v>201</v>
      </c>
      <c r="E73" s="2" t="s">
        <v>122</v>
      </c>
      <c r="F73" s="8">
        <v>1000</v>
      </c>
      <c r="G73" s="8">
        <v>4913.75</v>
      </c>
      <c r="H73" s="8">
        <v>0.99</v>
      </c>
    </row>
    <row r="74" spans="2:8">
      <c r="B74" s="2" t="s">
        <v>2700</v>
      </c>
      <c r="C74" s="5">
        <v>6.36</v>
      </c>
      <c r="D74" s="2" t="s">
        <v>201</v>
      </c>
      <c r="E74" s="2" t="s">
        <v>619</v>
      </c>
      <c r="F74" s="8">
        <v>1000</v>
      </c>
      <c r="G74" s="8">
        <v>4912.6400000000003</v>
      </c>
      <c r="H74" s="8">
        <v>0.99</v>
      </c>
    </row>
    <row r="75" spans="2:8">
      <c r="B75" s="2" t="s">
        <v>2701</v>
      </c>
      <c r="C75" s="5">
        <v>6.05</v>
      </c>
      <c r="D75" s="2" t="s">
        <v>201</v>
      </c>
      <c r="E75" s="2" t="s">
        <v>515</v>
      </c>
      <c r="F75" s="8">
        <v>1000</v>
      </c>
      <c r="G75" s="8">
        <v>4895.33</v>
      </c>
      <c r="H75" s="8">
        <v>0.99</v>
      </c>
    </row>
    <row r="76" spans="2:8">
      <c r="B76" s="2" t="s">
        <v>2702</v>
      </c>
      <c r="C76" s="5">
        <v>6.34</v>
      </c>
      <c r="D76" s="2" t="s">
        <v>201</v>
      </c>
      <c r="E76" s="2" t="s">
        <v>83</v>
      </c>
      <c r="F76" s="8">
        <v>1000</v>
      </c>
      <c r="G76" s="8">
        <v>4889.68</v>
      </c>
      <c r="H76" s="8">
        <v>0.99</v>
      </c>
    </row>
    <row r="77" spans="2:8">
      <c r="B77" s="2" t="s">
        <v>143</v>
      </c>
      <c r="C77" s="5">
        <v>6.5</v>
      </c>
      <c r="D77" s="2" t="s">
        <v>201</v>
      </c>
      <c r="E77" s="2" t="s">
        <v>144</v>
      </c>
      <c r="F77" s="8">
        <v>1000</v>
      </c>
      <c r="G77" s="8">
        <v>4869.07</v>
      </c>
      <c r="H77" s="8">
        <v>0.98</v>
      </c>
    </row>
    <row r="78" spans="2:8">
      <c r="B78" s="2" t="s">
        <v>126</v>
      </c>
      <c r="C78" s="5">
        <v>6.95</v>
      </c>
      <c r="D78" s="2" t="s">
        <v>201</v>
      </c>
      <c r="E78" s="2" t="s">
        <v>127</v>
      </c>
      <c r="F78" s="8">
        <v>1000</v>
      </c>
      <c r="G78" s="8">
        <v>4866.66</v>
      </c>
      <c r="H78" s="8">
        <v>0.98</v>
      </c>
    </row>
    <row r="79" spans="2:8">
      <c r="B79" s="2" t="s">
        <v>175</v>
      </c>
      <c r="C79" s="5">
        <v>8.35</v>
      </c>
      <c r="D79" s="2" t="s">
        <v>201</v>
      </c>
      <c r="E79" s="2" t="s">
        <v>176</v>
      </c>
      <c r="F79" s="8">
        <v>1000</v>
      </c>
      <c r="G79" s="8">
        <v>4856.72</v>
      </c>
      <c r="H79" s="8">
        <v>0.98</v>
      </c>
    </row>
    <row r="80" spans="2:8">
      <c r="B80" s="2" t="s">
        <v>132</v>
      </c>
      <c r="C80" s="5">
        <v>6.52</v>
      </c>
      <c r="D80" s="2" t="s">
        <v>201</v>
      </c>
      <c r="E80" s="2" t="s">
        <v>133</v>
      </c>
      <c r="F80" s="8">
        <v>1000</v>
      </c>
      <c r="G80" s="8">
        <v>4845.2</v>
      </c>
      <c r="H80" s="8">
        <v>0.98</v>
      </c>
    </row>
    <row r="81" spans="2:8">
      <c r="B81" s="2" t="s">
        <v>2703</v>
      </c>
      <c r="C81" s="5">
        <v>8.67</v>
      </c>
      <c r="D81" s="2" t="s">
        <v>201</v>
      </c>
      <c r="E81" s="2" t="s">
        <v>620</v>
      </c>
      <c r="F81" s="8">
        <v>1000</v>
      </c>
      <c r="G81" s="8">
        <v>4820.1899999999996</v>
      </c>
      <c r="H81" s="8">
        <v>0.97</v>
      </c>
    </row>
    <row r="82" spans="2:8">
      <c r="B82" s="2" t="s">
        <v>2704</v>
      </c>
      <c r="C82" s="5">
        <v>6.63</v>
      </c>
      <c r="D82" s="2" t="s">
        <v>201</v>
      </c>
      <c r="E82" s="2" t="s">
        <v>157</v>
      </c>
      <c r="F82" s="8">
        <v>1000</v>
      </c>
      <c r="G82" s="8">
        <v>4768.7299999999996</v>
      </c>
      <c r="H82" s="8">
        <v>0.96</v>
      </c>
    </row>
    <row r="83" spans="2:8">
      <c r="B83" s="2" t="s">
        <v>1134</v>
      </c>
      <c r="C83" s="5">
        <v>8.64</v>
      </c>
      <c r="D83" s="2" t="s">
        <v>201</v>
      </c>
      <c r="E83" s="2" t="s">
        <v>1135</v>
      </c>
      <c r="F83" s="8">
        <v>1000</v>
      </c>
      <c r="G83" s="8">
        <v>4673.6400000000003</v>
      </c>
      <c r="H83" s="8">
        <v>0.95</v>
      </c>
    </row>
    <row r="84" spans="2:8">
      <c r="B84" s="2" t="s">
        <v>2705</v>
      </c>
      <c r="C84" s="5">
        <v>7.66</v>
      </c>
      <c r="D84" s="2" t="s">
        <v>201</v>
      </c>
      <c r="E84" s="2" t="s">
        <v>621</v>
      </c>
      <c r="F84" s="8">
        <v>500</v>
      </c>
      <c r="G84" s="8">
        <v>2454.6999999999998</v>
      </c>
      <c r="H84" s="8">
        <v>0.5</v>
      </c>
    </row>
    <row r="85" spans="2:8" ht="13">
      <c r="B85" s="3" t="s">
        <v>203</v>
      </c>
      <c r="C85" s="7"/>
      <c r="D85" s="3"/>
      <c r="E85" s="3"/>
      <c r="F85" s="10"/>
      <c r="G85" s="10">
        <f>SUM(G55:G84)</f>
        <v>278369.8</v>
      </c>
      <c r="H85" s="10">
        <f>SUM(H55:H84)</f>
        <v>56.269999999999989</v>
      </c>
    </row>
    <row r="86" spans="2:8" ht="13">
      <c r="B86" s="3" t="s">
        <v>12</v>
      </c>
    </row>
    <row r="87" spans="2:8">
      <c r="B87" s="2" t="s">
        <v>13</v>
      </c>
      <c r="C87" s="5" t="s">
        <v>301</v>
      </c>
      <c r="E87" s="2" t="s">
        <v>14</v>
      </c>
      <c r="F87" s="8">
        <v>10188.264999999999</v>
      </c>
      <c r="G87" s="8">
        <v>1154.45</v>
      </c>
      <c r="H87" s="8">
        <v>0.23</v>
      </c>
    </row>
    <row r="88" spans="2:8" ht="13">
      <c r="B88" s="3" t="s">
        <v>15</v>
      </c>
      <c r="C88" s="7"/>
      <c r="D88" s="3"/>
      <c r="E88" s="3"/>
      <c r="F88" s="10"/>
      <c r="G88" s="10">
        <f>SUM(G86:G87)</f>
        <v>1154.45</v>
      </c>
      <c r="H88" s="10">
        <f>SUM(H86:H87)</f>
        <v>0.23</v>
      </c>
    </row>
    <row r="89" spans="2:8" ht="13">
      <c r="B89" s="3" t="s">
        <v>288</v>
      </c>
      <c r="C89" s="7"/>
      <c r="D89" s="3"/>
      <c r="E89" s="3"/>
      <c r="F89" s="10"/>
      <c r="G89" s="10">
        <v>4504.8</v>
      </c>
      <c r="H89" s="10">
        <v>0.91</v>
      </c>
    </row>
    <row r="90" spans="2:8" ht="13">
      <c r="B90" s="3" t="s">
        <v>302</v>
      </c>
      <c r="C90" s="7"/>
      <c r="D90" s="3"/>
      <c r="E90" s="3"/>
      <c r="F90" s="10"/>
      <c r="G90" s="10">
        <f>G89+G88+G85+G54</f>
        <v>485964.64</v>
      </c>
      <c r="H90" s="10">
        <f>H89+H88+H85+H54</f>
        <v>98.249999999999972</v>
      </c>
    </row>
    <row r="91" spans="2:8" ht="13">
      <c r="B91" s="3" t="s">
        <v>2706</v>
      </c>
      <c r="C91" s="7"/>
      <c r="D91" s="3"/>
      <c r="E91" s="3"/>
      <c r="F91" s="10"/>
      <c r="G91" s="10">
        <f>G92-G90</f>
        <v>8568.6292332299636</v>
      </c>
      <c r="H91" s="10">
        <f>H92-H90</f>
        <v>1.7500000000000284</v>
      </c>
    </row>
    <row r="92" spans="2:8" ht="13">
      <c r="B92" s="3" t="s">
        <v>304</v>
      </c>
      <c r="C92" s="7"/>
      <c r="D92" s="3"/>
      <c r="E92" s="3"/>
      <c r="F92" s="10"/>
      <c r="G92" s="10">
        <v>494533.26923322998</v>
      </c>
      <c r="H92" s="10">
        <v>100</v>
      </c>
    </row>
    <row r="93" spans="2:8">
      <c r="B93" s="2" t="s">
        <v>305</v>
      </c>
    </row>
    <row r="94" spans="2:8">
      <c r="B94" s="2" t="s">
        <v>306</v>
      </c>
    </row>
    <row r="95" spans="2:8">
      <c r="B95" s="2" t="s">
        <v>307</v>
      </c>
      <c r="C95" s="5" t="s">
        <v>873</v>
      </c>
    </row>
    <row r="96" spans="2:8" ht="13">
      <c r="B96" s="3" t="s">
        <v>2707</v>
      </c>
    </row>
    <row r="97" spans="2:3" ht="26">
      <c r="B97" s="39" t="s">
        <v>16</v>
      </c>
      <c r="C97" s="5" t="s">
        <v>308</v>
      </c>
    </row>
    <row r="98" spans="2:3" ht="13">
      <c r="B98" s="3"/>
    </row>
    <row r="99" spans="2:3" ht="13">
      <c r="B99" s="3" t="s">
        <v>309</v>
      </c>
      <c r="C99" s="5" t="s">
        <v>308</v>
      </c>
    </row>
    <row r="100" spans="2:3" ht="13">
      <c r="B100" s="3" t="s">
        <v>310</v>
      </c>
      <c r="C100" s="5" t="s">
        <v>311</v>
      </c>
    </row>
    <row r="101" spans="2:3" ht="13">
      <c r="B101" s="3" t="s">
        <v>1136</v>
      </c>
      <c r="C101" s="7"/>
    </row>
    <row r="102" spans="2:3" ht="13">
      <c r="B102" s="3" t="s">
        <v>1137</v>
      </c>
      <c r="C102" s="7"/>
    </row>
    <row r="103" spans="2:3" ht="13">
      <c r="B103" s="3" t="s">
        <v>1138</v>
      </c>
      <c r="C103" s="7"/>
    </row>
    <row r="104" spans="2:3" ht="13">
      <c r="B104" s="3" t="s">
        <v>1139</v>
      </c>
      <c r="C104" s="7"/>
    </row>
    <row r="105" spans="2:3" ht="13">
      <c r="B105" s="3" t="s">
        <v>1140</v>
      </c>
      <c r="C105" s="7"/>
    </row>
    <row r="106" spans="2:3" ht="13">
      <c r="B106" s="3" t="s">
        <v>1141</v>
      </c>
      <c r="C106" s="7"/>
    </row>
    <row r="107" spans="2:3" ht="13">
      <c r="B107" s="3" t="s">
        <v>1142</v>
      </c>
      <c r="C107" s="7"/>
    </row>
    <row r="108" spans="2:3" ht="13">
      <c r="B108" s="3" t="s">
        <v>1143</v>
      </c>
      <c r="C108" s="7"/>
    </row>
    <row r="109" spans="2:3" ht="13">
      <c r="B109" s="3" t="s">
        <v>1144</v>
      </c>
      <c r="C109" s="7"/>
    </row>
    <row r="110" spans="2:3" ht="13">
      <c r="B110" s="3" t="s">
        <v>1145</v>
      </c>
      <c r="C110" s="7"/>
    </row>
    <row r="111" spans="2:3" ht="13">
      <c r="B111" s="3" t="s">
        <v>1146</v>
      </c>
      <c r="C111" s="7"/>
    </row>
    <row r="112" spans="2:3" ht="13">
      <c r="B112" s="3" t="s">
        <v>1147</v>
      </c>
      <c r="C112" s="7"/>
    </row>
    <row r="113" spans="2:5" ht="13">
      <c r="B113" s="3" t="s">
        <v>4092</v>
      </c>
      <c r="C113" s="7"/>
    </row>
    <row r="114" spans="2:5">
      <c r="B114" s="2" t="s">
        <v>2670</v>
      </c>
    </row>
    <row r="116" spans="2:5" ht="14.5">
      <c r="B116" s="15"/>
      <c r="C116" s="16" t="s">
        <v>17</v>
      </c>
    </row>
    <row r="117" spans="2:5" ht="14.5">
      <c r="B117" s="15" t="s">
        <v>18</v>
      </c>
      <c r="C117" s="17" t="s">
        <v>587</v>
      </c>
    </row>
    <row r="118" spans="2:5" ht="14.5">
      <c r="B118" s="15" t="s">
        <v>19</v>
      </c>
      <c r="C118" s="16"/>
    </row>
    <row r="119" spans="2:5" ht="14.5">
      <c r="B119" s="15"/>
      <c r="C119" s="16"/>
    </row>
    <row r="120" spans="2:5" ht="14.5">
      <c r="B120" s="15" t="s">
        <v>20</v>
      </c>
      <c r="C120" s="72">
        <v>6.3899999999999998E-2</v>
      </c>
    </row>
    <row r="121" spans="2:5" ht="14.5">
      <c r="B121" s="15"/>
      <c r="C121" s="74"/>
    </row>
    <row r="122" spans="2:5" ht="14.5">
      <c r="B122" s="15" t="s">
        <v>21</v>
      </c>
      <c r="C122" s="74" t="s">
        <v>2708</v>
      </c>
    </row>
    <row r="123" spans="2:5" ht="14.5">
      <c r="B123" s="15" t="s">
        <v>22</v>
      </c>
      <c r="C123" s="74" t="s">
        <v>2709</v>
      </c>
    </row>
    <row r="124" spans="2:5" ht="14.5">
      <c r="B124" s="15"/>
      <c r="C124" s="16"/>
    </row>
    <row r="125" spans="2:5" ht="14.5">
      <c r="B125" s="15" t="s">
        <v>23</v>
      </c>
      <c r="C125" s="16" t="s">
        <v>873</v>
      </c>
    </row>
    <row r="126" spans="2:5" ht="14.5">
      <c r="B126" s="233" t="s">
        <v>24</v>
      </c>
      <c r="C126" s="233"/>
    </row>
    <row r="127" spans="2:5" ht="14.5">
      <c r="B127" s="26"/>
      <c r="C127" s="26"/>
    </row>
    <row r="128" spans="2:5" ht="14.5">
      <c r="B128" s="245" t="s">
        <v>2710</v>
      </c>
      <c r="C128" s="245"/>
      <c r="D128" s="245"/>
      <c r="E128" s="245"/>
    </row>
    <row r="130" spans="2:7" ht="14.5">
      <c r="B130" s="15" t="s">
        <v>313</v>
      </c>
      <c r="C130" s="16"/>
      <c r="D130" s="15"/>
    </row>
    <row r="131" spans="2:7" ht="29">
      <c r="B131" s="18" t="s">
        <v>314</v>
      </c>
      <c r="C131" s="17" t="s">
        <v>315</v>
      </c>
      <c r="D131" s="18" t="s">
        <v>316</v>
      </c>
    </row>
    <row r="132" spans="2:7" ht="14.5">
      <c r="B132" s="15" t="s">
        <v>308</v>
      </c>
      <c r="C132" s="16" t="s">
        <v>308</v>
      </c>
      <c r="D132" s="15" t="s">
        <v>308</v>
      </c>
    </row>
    <row r="134" spans="2:7" ht="13">
      <c r="B134" s="20" t="s">
        <v>317</v>
      </c>
      <c r="C134" s="21">
        <v>45900</v>
      </c>
      <c r="D134" s="13"/>
      <c r="E134" s="55"/>
      <c r="F134" s="11"/>
    </row>
    <row r="135" spans="2:7" ht="13">
      <c r="B135" s="20" t="s">
        <v>318</v>
      </c>
      <c r="C135" s="22" t="s">
        <v>319</v>
      </c>
      <c r="D135" s="20" t="s">
        <v>320</v>
      </c>
      <c r="E135" s="60" t="s">
        <v>321</v>
      </c>
      <c r="F135" s="23" t="s">
        <v>322</v>
      </c>
      <c r="G135" s="10"/>
    </row>
    <row r="136" spans="2:7">
      <c r="B136" s="58" t="s">
        <v>308</v>
      </c>
      <c r="C136" s="59" t="s">
        <v>308</v>
      </c>
      <c r="D136" s="58" t="s">
        <v>308</v>
      </c>
      <c r="E136" s="56" t="s">
        <v>308</v>
      </c>
      <c r="F136" s="61" t="s">
        <v>308</v>
      </c>
    </row>
    <row r="139" spans="2:7" ht="13">
      <c r="B139" s="3" t="s">
        <v>323</v>
      </c>
    </row>
    <row r="140" spans="2:7" ht="13">
      <c r="B140" s="3"/>
    </row>
    <row r="141" spans="2:7" ht="13">
      <c r="B141" s="3" t="s">
        <v>891</v>
      </c>
    </row>
    <row r="142" spans="2:7" ht="13">
      <c r="B142" s="20" t="s">
        <v>324</v>
      </c>
      <c r="C142" s="22" t="s">
        <v>325</v>
      </c>
      <c r="D142" s="3"/>
    </row>
    <row r="143" spans="2:7">
      <c r="B143" s="13" t="s">
        <v>308</v>
      </c>
      <c r="C143" s="14" t="s">
        <v>308</v>
      </c>
    </row>
    <row r="145" spans="2:7" ht="13">
      <c r="B145" s="20" t="s">
        <v>326</v>
      </c>
      <c r="C145" s="22" t="s">
        <v>325</v>
      </c>
    </row>
    <row r="146" spans="2:7">
      <c r="B146" s="13" t="s">
        <v>308</v>
      </c>
      <c r="C146" s="14" t="s">
        <v>308</v>
      </c>
    </row>
    <row r="148" spans="2:7" ht="13">
      <c r="B148" s="20" t="s">
        <v>327</v>
      </c>
      <c r="C148" s="22" t="s">
        <v>328</v>
      </c>
    </row>
    <row r="149" spans="2:7">
      <c r="B149" s="13" t="s">
        <v>308</v>
      </c>
      <c r="C149" s="14" t="s">
        <v>308</v>
      </c>
    </row>
    <row r="151" spans="2:7" ht="13">
      <c r="B151" s="60" t="s">
        <v>329</v>
      </c>
      <c r="C151" s="22" t="s">
        <v>328</v>
      </c>
    </row>
    <row r="152" spans="2:7">
      <c r="B152" s="55" t="s">
        <v>308</v>
      </c>
      <c r="C152" s="14" t="s">
        <v>308</v>
      </c>
    </row>
    <row r="154" spans="2:7" ht="13">
      <c r="B154" s="20" t="s">
        <v>330</v>
      </c>
      <c r="C154" s="22" t="s">
        <v>308</v>
      </c>
    </row>
    <row r="156" spans="2:7" ht="13">
      <c r="B156" s="20" t="s">
        <v>331</v>
      </c>
      <c r="C156" s="21">
        <v>45900</v>
      </c>
      <c r="D156" s="13"/>
      <c r="E156" s="55"/>
      <c r="F156" s="11"/>
    </row>
    <row r="157" spans="2:7" ht="13">
      <c r="B157" s="20" t="s">
        <v>318</v>
      </c>
      <c r="C157" s="22" t="s">
        <v>319</v>
      </c>
      <c r="D157" s="20" t="s">
        <v>320</v>
      </c>
      <c r="E157" s="60" t="s">
        <v>321</v>
      </c>
      <c r="F157" s="23" t="s">
        <v>322</v>
      </c>
      <c r="G157" s="10"/>
    </row>
    <row r="158" spans="2:7">
      <c r="B158" s="58" t="s">
        <v>308</v>
      </c>
      <c r="C158" s="59" t="s">
        <v>308</v>
      </c>
      <c r="D158" s="58" t="s">
        <v>308</v>
      </c>
      <c r="E158" s="56" t="s">
        <v>308</v>
      </c>
      <c r="F158" s="61" t="s">
        <v>308</v>
      </c>
    </row>
    <row r="159" spans="2:7" ht="13">
      <c r="B159" s="3" t="s">
        <v>323</v>
      </c>
    </row>
    <row r="160" spans="2:7" ht="13">
      <c r="B160" s="3"/>
    </row>
    <row r="161" spans="2:4" ht="13">
      <c r="B161" s="3" t="s">
        <v>891</v>
      </c>
    </row>
    <row r="162" spans="2:4" ht="13">
      <c r="B162" s="20" t="s">
        <v>324</v>
      </c>
      <c r="C162" s="22" t="s">
        <v>325</v>
      </c>
      <c r="D162" s="3"/>
    </row>
    <row r="163" spans="2:4">
      <c r="B163" s="13" t="s">
        <v>308</v>
      </c>
      <c r="C163" s="14" t="s">
        <v>308</v>
      </c>
    </row>
    <row r="165" spans="2:4" ht="13">
      <c r="B165" s="20" t="s">
        <v>326</v>
      </c>
      <c r="C165" s="22" t="s">
        <v>325</v>
      </c>
    </row>
    <row r="166" spans="2:4">
      <c r="B166" s="13" t="s">
        <v>308</v>
      </c>
      <c r="C166" s="14" t="s">
        <v>308</v>
      </c>
    </row>
    <row r="168" spans="2:4" ht="13">
      <c r="B168" s="20" t="s">
        <v>327</v>
      </c>
      <c r="C168" s="22" t="s">
        <v>328</v>
      </c>
    </row>
    <row r="169" spans="2:4">
      <c r="B169" s="13" t="s">
        <v>308</v>
      </c>
      <c r="C169" s="14" t="s">
        <v>308</v>
      </c>
    </row>
    <row r="171" spans="2:4" ht="13">
      <c r="B171" s="60" t="s">
        <v>329</v>
      </c>
      <c r="C171" s="22" t="s">
        <v>328</v>
      </c>
    </row>
    <row r="172" spans="2:4">
      <c r="B172" s="55" t="s">
        <v>308</v>
      </c>
      <c r="C172" s="14" t="s">
        <v>308</v>
      </c>
    </row>
    <row r="174" spans="2:4" ht="13">
      <c r="B174" s="20" t="s">
        <v>330</v>
      </c>
      <c r="C174" s="22" t="s">
        <v>308</v>
      </c>
    </row>
    <row r="177" spans="2:80" ht="13">
      <c r="B177" s="3" t="s">
        <v>892</v>
      </c>
    </row>
    <row r="179" spans="2:80" ht="13">
      <c r="B179" s="20" t="s">
        <v>318</v>
      </c>
      <c r="C179" s="22" t="s">
        <v>332</v>
      </c>
      <c r="D179" s="20" t="s">
        <v>333</v>
      </c>
      <c r="E179" s="20" t="s">
        <v>334</v>
      </c>
      <c r="F179" s="10"/>
    </row>
    <row r="180" spans="2:80">
      <c r="B180" s="13" t="s">
        <v>308</v>
      </c>
      <c r="C180" s="14" t="s">
        <v>308</v>
      </c>
      <c r="D180" s="13" t="s">
        <v>308</v>
      </c>
      <c r="E180" s="13" t="s">
        <v>308</v>
      </c>
    </row>
    <row r="183" spans="2:80" ht="13">
      <c r="B183" s="3" t="s">
        <v>335</v>
      </c>
      <c r="C183" s="7" t="s">
        <v>308</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ht="13">
      <c r="B185" s="3" t="s">
        <v>893</v>
      </c>
    </row>
    <row r="187" spans="2:80" ht="13">
      <c r="B187" s="20" t="s">
        <v>336</v>
      </c>
      <c r="C187" s="22" t="s">
        <v>325</v>
      </c>
      <c r="D187" s="3"/>
    </row>
    <row r="188" spans="2:80">
      <c r="B188" s="13" t="s">
        <v>308</v>
      </c>
      <c r="C188" s="14" t="s">
        <v>308</v>
      </c>
    </row>
    <row r="191" spans="2:80" ht="13">
      <c r="B191" s="20" t="s">
        <v>337</v>
      </c>
      <c r="C191" s="22" t="s">
        <v>338</v>
      </c>
      <c r="D191" s="3"/>
    </row>
    <row r="192" spans="2:80">
      <c r="B192" s="13" t="s">
        <v>308</v>
      </c>
      <c r="C192" s="14" t="s">
        <v>308</v>
      </c>
    </row>
    <row r="195" spans="2:80" ht="13">
      <c r="B195" s="3" t="s">
        <v>339</v>
      </c>
    </row>
    <row r="198" spans="2:80" ht="13">
      <c r="B198" s="3" t="s">
        <v>894</v>
      </c>
    </row>
    <row r="200" spans="2:80" ht="13">
      <c r="B200" s="20" t="s">
        <v>318</v>
      </c>
      <c r="C200" s="22" t="s">
        <v>340</v>
      </c>
      <c r="D200" s="20" t="s">
        <v>332</v>
      </c>
      <c r="E200" s="20" t="s">
        <v>333</v>
      </c>
      <c r="F200" s="23" t="s">
        <v>334</v>
      </c>
      <c r="G200" s="10"/>
    </row>
    <row r="201" spans="2:80">
      <c r="B201" s="13" t="s">
        <v>308</v>
      </c>
      <c r="C201" s="14" t="s">
        <v>308</v>
      </c>
      <c r="D201" s="13" t="s">
        <v>308</v>
      </c>
      <c r="E201" s="13" t="s">
        <v>308</v>
      </c>
      <c r="F201" s="19" t="s">
        <v>308</v>
      </c>
    </row>
    <row r="204" spans="2:80" ht="13">
      <c r="B204" s="3" t="s">
        <v>335</v>
      </c>
      <c r="C204" s="7" t="s">
        <v>308</v>
      </c>
      <c r="D204" s="3"/>
      <c r="E204" s="3"/>
      <c r="F204" s="10"/>
      <c r="G204" s="10"/>
      <c r="H204" s="10"/>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6" spans="2:80" ht="13">
      <c r="B206" s="3" t="s">
        <v>893</v>
      </c>
    </row>
    <row r="208" spans="2:80" ht="13">
      <c r="B208" s="20" t="s">
        <v>336</v>
      </c>
      <c r="C208" s="22" t="s">
        <v>325</v>
      </c>
      <c r="D208" s="3"/>
    </row>
    <row r="209" spans="2:7">
      <c r="B209" s="13" t="s">
        <v>308</v>
      </c>
      <c r="C209" s="14" t="s">
        <v>308</v>
      </c>
    </row>
    <row r="212" spans="2:7" ht="13">
      <c r="B212" s="20" t="s">
        <v>337</v>
      </c>
      <c r="C212" s="22" t="s">
        <v>338</v>
      </c>
      <c r="D212" s="3"/>
    </row>
    <row r="213" spans="2:7">
      <c r="B213" s="13" t="s">
        <v>308</v>
      </c>
      <c r="C213" s="14" t="s">
        <v>308</v>
      </c>
    </row>
    <row r="216" spans="2:7" ht="13">
      <c r="B216" s="3" t="s">
        <v>339</v>
      </c>
    </row>
    <row r="219" spans="2:7" ht="13">
      <c r="B219" s="3" t="s">
        <v>895</v>
      </c>
    </row>
    <row r="220" spans="2:7" ht="13">
      <c r="B220" s="20" t="s">
        <v>318</v>
      </c>
      <c r="C220" s="22" t="s">
        <v>341</v>
      </c>
      <c r="D220" s="20" t="s">
        <v>342</v>
      </c>
      <c r="E220" s="20" t="s">
        <v>343</v>
      </c>
      <c r="F220" s="23" t="s">
        <v>344</v>
      </c>
      <c r="G220" s="10"/>
    </row>
    <row r="221" spans="2:7">
      <c r="B221" s="75" t="s">
        <v>2711</v>
      </c>
      <c r="C221" s="76" t="s">
        <v>2712</v>
      </c>
      <c r="D221" s="76" t="s">
        <v>2713</v>
      </c>
      <c r="E221" s="77">
        <v>46105</v>
      </c>
      <c r="F221" s="76">
        <v>10000</v>
      </c>
    </row>
    <row r="222" spans="2:7">
      <c r="B222" s="75" t="s">
        <v>2711</v>
      </c>
      <c r="C222" s="76" t="s">
        <v>2714</v>
      </c>
      <c r="D222" s="76" t="s">
        <v>2715</v>
      </c>
      <c r="E222" s="77">
        <v>46105</v>
      </c>
      <c r="F222" s="76">
        <v>-10000</v>
      </c>
    </row>
    <row r="223" spans="2:7">
      <c r="B223" s="2" t="s">
        <v>345</v>
      </c>
    </row>
  </sheetData>
  <mergeCells count="10">
    <mergeCell ref="B126:C126"/>
    <mergeCell ref="B128:E128"/>
    <mergeCell ref="B1:E1"/>
    <mergeCell ref="C3:C7"/>
    <mergeCell ref="D3:D7"/>
    <mergeCell ref="B10:E10"/>
    <mergeCell ref="B11:E11"/>
    <mergeCell ref="C12:C13"/>
    <mergeCell ref="D12:D13"/>
    <mergeCell ref="E12:E13"/>
  </mergeCells>
  <hyperlinks>
    <hyperlink ref="A1" location="Index!A1" display="Index" xr:uid="{1C2612F3-16A7-43BB-B3AA-7F1C7242CCC4}"/>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C4641-F320-44FD-A243-D6FBC8841203}">
  <dimension ref="A1:CB27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675</v>
      </c>
      <c r="B1" s="252" t="s">
        <v>2716</v>
      </c>
      <c r="C1" s="252"/>
      <c r="D1" s="252"/>
      <c r="E1" s="252"/>
    </row>
    <row r="3" spans="1:5" ht="14.5">
      <c r="B3" s="25" t="s">
        <v>516</v>
      </c>
      <c r="C3" s="246"/>
      <c r="D3" s="237"/>
      <c r="E3" s="26"/>
    </row>
    <row r="4" spans="1:5" ht="58">
      <c r="B4" s="29" t="s">
        <v>517</v>
      </c>
      <c r="C4" s="246"/>
      <c r="D4" s="237"/>
      <c r="E4" s="26"/>
    </row>
    <row r="5" spans="1:5" ht="14.5">
      <c r="B5" s="29" t="s">
        <v>677</v>
      </c>
      <c r="C5" s="246"/>
      <c r="D5" s="237"/>
      <c r="E5" s="26"/>
    </row>
    <row r="6" spans="1:5" ht="14.5">
      <c r="B6" s="29" t="s">
        <v>518</v>
      </c>
      <c r="C6" s="246"/>
      <c r="D6" s="237"/>
      <c r="E6" s="26"/>
    </row>
    <row r="7" spans="1:5" ht="14.5">
      <c r="B7" s="29" t="s">
        <v>519</v>
      </c>
      <c r="C7" s="246"/>
      <c r="D7" s="237"/>
      <c r="E7" s="26"/>
    </row>
    <row r="8" spans="1:5" ht="14.5">
      <c r="B8" s="15" t="s">
        <v>678</v>
      </c>
      <c r="C8" s="30" t="s">
        <v>679</v>
      </c>
      <c r="D8" s="30" t="s">
        <v>680</v>
      </c>
      <c r="E8" s="26"/>
    </row>
    <row r="9" spans="1:5" ht="14.5">
      <c r="B9" s="26"/>
      <c r="C9" s="41"/>
      <c r="D9" s="41"/>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t="s">
        <v>520</v>
      </c>
      <c r="E15" s="35"/>
    </row>
    <row r="16" spans="1:5" ht="14.5">
      <c r="B16" s="25" t="s">
        <v>741</v>
      </c>
      <c r="C16" s="34"/>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521</v>
      </c>
      <c r="C26" s="5">
        <v>6.22</v>
      </c>
      <c r="D26" s="2" t="s">
        <v>692</v>
      </c>
      <c r="E26" s="2" t="s">
        <v>522</v>
      </c>
      <c r="F26" s="8">
        <v>9500000</v>
      </c>
      <c r="G26" s="8">
        <v>9717.3700000000008</v>
      </c>
      <c r="H26" s="8">
        <v>3.13</v>
      </c>
    </row>
    <row r="27" spans="2:8">
      <c r="B27" s="2" t="s">
        <v>523</v>
      </c>
      <c r="C27" s="5">
        <v>6.67</v>
      </c>
      <c r="D27" s="2" t="s">
        <v>692</v>
      </c>
      <c r="E27" s="2" t="s">
        <v>524</v>
      </c>
      <c r="F27" s="8">
        <v>4200000</v>
      </c>
      <c r="G27" s="8">
        <v>4187.3900000000003</v>
      </c>
      <c r="H27" s="8">
        <v>1.35</v>
      </c>
    </row>
    <row r="28" spans="2:8">
      <c r="B28" s="2" t="s">
        <v>1082</v>
      </c>
      <c r="C28" s="5">
        <v>6.8</v>
      </c>
      <c r="D28" s="2" t="s">
        <v>692</v>
      </c>
      <c r="E28" s="2" t="s">
        <v>1083</v>
      </c>
      <c r="F28" s="8">
        <v>2500000</v>
      </c>
      <c r="G28" s="8">
        <v>2563.06</v>
      </c>
      <c r="H28" s="8">
        <v>0.82</v>
      </c>
    </row>
    <row r="29" spans="2:8">
      <c r="B29" s="2" t="s">
        <v>525</v>
      </c>
      <c r="C29" s="5">
        <v>6.8</v>
      </c>
      <c r="D29" s="2" t="s">
        <v>692</v>
      </c>
      <c r="E29" s="2" t="s">
        <v>526</v>
      </c>
      <c r="F29" s="8">
        <v>2500000</v>
      </c>
      <c r="G29" s="8">
        <v>2520.58</v>
      </c>
      <c r="H29" s="8">
        <v>0.81</v>
      </c>
    </row>
    <row r="30" spans="2:8">
      <c r="B30" s="2" t="s">
        <v>527</v>
      </c>
      <c r="C30" s="5">
        <v>6.63</v>
      </c>
      <c r="D30" s="2" t="s">
        <v>692</v>
      </c>
      <c r="E30" s="2" t="s">
        <v>528</v>
      </c>
      <c r="F30" s="8">
        <v>2436700</v>
      </c>
      <c r="G30" s="8">
        <v>2457.86</v>
      </c>
      <c r="H30" s="8">
        <v>0.79</v>
      </c>
    </row>
    <row r="31" spans="2:8">
      <c r="B31" s="2" t="s">
        <v>529</v>
      </c>
      <c r="C31" s="5">
        <v>6.71</v>
      </c>
      <c r="D31" s="2" t="s">
        <v>692</v>
      </c>
      <c r="E31" s="2" t="s">
        <v>530</v>
      </c>
      <c r="F31" s="8">
        <v>2000000</v>
      </c>
      <c r="G31" s="8">
        <v>2044.97</v>
      </c>
      <c r="H31" s="8">
        <v>0.66</v>
      </c>
    </row>
    <row r="32" spans="2:8">
      <c r="B32" s="2" t="s">
        <v>531</v>
      </c>
      <c r="C32" s="5">
        <v>6.04</v>
      </c>
      <c r="D32" s="2" t="s">
        <v>692</v>
      </c>
      <c r="E32" s="2" t="s">
        <v>532</v>
      </c>
      <c r="F32" s="8">
        <v>2000000</v>
      </c>
      <c r="G32" s="8">
        <v>2019.53</v>
      </c>
      <c r="H32" s="8">
        <v>0.65</v>
      </c>
    </row>
    <row r="33" spans="2:8">
      <c r="B33" s="2" t="s">
        <v>533</v>
      </c>
      <c r="C33" s="5">
        <v>6.69</v>
      </c>
      <c r="D33" s="2" t="s">
        <v>692</v>
      </c>
      <c r="E33" s="2" t="s">
        <v>534</v>
      </c>
      <c r="F33" s="8">
        <v>1500000</v>
      </c>
      <c r="G33" s="8">
        <v>1568.23</v>
      </c>
      <c r="H33" s="8">
        <v>0.5</v>
      </c>
    </row>
    <row r="34" spans="2:8">
      <c r="B34" s="2" t="s">
        <v>368</v>
      </c>
      <c r="C34" s="5">
        <v>6.27</v>
      </c>
      <c r="D34" s="2" t="s">
        <v>692</v>
      </c>
      <c r="E34" s="2" t="s">
        <v>369</v>
      </c>
      <c r="F34" s="8">
        <v>1500000</v>
      </c>
      <c r="G34" s="8">
        <v>1546.8</v>
      </c>
      <c r="H34" s="8">
        <v>0.5</v>
      </c>
    </row>
    <row r="35" spans="2:8">
      <c r="B35" s="2" t="s">
        <v>535</v>
      </c>
      <c r="C35" s="5">
        <v>6.67</v>
      </c>
      <c r="D35" s="2" t="s">
        <v>692</v>
      </c>
      <c r="E35" s="2" t="s">
        <v>536</v>
      </c>
      <c r="F35" s="8">
        <v>1000000</v>
      </c>
      <c r="G35" s="8">
        <v>1052.3900000000001</v>
      </c>
      <c r="H35" s="8">
        <v>0.34</v>
      </c>
    </row>
    <row r="36" spans="2:8">
      <c r="B36" s="2" t="s">
        <v>539</v>
      </c>
      <c r="C36" s="5">
        <v>6.07</v>
      </c>
      <c r="D36" s="2" t="s">
        <v>692</v>
      </c>
      <c r="E36" s="2" t="s">
        <v>540</v>
      </c>
      <c r="F36" s="8">
        <v>1000000</v>
      </c>
      <c r="G36" s="8">
        <v>1009.57</v>
      </c>
      <c r="H36" s="8">
        <v>0.32</v>
      </c>
    </row>
    <row r="37" spans="2:8">
      <c r="B37" s="2" t="s">
        <v>537</v>
      </c>
      <c r="C37" s="5">
        <v>6.14</v>
      </c>
      <c r="D37" s="2" t="s">
        <v>692</v>
      </c>
      <c r="E37" s="2" t="s">
        <v>538</v>
      </c>
      <c r="F37" s="8">
        <v>1000000</v>
      </c>
      <c r="G37" s="8">
        <v>1008.62</v>
      </c>
      <c r="H37" s="8">
        <v>0.32</v>
      </c>
    </row>
    <row r="38" spans="2:8">
      <c r="B38" s="2" t="s">
        <v>282</v>
      </c>
      <c r="C38" s="5">
        <v>6.67</v>
      </c>
      <c r="D38" s="2" t="s">
        <v>692</v>
      </c>
      <c r="E38" s="2" t="s">
        <v>283</v>
      </c>
      <c r="F38" s="8">
        <v>500000</v>
      </c>
      <c r="G38" s="8">
        <v>526.46</v>
      </c>
      <c r="H38" s="8">
        <v>0.17</v>
      </c>
    </row>
    <row r="39" spans="2:8">
      <c r="B39" s="2" t="s">
        <v>541</v>
      </c>
      <c r="C39" s="5">
        <v>6.67</v>
      </c>
      <c r="D39" s="2" t="s">
        <v>692</v>
      </c>
      <c r="E39" s="2" t="s">
        <v>542</v>
      </c>
      <c r="F39" s="8">
        <v>500000</v>
      </c>
      <c r="G39" s="8">
        <v>521.80999999999995</v>
      </c>
      <c r="H39" s="8">
        <v>0.17</v>
      </c>
    </row>
    <row r="40" spans="2:8">
      <c r="B40" s="2" t="s">
        <v>543</v>
      </c>
      <c r="C40" s="5">
        <v>6.66</v>
      </c>
      <c r="D40" s="2" t="s">
        <v>692</v>
      </c>
      <c r="E40" s="2" t="s">
        <v>544</v>
      </c>
      <c r="F40" s="8">
        <v>500000</v>
      </c>
      <c r="G40" s="8">
        <v>520.76</v>
      </c>
      <c r="H40" s="8">
        <v>0.17</v>
      </c>
    </row>
    <row r="41" spans="2:8">
      <c r="B41" s="2" t="s">
        <v>545</v>
      </c>
      <c r="C41" s="5">
        <v>6.02</v>
      </c>
      <c r="D41" s="2" t="s">
        <v>692</v>
      </c>
      <c r="E41" s="2" t="s">
        <v>546</v>
      </c>
      <c r="F41" s="8">
        <v>500000</v>
      </c>
      <c r="G41" s="8">
        <v>506.43</v>
      </c>
      <c r="H41" s="8">
        <v>0.16</v>
      </c>
    </row>
    <row r="42" spans="2:8">
      <c r="B42" s="2" t="s">
        <v>547</v>
      </c>
      <c r="C42" s="5">
        <v>6.02</v>
      </c>
      <c r="D42" s="2" t="s">
        <v>692</v>
      </c>
      <c r="E42" s="2" t="s">
        <v>548</v>
      </c>
      <c r="F42" s="8">
        <v>500000</v>
      </c>
      <c r="G42" s="8">
        <v>504.86</v>
      </c>
      <c r="H42" s="8">
        <v>0.16</v>
      </c>
    </row>
    <row r="43" spans="2:8">
      <c r="B43" s="2" t="s">
        <v>549</v>
      </c>
      <c r="C43" s="5">
        <v>6.66</v>
      </c>
      <c r="D43" s="2" t="s">
        <v>692</v>
      </c>
      <c r="E43" s="2" t="s">
        <v>550</v>
      </c>
      <c r="F43" s="8">
        <v>400000</v>
      </c>
      <c r="G43" s="8">
        <v>416.61</v>
      </c>
      <c r="H43" s="8">
        <v>0.13</v>
      </c>
    </row>
    <row r="44" spans="2:8">
      <c r="B44" s="2" t="s">
        <v>551</v>
      </c>
      <c r="C44" s="5">
        <v>6.67</v>
      </c>
      <c r="D44" s="2" t="s">
        <v>692</v>
      </c>
      <c r="E44" s="2" t="s">
        <v>552</v>
      </c>
      <c r="F44" s="8">
        <v>350000</v>
      </c>
      <c r="G44" s="8">
        <v>362.64</v>
      </c>
      <c r="H44" s="8">
        <v>0.12</v>
      </c>
    </row>
    <row r="45" spans="2:8">
      <c r="B45" s="2" t="s">
        <v>553</v>
      </c>
      <c r="C45" s="5">
        <v>6.67</v>
      </c>
      <c r="D45" s="2" t="s">
        <v>692</v>
      </c>
      <c r="E45" s="2" t="s">
        <v>554</v>
      </c>
      <c r="F45" s="8">
        <v>150000</v>
      </c>
      <c r="G45" s="8">
        <v>158.32</v>
      </c>
      <c r="H45" s="8">
        <v>0.05</v>
      </c>
    </row>
    <row r="46" spans="2:8">
      <c r="B46" s="2" t="s">
        <v>555</v>
      </c>
      <c r="C46" s="5">
        <v>6.67</v>
      </c>
      <c r="D46" s="2" t="s">
        <v>692</v>
      </c>
      <c r="E46" s="2" t="s">
        <v>556</v>
      </c>
      <c r="F46" s="8">
        <v>150000</v>
      </c>
      <c r="G46" s="8">
        <v>157.94</v>
      </c>
      <c r="H46" s="8">
        <v>0.05</v>
      </c>
    </row>
    <row r="47" spans="2:8" ht="13">
      <c r="B47" s="3" t="s">
        <v>708</v>
      </c>
      <c r="C47" s="7"/>
      <c r="D47" s="3"/>
      <c r="E47" s="3"/>
      <c r="F47" s="10"/>
      <c r="G47" s="10">
        <f>SUM(G22:G46)</f>
        <v>35372.200000000004</v>
      </c>
      <c r="H47" s="10">
        <f>SUM(H22:H46)</f>
        <v>11.370000000000003</v>
      </c>
    </row>
    <row r="48" spans="2:8" ht="13">
      <c r="B48" s="3" t="s">
        <v>709</v>
      </c>
    </row>
    <row r="49" spans="2:8">
      <c r="B49" s="2" t="s">
        <v>2717</v>
      </c>
      <c r="C49" s="5">
        <v>6.8</v>
      </c>
      <c r="D49" s="2" t="s">
        <v>710</v>
      </c>
      <c r="E49" s="2" t="s">
        <v>557</v>
      </c>
      <c r="F49" s="8">
        <v>14500</v>
      </c>
      <c r="G49" s="8">
        <v>14570.5</v>
      </c>
      <c r="H49" s="8">
        <v>4.6900000000000004</v>
      </c>
    </row>
    <row r="50" spans="2:8">
      <c r="B50" s="2" t="s">
        <v>491</v>
      </c>
      <c r="C50" s="5">
        <v>6.64</v>
      </c>
      <c r="D50" s="2" t="s">
        <v>710</v>
      </c>
      <c r="E50" s="2" t="s">
        <v>492</v>
      </c>
      <c r="F50" s="8">
        <v>10000</v>
      </c>
      <c r="G50" s="8">
        <v>10077.06</v>
      </c>
      <c r="H50" s="8">
        <v>3.24</v>
      </c>
    </row>
    <row r="51" spans="2:8">
      <c r="B51" s="2" t="s">
        <v>2718</v>
      </c>
      <c r="C51" s="5">
        <v>6.61</v>
      </c>
      <c r="D51" s="2" t="s">
        <v>710</v>
      </c>
      <c r="E51" s="2" t="s">
        <v>1084</v>
      </c>
      <c r="F51" s="8">
        <v>1000</v>
      </c>
      <c r="G51" s="8">
        <v>10053.23</v>
      </c>
      <c r="H51" s="8">
        <v>3.23</v>
      </c>
    </row>
    <row r="52" spans="2:8">
      <c r="B52" s="2" t="s">
        <v>786</v>
      </c>
      <c r="C52" s="5">
        <v>6.8</v>
      </c>
      <c r="D52" s="2" t="s">
        <v>710</v>
      </c>
      <c r="E52" s="2" t="s">
        <v>787</v>
      </c>
      <c r="F52" s="8">
        <v>7500</v>
      </c>
      <c r="G52" s="8">
        <v>7620.17</v>
      </c>
      <c r="H52" s="8">
        <v>2.4500000000000002</v>
      </c>
    </row>
    <row r="53" spans="2:8">
      <c r="B53" s="2" t="s">
        <v>2719</v>
      </c>
      <c r="C53" s="5">
        <v>7.04</v>
      </c>
      <c r="D53" s="2" t="s">
        <v>710</v>
      </c>
      <c r="E53" s="2" t="s">
        <v>569</v>
      </c>
      <c r="F53" s="8">
        <v>7500</v>
      </c>
      <c r="G53" s="8">
        <v>7605.45</v>
      </c>
      <c r="H53" s="8">
        <v>2.4500000000000002</v>
      </c>
    </row>
    <row r="54" spans="2:8">
      <c r="B54" s="2" t="s">
        <v>560</v>
      </c>
      <c r="C54" s="5">
        <v>6.48</v>
      </c>
      <c r="D54" s="2" t="s">
        <v>710</v>
      </c>
      <c r="E54" s="2" t="s">
        <v>561</v>
      </c>
      <c r="F54" s="8">
        <v>7500</v>
      </c>
      <c r="G54" s="8">
        <v>7554.94</v>
      </c>
      <c r="H54" s="8">
        <v>2.4300000000000002</v>
      </c>
    </row>
    <row r="55" spans="2:8">
      <c r="B55" s="2" t="s">
        <v>2720</v>
      </c>
      <c r="C55" s="5">
        <v>6.99</v>
      </c>
      <c r="D55" s="2" t="s">
        <v>710</v>
      </c>
      <c r="E55" s="2" t="s">
        <v>564</v>
      </c>
      <c r="F55" s="8">
        <v>5000</v>
      </c>
      <c r="G55" s="8">
        <v>5047.83</v>
      </c>
      <c r="H55" s="8">
        <v>1.62</v>
      </c>
    </row>
    <row r="56" spans="2:8">
      <c r="B56" s="2" t="s">
        <v>2721</v>
      </c>
      <c r="C56" s="5">
        <v>6.71</v>
      </c>
      <c r="D56" s="2" t="s">
        <v>710</v>
      </c>
      <c r="E56" s="2" t="s">
        <v>563</v>
      </c>
      <c r="F56" s="8">
        <v>500</v>
      </c>
      <c r="G56" s="8">
        <v>5024.7</v>
      </c>
      <c r="H56" s="8">
        <v>1.62</v>
      </c>
    </row>
    <row r="57" spans="2:8">
      <c r="B57" s="2" t="s">
        <v>2722</v>
      </c>
      <c r="C57" s="5">
        <v>7.08</v>
      </c>
      <c r="D57" s="2" t="s">
        <v>710</v>
      </c>
      <c r="E57" s="2" t="s">
        <v>565</v>
      </c>
      <c r="F57" s="8">
        <v>5000</v>
      </c>
      <c r="G57" s="8">
        <v>5017.29</v>
      </c>
      <c r="H57" s="8">
        <v>1.61</v>
      </c>
    </row>
    <row r="58" spans="2:8">
      <c r="B58" s="2" t="s">
        <v>2723</v>
      </c>
      <c r="C58" s="5">
        <v>7.39</v>
      </c>
      <c r="D58" s="2" t="s">
        <v>710</v>
      </c>
      <c r="E58" s="2" t="s">
        <v>790</v>
      </c>
      <c r="F58" s="8">
        <v>5000</v>
      </c>
      <c r="G58" s="8">
        <v>5013.93</v>
      </c>
      <c r="H58" s="8">
        <v>1.61</v>
      </c>
    </row>
    <row r="59" spans="2:8">
      <c r="B59" s="2" t="s">
        <v>2724</v>
      </c>
      <c r="C59" s="5">
        <v>7.15</v>
      </c>
      <c r="D59" s="2" t="s">
        <v>710</v>
      </c>
      <c r="E59" s="2" t="s">
        <v>1085</v>
      </c>
      <c r="F59" s="8">
        <v>5000</v>
      </c>
      <c r="G59" s="8">
        <v>4996.5</v>
      </c>
      <c r="H59" s="8">
        <v>1.61</v>
      </c>
    </row>
    <row r="60" spans="2:8">
      <c r="B60" s="2" t="s">
        <v>2725</v>
      </c>
      <c r="C60" s="5">
        <v>6.67</v>
      </c>
      <c r="D60" s="2" t="s">
        <v>710</v>
      </c>
      <c r="E60" s="2" t="s">
        <v>864</v>
      </c>
      <c r="F60" s="8">
        <v>5000</v>
      </c>
      <c r="G60" s="8">
        <v>4992.4799999999996</v>
      </c>
      <c r="H60" s="8">
        <v>1.61</v>
      </c>
    </row>
    <row r="61" spans="2:8">
      <c r="B61" s="2" t="s">
        <v>1086</v>
      </c>
      <c r="C61" s="5">
        <v>7.25</v>
      </c>
      <c r="D61" s="2" t="s">
        <v>710</v>
      </c>
      <c r="E61" s="2" t="s">
        <v>1087</v>
      </c>
      <c r="F61" s="8">
        <v>5000</v>
      </c>
      <c r="G61" s="8">
        <v>4977.57</v>
      </c>
      <c r="H61" s="8">
        <v>1.6</v>
      </c>
    </row>
    <row r="62" spans="2:8">
      <c r="B62" s="2" t="s">
        <v>1088</v>
      </c>
      <c r="C62" s="5">
        <v>6.57</v>
      </c>
      <c r="D62" s="2" t="s">
        <v>710</v>
      </c>
      <c r="E62" s="2" t="s">
        <v>1089</v>
      </c>
      <c r="F62" s="8">
        <v>350</v>
      </c>
      <c r="G62" s="8">
        <v>3528.66</v>
      </c>
      <c r="H62" s="8">
        <v>1.1299999999999999</v>
      </c>
    </row>
    <row r="63" spans="2:8">
      <c r="B63" s="2" t="s">
        <v>2726</v>
      </c>
      <c r="C63" s="5">
        <v>7.51</v>
      </c>
      <c r="D63" s="2" t="s">
        <v>710</v>
      </c>
      <c r="E63" s="2" t="s">
        <v>905</v>
      </c>
      <c r="F63" s="8">
        <v>3000</v>
      </c>
      <c r="G63" s="8">
        <v>3049.24</v>
      </c>
      <c r="H63" s="8">
        <v>0.98</v>
      </c>
    </row>
    <row r="64" spans="2:8">
      <c r="B64" s="2" t="s">
        <v>2727</v>
      </c>
      <c r="C64" s="5">
        <v>6.93</v>
      </c>
      <c r="D64" s="2" t="s">
        <v>710</v>
      </c>
      <c r="E64" s="2" t="s">
        <v>562</v>
      </c>
      <c r="F64" s="8">
        <v>2500</v>
      </c>
      <c r="G64" s="8">
        <v>2538.0700000000002</v>
      </c>
      <c r="H64" s="8">
        <v>0.82</v>
      </c>
    </row>
    <row r="65" spans="2:8">
      <c r="B65" s="2" t="s">
        <v>2728</v>
      </c>
      <c r="C65" s="5">
        <v>7.11</v>
      </c>
      <c r="D65" s="2" t="s">
        <v>710</v>
      </c>
      <c r="E65" s="2" t="s">
        <v>1090</v>
      </c>
      <c r="F65" s="8">
        <v>2500</v>
      </c>
      <c r="G65" s="8">
        <v>2536.1</v>
      </c>
      <c r="H65" s="8">
        <v>0.82</v>
      </c>
    </row>
    <row r="66" spans="2:8">
      <c r="B66" s="2" t="s">
        <v>570</v>
      </c>
      <c r="C66" s="5">
        <v>6.64</v>
      </c>
      <c r="D66" s="2" t="s">
        <v>710</v>
      </c>
      <c r="E66" s="2" t="s">
        <v>571</v>
      </c>
      <c r="F66" s="8">
        <v>2500</v>
      </c>
      <c r="G66" s="8">
        <v>2518.86</v>
      </c>
      <c r="H66" s="8">
        <v>0.81</v>
      </c>
    </row>
    <row r="67" spans="2:8">
      <c r="B67" s="2" t="s">
        <v>2729</v>
      </c>
      <c r="C67" s="5">
        <v>6</v>
      </c>
      <c r="D67" s="2" t="s">
        <v>710</v>
      </c>
      <c r="E67" s="2" t="s">
        <v>572</v>
      </c>
      <c r="F67" s="8">
        <v>250</v>
      </c>
      <c r="G67" s="8">
        <v>2513.06</v>
      </c>
      <c r="H67" s="8">
        <v>0.81</v>
      </c>
    </row>
    <row r="68" spans="2:8">
      <c r="B68" s="2" t="s">
        <v>2730</v>
      </c>
      <c r="C68" s="5">
        <v>7</v>
      </c>
      <c r="D68" s="2" t="s">
        <v>710</v>
      </c>
      <c r="E68" s="2" t="s">
        <v>1091</v>
      </c>
      <c r="F68" s="8">
        <v>2500</v>
      </c>
      <c r="G68" s="8">
        <v>2504.66</v>
      </c>
      <c r="H68" s="8">
        <v>0.81</v>
      </c>
    </row>
    <row r="69" spans="2:8">
      <c r="B69" s="2" t="s">
        <v>2731</v>
      </c>
      <c r="C69" s="5">
        <v>6.89</v>
      </c>
      <c r="D69" s="2" t="s">
        <v>710</v>
      </c>
      <c r="E69" s="2" t="s">
        <v>568</v>
      </c>
      <c r="F69" s="8">
        <v>250</v>
      </c>
      <c r="G69" s="8">
        <v>2488.52</v>
      </c>
      <c r="H69" s="8">
        <v>0.8</v>
      </c>
    </row>
    <row r="70" spans="2:8">
      <c r="B70" s="2" t="s">
        <v>2732</v>
      </c>
      <c r="C70" s="5">
        <v>6.44</v>
      </c>
      <c r="D70" s="2" t="s">
        <v>710</v>
      </c>
      <c r="E70" s="2" t="s">
        <v>573</v>
      </c>
      <c r="F70" s="8">
        <v>200</v>
      </c>
      <c r="G70" s="8">
        <v>2018.68</v>
      </c>
      <c r="H70" s="8">
        <v>0.65</v>
      </c>
    </row>
    <row r="71" spans="2:8">
      <c r="B71" s="2" t="s">
        <v>558</v>
      </c>
      <c r="C71" s="5">
        <v>6.73</v>
      </c>
      <c r="D71" s="2" t="s">
        <v>710</v>
      </c>
      <c r="E71" s="2" t="s">
        <v>559</v>
      </c>
      <c r="F71" s="8">
        <v>1500</v>
      </c>
      <c r="G71" s="8">
        <v>1521.73</v>
      </c>
      <c r="H71" s="8">
        <v>0.49</v>
      </c>
    </row>
    <row r="72" spans="2:8">
      <c r="B72" s="2" t="s">
        <v>2733</v>
      </c>
      <c r="C72" s="5">
        <v>6.86</v>
      </c>
      <c r="D72" s="2" t="s">
        <v>710</v>
      </c>
      <c r="E72" s="2" t="s">
        <v>1092</v>
      </c>
      <c r="F72" s="8">
        <v>500</v>
      </c>
      <c r="G72" s="8">
        <v>504.84</v>
      </c>
      <c r="H72" s="8">
        <v>0.16</v>
      </c>
    </row>
    <row r="73" spans="2:8">
      <c r="B73" s="2" t="s">
        <v>2734</v>
      </c>
      <c r="C73" s="5">
        <v>6.03</v>
      </c>
      <c r="D73" s="2" t="s">
        <v>710</v>
      </c>
      <c r="E73" s="2" t="s">
        <v>574</v>
      </c>
      <c r="F73" s="8">
        <v>20</v>
      </c>
      <c r="G73" s="8">
        <v>200.33</v>
      </c>
      <c r="H73" s="8">
        <v>0.06</v>
      </c>
    </row>
    <row r="74" spans="2:8" ht="13">
      <c r="B74" s="3" t="s">
        <v>718</v>
      </c>
      <c r="C74" s="7"/>
      <c r="D74" s="3"/>
      <c r="E74" s="3"/>
      <c r="F74" s="10"/>
      <c r="G74" s="10">
        <f>SUM(G48:G73)</f>
        <v>118474.39999999998</v>
      </c>
      <c r="H74" s="10">
        <f>SUM(H48:H73)</f>
        <v>38.11</v>
      </c>
    </row>
    <row r="75" spans="2:8" ht="13">
      <c r="B75" s="3" t="s">
        <v>2735</v>
      </c>
    </row>
    <row r="76" spans="2:8">
      <c r="B76" s="2" t="s">
        <v>1069</v>
      </c>
      <c r="C76" s="5">
        <v>7.55</v>
      </c>
      <c r="D76" s="2" t="s">
        <v>723</v>
      </c>
      <c r="E76" s="2" t="s">
        <v>513</v>
      </c>
      <c r="F76" s="8">
        <v>25</v>
      </c>
      <c r="G76" s="8">
        <v>2187.77</v>
      </c>
      <c r="H76" s="8">
        <v>0.7</v>
      </c>
    </row>
    <row r="77" spans="2:8">
      <c r="B77" s="2" t="s">
        <v>1067</v>
      </c>
      <c r="C77" s="5">
        <v>7.24</v>
      </c>
      <c r="D77" s="2" t="s">
        <v>723</v>
      </c>
      <c r="E77" s="2" t="s">
        <v>511</v>
      </c>
      <c r="F77" s="8">
        <v>25</v>
      </c>
      <c r="G77" s="8">
        <v>1136.53</v>
      </c>
      <c r="H77" s="8">
        <v>0.37</v>
      </c>
    </row>
    <row r="78" spans="2:8">
      <c r="B78" s="2" t="s">
        <v>1093</v>
      </c>
      <c r="C78" s="5">
        <v>7.36</v>
      </c>
      <c r="D78" s="2" t="s">
        <v>720</v>
      </c>
      <c r="E78" s="2" t="s">
        <v>673</v>
      </c>
      <c r="F78" s="8">
        <v>20</v>
      </c>
      <c r="G78" s="8">
        <v>1109.1600000000001</v>
      </c>
      <c r="H78" s="8">
        <v>0.36</v>
      </c>
    </row>
    <row r="79" spans="2:8" ht="13">
      <c r="B79" s="3" t="s">
        <v>2736</v>
      </c>
      <c r="C79" s="7"/>
      <c r="D79" s="3"/>
      <c r="E79" s="3"/>
      <c r="F79" s="10"/>
      <c r="G79" s="10">
        <f>SUM(G75:G78)</f>
        <v>4433.46</v>
      </c>
      <c r="H79" s="10">
        <f>SUM(H75:H78)</f>
        <v>1.4299999999999997</v>
      </c>
    </row>
    <row r="80" spans="2:8" ht="13">
      <c r="B80" s="3" t="s">
        <v>276</v>
      </c>
    </row>
    <row r="81" spans="2:8">
      <c r="B81" s="2" t="s">
        <v>575</v>
      </c>
      <c r="C81" s="5">
        <v>6.13</v>
      </c>
      <c r="D81" s="2" t="s">
        <v>201</v>
      </c>
      <c r="E81" s="2" t="s">
        <v>576</v>
      </c>
      <c r="F81" s="8">
        <v>3000</v>
      </c>
      <c r="G81" s="8">
        <v>14562.23</v>
      </c>
      <c r="H81" s="8">
        <v>4.68</v>
      </c>
    </row>
    <row r="82" spans="2:8">
      <c r="B82" s="2" t="s">
        <v>577</v>
      </c>
      <c r="C82" s="5">
        <v>5.91</v>
      </c>
      <c r="D82" s="2" t="s">
        <v>201</v>
      </c>
      <c r="E82" s="2" t="s">
        <v>578</v>
      </c>
      <c r="F82" s="8">
        <v>2500</v>
      </c>
      <c r="G82" s="8">
        <v>12299.04</v>
      </c>
      <c r="H82" s="8">
        <v>3.96</v>
      </c>
    </row>
    <row r="83" spans="2:8">
      <c r="B83" s="2" t="s">
        <v>579</v>
      </c>
      <c r="C83" s="5">
        <v>5.88</v>
      </c>
      <c r="D83" s="2" t="s">
        <v>130</v>
      </c>
      <c r="E83" s="2" t="s">
        <v>580</v>
      </c>
      <c r="F83" s="8">
        <v>2500</v>
      </c>
      <c r="G83" s="8">
        <v>12297.81</v>
      </c>
      <c r="H83" s="8">
        <v>3.95</v>
      </c>
    </row>
    <row r="84" spans="2:8">
      <c r="B84" s="2" t="s">
        <v>2737</v>
      </c>
      <c r="C84" s="5">
        <v>5.73</v>
      </c>
      <c r="D84" s="2" t="s">
        <v>201</v>
      </c>
      <c r="E84" s="2" t="s">
        <v>581</v>
      </c>
      <c r="F84" s="8">
        <v>2000</v>
      </c>
      <c r="G84" s="8">
        <v>9978.09</v>
      </c>
      <c r="H84" s="8">
        <v>3.21</v>
      </c>
    </row>
    <row r="85" spans="2:8">
      <c r="B85" s="2" t="s">
        <v>179</v>
      </c>
      <c r="C85" s="5">
        <v>5.89</v>
      </c>
      <c r="D85" s="2" t="s">
        <v>201</v>
      </c>
      <c r="E85" s="2" t="s">
        <v>180</v>
      </c>
      <c r="F85" s="8">
        <v>2000</v>
      </c>
      <c r="G85" s="8">
        <v>9849.0499999999993</v>
      </c>
      <c r="H85" s="8">
        <v>3.17</v>
      </c>
    </row>
    <row r="86" spans="2:8">
      <c r="B86" s="2" t="s">
        <v>582</v>
      </c>
      <c r="C86" s="5">
        <v>5.89</v>
      </c>
      <c r="D86" s="2" t="s">
        <v>201</v>
      </c>
      <c r="E86" s="2" t="s">
        <v>583</v>
      </c>
      <c r="F86" s="8">
        <v>2000</v>
      </c>
      <c r="G86" s="8">
        <v>9828.76</v>
      </c>
      <c r="H86" s="8">
        <v>3.16</v>
      </c>
    </row>
    <row r="87" spans="2:8">
      <c r="B87" s="2" t="s">
        <v>158</v>
      </c>
      <c r="C87" s="5">
        <v>5.55</v>
      </c>
      <c r="D87" s="2" t="s">
        <v>692</v>
      </c>
      <c r="E87" s="2" t="s">
        <v>159</v>
      </c>
      <c r="F87" s="8">
        <v>7500000</v>
      </c>
      <c r="G87" s="8">
        <v>7332.75</v>
      </c>
      <c r="H87" s="8">
        <v>2.36</v>
      </c>
    </row>
    <row r="88" spans="2:8">
      <c r="B88" s="2" t="s">
        <v>2738</v>
      </c>
      <c r="C88" s="5">
        <v>6.32</v>
      </c>
      <c r="D88" s="2" t="s">
        <v>201</v>
      </c>
      <c r="E88" s="2" t="s">
        <v>1094</v>
      </c>
      <c r="F88" s="8">
        <v>1500</v>
      </c>
      <c r="G88" s="8">
        <v>7169.78</v>
      </c>
      <c r="H88" s="8">
        <v>2.31</v>
      </c>
    </row>
    <row r="89" spans="2:8">
      <c r="B89" s="2" t="s">
        <v>102</v>
      </c>
      <c r="C89" s="5">
        <v>5.89</v>
      </c>
      <c r="D89" s="2" t="s">
        <v>201</v>
      </c>
      <c r="E89" s="2" t="s">
        <v>103</v>
      </c>
      <c r="F89" s="8">
        <v>1000</v>
      </c>
      <c r="G89" s="8">
        <v>4924.47</v>
      </c>
      <c r="H89" s="8">
        <v>1.58</v>
      </c>
    </row>
    <row r="90" spans="2:8">
      <c r="B90" s="2" t="s">
        <v>2739</v>
      </c>
      <c r="C90" s="5">
        <v>5.92</v>
      </c>
      <c r="D90" s="2" t="s">
        <v>201</v>
      </c>
      <c r="E90" s="2" t="s">
        <v>966</v>
      </c>
      <c r="F90" s="8">
        <v>1000</v>
      </c>
      <c r="G90" s="8">
        <v>4914.66</v>
      </c>
      <c r="H90" s="8">
        <v>1.58</v>
      </c>
    </row>
    <row r="91" spans="2:8">
      <c r="B91" s="2" t="s">
        <v>143</v>
      </c>
      <c r="C91" s="5">
        <v>6.5</v>
      </c>
      <c r="D91" s="2" t="s">
        <v>201</v>
      </c>
      <c r="E91" s="2" t="s">
        <v>144</v>
      </c>
      <c r="F91" s="8">
        <v>1000</v>
      </c>
      <c r="G91" s="8">
        <v>4869.07</v>
      </c>
      <c r="H91" s="8">
        <v>1.57</v>
      </c>
    </row>
    <row r="92" spans="2:8">
      <c r="B92" s="2" t="s">
        <v>2740</v>
      </c>
      <c r="C92" s="5">
        <v>6.49</v>
      </c>
      <c r="D92" s="2" t="s">
        <v>201</v>
      </c>
      <c r="E92" s="2" t="s">
        <v>145</v>
      </c>
      <c r="F92" s="8">
        <v>1000</v>
      </c>
      <c r="G92" s="8">
        <v>4863.4799999999996</v>
      </c>
      <c r="H92" s="8">
        <v>1.56</v>
      </c>
    </row>
    <row r="93" spans="2:8">
      <c r="B93" s="2" t="s">
        <v>2741</v>
      </c>
      <c r="C93" s="5">
        <v>6.1</v>
      </c>
      <c r="D93" s="2" t="s">
        <v>201</v>
      </c>
      <c r="E93" s="2" t="s">
        <v>73</v>
      </c>
      <c r="F93" s="8">
        <v>1000</v>
      </c>
      <c r="G93" s="8">
        <v>4844.68</v>
      </c>
      <c r="H93" s="8">
        <v>1.56</v>
      </c>
    </row>
    <row r="94" spans="2:8">
      <c r="B94" s="2" t="s">
        <v>584</v>
      </c>
      <c r="C94" s="5">
        <v>6.08</v>
      </c>
      <c r="D94" s="2" t="s">
        <v>201</v>
      </c>
      <c r="E94" s="2" t="s">
        <v>585</v>
      </c>
      <c r="F94" s="8">
        <v>1000</v>
      </c>
      <c r="G94" s="8">
        <v>4839.58</v>
      </c>
      <c r="H94" s="8">
        <v>1.56</v>
      </c>
    </row>
    <row r="95" spans="2:8">
      <c r="B95" s="2" t="s">
        <v>2693</v>
      </c>
      <c r="C95" s="5">
        <v>6.11</v>
      </c>
      <c r="D95" s="2" t="s">
        <v>201</v>
      </c>
      <c r="E95" s="2" t="s">
        <v>968</v>
      </c>
      <c r="F95" s="8">
        <v>1000</v>
      </c>
      <c r="G95" s="8">
        <v>4834.8999999999996</v>
      </c>
      <c r="H95" s="8">
        <v>1.55</v>
      </c>
    </row>
    <row r="96" spans="2:8">
      <c r="B96" s="2" t="s">
        <v>2742</v>
      </c>
      <c r="C96" s="5">
        <v>6.32</v>
      </c>
      <c r="D96" s="2" t="s">
        <v>201</v>
      </c>
      <c r="E96" s="2" t="s">
        <v>995</v>
      </c>
      <c r="F96" s="8">
        <v>1000</v>
      </c>
      <c r="G96" s="8">
        <v>4755.45</v>
      </c>
      <c r="H96" s="8">
        <v>1.53</v>
      </c>
    </row>
    <row r="97" spans="2:8">
      <c r="B97" s="2" t="s">
        <v>2743</v>
      </c>
      <c r="C97" s="5">
        <v>6.41</v>
      </c>
      <c r="D97" s="2" t="s">
        <v>201</v>
      </c>
      <c r="E97" s="2" t="s">
        <v>965</v>
      </c>
      <c r="F97" s="8">
        <v>1000</v>
      </c>
      <c r="G97" s="8">
        <v>4716.1400000000003</v>
      </c>
      <c r="H97" s="8">
        <v>1.52</v>
      </c>
    </row>
    <row r="98" spans="2:8">
      <c r="B98" s="2" t="s">
        <v>633</v>
      </c>
      <c r="C98" s="5">
        <v>5.75</v>
      </c>
      <c r="D98" s="2" t="s">
        <v>201</v>
      </c>
      <c r="E98" s="2" t="s">
        <v>634</v>
      </c>
      <c r="F98" s="8">
        <v>500</v>
      </c>
      <c r="G98" s="8">
        <v>2499.61</v>
      </c>
      <c r="H98" s="8">
        <v>0.8</v>
      </c>
    </row>
    <row r="99" spans="2:8">
      <c r="B99" s="2" t="s">
        <v>1095</v>
      </c>
      <c r="C99" s="5">
        <v>5.62</v>
      </c>
      <c r="D99" s="2" t="s">
        <v>130</v>
      </c>
      <c r="E99" s="2" t="s">
        <v>1096</v>
      </c>
      <c r="F99" s="8">
        <v>500</v>
      </c>
      <c r="G99" s="8">
        <v>2499.23</v>
      </c>
      <c r="H99" s="8">
        <v>0.8</v>
      </c>
    </row>
    <row r="100" spans="2:8">
      <c r="B100" s="2" t="s">
        <v>1097</v>
      </c>
      <c r="C100" s="5">
        <v>5.62</v>
      </c>
      <c r="D100" s="2" t="s">
        <v>201</v>
      </c>
      <c r="E100" s="2" t="s">
        <v>1098</v>
      </c>
      <c r="F100" s="8">
        <v>500</v>
      </c>
      <c r="G100" s="8">
        <v>2499.23</v>
      </c>
      <c r="H100" s="8">
        <v>0.8</v>
      </c>
    </row>
    <row r="101" spans="2:8">
      <c r="B101" s="2" t="s">
        <v>1099</v>
      </c>
      <c r="C101" s="5">
        <v>5.75</v>
      </c>
      <c r="D101" s="2" t="s">
        <v>201</v>
      </c>
      <c r="E101" s="2" t="s">
        <v>1100</v>
      </c>
      <c r="F101" s="8">
        <v>500</v>
      </c>
      <c r="G101" s="8">
        <v>2493.7199999999998</v>
      </c>
      <c r="H101" s="8">
        <v>0.8</v>
      </c>
    </row>
    <row r="102" spans="2:8">
      <c r="B102" s="2" t="s">
        <v>1101</v>
      </c>
      <c r="C102" s="5">
        <v>5.78</v>
      </c>
      <c r="D102" s="2" t="s">
        <v>201</v>
      </c>
      <c r="E102" s="2" t="s">
        <v>1102</v>
      </c>
      <c r="F102" s="8">
        <v>500</v>
      </c>
      <c r="G102" s="8">
        <v>2465.62</v>
      </c>
      <c r="H102" s="8">
        <v>0.79</v>
      </c>
    </row>
    <row r="103" spans="2:8">
      <c r="B103" s="2" t="s">
        <v>163</v>
      </c>
      <c r="C103" s="5">
        <v>5.88</v>
      </c>
      <c r="D103" s="2" t="s">
        <v>201</v>
      </c>
      <c r="E103" s="2" t="s">
        <v>164</v>
      </c>
      <c r="F103" s="8">
        <v>500</v>
      </c>
      <c r="G103" s="8">
        <v>2454.14</v>
      </c>
      <c r="H103" s="8">
        <v>0.79</v>
      </c>
    </row>
    <row r="104" spans="2:8">
      <c r="B104" s="2" t="s">
        <v>2744</v>
      </c>
      <c r="C104" s="5">
        <v>6.77</v>
      </c>
      <c r="D104" s="2" t="s">
        <v>201</v>
      </c>
      <c r="E104" s="2" t="s">
        <v>586</v>
      </c>
      <c r="F104" s="8">
        <v>500</v>
      </c>
      <c r="G104" s="8">
        <v>2419.6999999999998</v>
      </c>
      <c r="H104" s="8">
        <v>0.78</v>
      </c>
    </row>
    <row r="105" spans="2:8" ht="13">
      <c r="B105" s="3" t="s">
        <v>203</v>
      </c>
      <c r="C105" s="7"/>
      <c r="D105" s="3"/>
      <c r="E105" s="3"/>
      <c r="F105" s="10"/>
      <c r="G105" s="10">
        <f>SUM(G80:G104)</f>
        <v>144211.19000000003</v>
      </c>
      <c r="H105" s="10">
        <f>SUM(H80:H104)</f>
        <v>46.36999999999999</v>
      </c>
    </row>
    <row r="106" spans="2:8" ht="13">
      <c r="B106" s="3" t="s">
        <v>12</v>
      </c>
    </row>
    <row r="107" spans="2:8">
      <c r="B107" s="2" t="s">
        <v>13</v>
      </c>
      <c r="C107" s="5" t="s">
        <v>301</v>
      </c>
      <c r="E107" s="2" t="s">
        <v>14</v>
      </c>
      <c r="F107" s="8">
        <v>8009.1409999999996</v>
      </c>
      <c r="G107" s="8">
        <v>907.53</v>
      </c>
      <c r="H107" s="8">
        <v>0.28999999999999998</v>
      </c>
    </row>
    <row r="108" spans="2:8" ht="13">
      <c r="B108" s="3" t="s">
        <v>15</v>
      </c>
      <c r="C108" s="7"/>
      <c r="D108" s="3"/>
      <c r="E108" s="3"/>
      <c r="F108" s="10"/>
      <c r="G108" s="10">
        <f>SUM(G106:G107)</f>
        <v>907.53</v>
      </c>
      <c r="H108" s="10">
        <f>SUM(H106:H107)</f>
        <v>0.28999999999999998</v>
      </c>
    </row>
    <row r="109" spans="2:8" ht="13">
      <c r="B109" s="3" t="s">
        <v>278</v>
      </c>
      <c r="C109" s="7"/>
      <c r="D109" s="3"/>
      <c r="E109" s="3"/>
      <c r="F109" s="10"/>
      <c r="G109" s="10">
        <v>3674.96</v>
      </c>
      <c r="H109" s="10">
        <v>1.18</v>
      </c>
    </row>
    <row r="110" spans="2:8" ht="13">
      <c r="B110" s="3" t="s">
        <v>302</v>
      </c>
      <c r="C110" s="7"/>
      <c r="D110" s="3"/>
      <c r="E110" s="3"/>
      <c r="F110" s="10"/>
      <c r="G110" s="10">
        <f>G109+G108+G105+G79+G74+G47</f>
        <v>307073.74</v>
      </c>
      <c r="H110" s="10">
        <f>H109+H108+H105+H79+H74+H47</f>
        <v>98.75</v>
      </c>
    </row>
    <row r="111" spans="2:8" ht="13">
      <c r="B111" s="3" t="s">
        <v>2706</v>
      </c>
      <c r="C111" s="7"/>
      <c r="D111" s="3"/>
      <c r="E111" s="3"/>
      <c r="F111" s="10"/>
      <c r="G111" s="10">
        <f>G112-G110</f>
        <v>3871.1159987800056</v>
      </c>
      <c r="H111" s="10">
        <f>H112-H110</f>
        <v>1.25</v>
      </c>
    </row>
    <row r="112" spans="2:8" ht="13">
      <c r="B112" s="3" t="s">
        <v>304</v>
      </c>
      <c r="C112" s="7"/>
      <c r="D112" s="3"/>
      <c r="E112" s="3"/>
      <c r="F112" s="10"/>
      <c r="G112" s="10">
        <v>310944.85599878</v>
      </c>
      <c r="H112" s="10">
        <v>100</v>
      </c>
    </row>
    <row r="113" spans="2:3">
      <c r="B113" s="2" t="s">
        <v>305</v>
      </c>
    </row>
    <row r="114" spans="2:3">
      <c r="B114" s="2" t="s">
        <v>306</v>
      </c>
    </row>
    <row r="115" spans="2:3">
      <c r="B115" s="2" t="s">
        <v>307</v>
      </c>
      <c r="C115" s="5" t="s">
        <v>873</v>
      </c>
    </row>
    <row r="116" spans="2:3" ht="13">
      <c r="B116" s="3" t="s">
        <v>2707</v>
      </c>
    </row>
    <row r="117" spans="2:3" ht="26">
      <c r="B117" s="39" t="s">
        <v>16</v>
      </c>
      <c r="C117" s="5" t="s">
        <v>308</v>
      </c>
    </row>
    <row r="118" spans="2:3" ht="13">
      <c r="B118" s="3"/>
    </row>
    <row r="119" spans="2:3" ht="13">
      <c r="B119" s="3" t="s">
        <v>309</v>
      </c>
      <c r="C119" s="5" t="s">
        <v>308</v>
      </c>
    </row>
    <row r="120" spans="2:3" ht="13">
      <c r="B120" s="3" t="s">
        <v>310</v>
      </c>
      <c r="C120" s="5" t="s">
        <v>311</v>
      </c>
    </row>
    <row r="121" spans="2:3" ht="13">
      <c r="B121" s="3" t="s">
        <v>1103</v>
      </c>
      <c r="C121" s="7"/>
    </row>
    <row r="122" spans="2:3" ht="13">
      <c r="B122" s="3" t="s">
        <v>1104</v>
      </c>
      <c r="C122" s="7"/>
    </row>
    <row r="123" spans="2:3" ht="13">
      <c r="B123" s="3" t="s">
        <v>1105</v>
      </c>
      <c r="C123" s="7"/>
    </row>
    <row r="124" spans="2:3" ht="13">
      <c r="B124" s="3" t="s">
        <v>1106</v>
      </c>
      <c r="C124" s="7"/>
    </row>
    <row r="125" spans="2:3" ht="13">
      <c r="B125" s="3" t="s">
        <v>1107</v>
      </c>
      <c r="C125" s="7"/>
    </row>
    <row r="126" spans="2:3" ht="13">
      <c r="B126" s="3" t="s">
        <v>1108</v>
      </c>
      <c r="C126" s="7"/>
    </row>
    <row r="127" spans="2:3" ht="13">
      <c r="B127" s="3" t="s">
        <v>1109</v>
      </c>
      <c r="C127" s="7"/>
    </row>
    <row r="128" spans="2:3" ht="13">
      <c r="B128" s="3" t="s">
        <v>1110</v>
      </c>
      <c r="C128" s="7"/>
    </row>
    <row r="129" spans="2:3" ht="13">
      <c r="B129" s="3" t="s">
        <v>1111</v>
      </c>
      <c r="C129" s="7"/>
    </row>
    <row r="130" spans="2:3" ht="13">
      <c r="B130" s="3" t="s">
        <v>1112</v>
      </c>
      <c r="C130" s="7"/>
    </row>
    <row r="131" spans="2:3" ht="13">
      <c r="B131" s="3" t="s">
        <v>1113</v>
      </c>
      <c r="C131" s="7"/>
    </row>
    <row r="132" spans="2:3" ht="13">
      <c r="B132" s="3" t="s">
        <v>1114</v>
      </c>
      <c r="C132" s="7"/>
    </row>
    <row r="133" spans="2:3" ht="13">
      <c r="B133" s="3" t="s">
        <v>1115</v>
      </c>
      <c r="C133" s="7"/>
    </row>
    <row r="134" spans="2:3" ht="13">
      <c r="B134" s="3" t="s">
        <v>1116</v>
      </c>
      <c r="C134" s="7"/>
    </row>
    <row r="135" spans="2:3" ht="13">
      <c r="B135" s="3" t="s">
        <v>1117</v>
      </c>
      <c r="C135" s="7"/>
    </row>
    <row r="136" spans="2:3" ht="13">
      <c r="B136" s="3" t="s">
        <v>1118</v>
      </c>
      <c r="C136" s="7"/>
    </row>
    <row r="137" spans="2:3" ht="13">
      <c r="B137" s="3" t="s">
        <v>2745</v>
      </c>
      <c r="C137" s="7"/>
    </row>
    <row r="138" spans="2:3">
      <c r="B138" s="2" t="s">
        <v>2670</v>
      </c>
    </row>
    <row r="140" spans="2:3" ht="14.5">
      <c r="B140" s="15"/>
      <c r="C140" s="16" t="s">
        <v>17</v>
      </c>
    </row>
    <row r="141" spans="2:3" ht="14.5">
      <c r="B141" s="15" t="s">
        <v>18</v>
      </c>
      <c r="C141" s="17" t="s">
        <v>279</v>
      </c>
    </row>
    <row r="142" spans="2:3" ht="14.5">
      <c r="B142" s="15" t="s">
        <v>19</v>
      </c>
      <c r="C142" s="16"/>
    </row>
    <row r="143" spans="2:3" ht="14.5">
      <c r="B143" s="15"/>
      <c r="C143" s="16"/>
    </row>
    <row r="144" spans="2:3" ht="14.5">
      <c r="B144" s="15" t="s">
        <v>20</v>
      </c>
      <c r="C144" s="72">
        <v>6.3799999999999996E-2</v>
      </c>
    </row>
    <row r="145" spans="2:7" ht="14.5">
      <c r="B145" s="15"/>
      <c r="C145" s="78"/>
    </row>
    <row r="146" spans="2:7" ht="14.5">
      <c r="B146" s="15" t="s">
        <v>21</v>
      </c>
      <c r="C146" s="78" t="s">
        <v>2746</v>
      </c>
    </row>
    <row r="147" spans="2:7" ht="14.5">
      <c r="B147" s="15" t="s">
        <v>22</v>
      </c>
      <c r="C147" s="78" t="s">
        <v>2747</v>
      </c>
    </row>
    <row r="148" spans="2:7" ht="14.5">
      <c r="B148" s="15"/>
      <c r="C148" s="16"/>
    </row>
    <row r="149" spans="2:7" ht="14.5">
      <c r="B149" s="15" t="s">
        <v>23</v>
      </c>
      <c r="C149" s="16" t="s">
        <v>873</v>
      </c>
    </row>
    <row r="150" spans="2:7" ht="14.5">
      <c r="B150" s="233" t="s">
        <v>24</v>
      </c>
      <c r="C150" s="233"/>
    </row>
    <row r="152" spans="2:7" ht="14.5">
      <c r="B152" s="15" t="s">
        <v>313</v>
      </c>
      <c r="C152" s="16"/>
      <c r="D152" s="15"/>
    </row>
    <row r="153" spans="2:7" ht="29">
      <c r="B153" s="18" t="s">
        <v>314</v>
      </c>
      <c r="C153" s="17" t="s">
        <v>315</v>
      </c>
      <c r="D153" s="18" t="s">
        <v>316</v>
      </c>
    </row>
    <row r="154" spans="2:7" ht="14.5">
      <c r="B154" s="15" t="s">
        <v>2058</v>
      </c>
      <c r="C154" s="16">
        <v>24.998749977999999</v>
      </c>
      <c r="D154" s="79">
        <v>6.2132120099108326E-3</v>
      </c>
    </row>
    <row r="156" spans="2:7" ht="13">
      <c r="B156" s="20" t="s">
        <v>317</v>
      </c>
      <c r="C156" s="21">
        <v>45900</v>
      </c>
      <c r="D156" s="13"/>
      <c r="E156" s="55"/>
      <c r="F156" s="11"/>
    </row>
    <row r="157" spans="2:7" ht="13">
      <c r="B157" s="20" t="s">
        <v>318</v>
      </c>
      <c r="C157" s="22" t="s">
        <v>319</v>
      </c>
      <c r="D157" s="20" t="s">
        <v>320</v>
      </c>
      <c r="E157" s="60" t="s">
        <v>321</v>
      </c>
      <c r="F157" s="23" t="s">
        <v>322</v>
      </c>
      <c r="G157" s="10"/>
    </row>
    <row r="158" spans="2:7">
      <c r="B158" s="58" t="s">
        <v>308</v>
      </c>
      <c r="C158" s="59" t="s">
        <v>308</v>
      </c>
      <c r="D158" s="58" t="s">
        <v>308</v>
      </c>
      <c r="E158" s="56" t="s">
        <v>308</v>
      </c>
      <c r="F158" s="61" t="s">
        <v>308</v>
      </c>
    </row>
    <row r="160" spans="2:7" ht="14.5">
      <c r="B160" s="245" t="s">
        <v>2748</v>
      </c>
      <c r="C160" s="245"/>
      <c r="D160" s="245"/>
      <c r="E160" s="245"/>
    </row>
    <row r="161" spans="2:6" ht="14.5">
      <c r="B161" s="26"/>
      <c r="C161" s="31"/>
      <c r="D161" s="80"/>
    </row>
    <row r="162" spans="2:6" ht="14.5">
      <c r="B162" s="250" t="s">
        <v>2749</v>
      </c>
      <c r="C162" s="250"/>
      <c r="D162" s="250"/>
      <c r="E162" s="250"/>
      <c r="F162" s="250"/>
    </row>
    <row r="164" spans="2:6" ht="13">
      <c r="B164" s="3" t="s">
        <v>323</v>
      </c>
    </row>
    <row r="165" spans="2:6" ht="13">
      <c r="B165" s="3"/>
    </row>
    <row r="166" spans="2:6" ht="13">
      <c r="B166" s="3" t="s">
        <v>891</v>
      </c>
    </row>
    <row r="167" spans="2:6" ht="13">
      <c r="B167" s="20" t="s">
        <v>324</v>
      </c>
      <c r="C167" s="22" t="s">
        <v>325</v>
      </c>
      <c r="D167" s="3"/>
    </row>
    <row r="168" spans="2:6">
      <c r="B168" s="13" t="s">
        <v>308</v>
      </c>
      <c r="C168" s="14" t="s">
        <v>308</v>
      </c>
    </row>
    <row r="170" spans="2:6" ht="13">
      <c r="B170" s="20" t="s">
        <v>326</v>
      </c>
      <c r="C170" s="22" t="s">
        <v>325</v>
      </c>
    </row>
    <row r="171" spans="2:6">
      <c r="B171" s="13" t="s">
        <v>308</v>
      </c>
      <c r="C171" s="14" t="s">
        <v>308</v>
      </c>
    </row>
    <row r="173" spans="2:6" ht="13">
      <c r="B173" s="20" t="s">
        <v>327</v>
      </c>
      <c r="C173" s="22" t="s">
        <v>328</v>
      </c>
    </row>
    <row r="174" spans="2:6">
      <c r="B174" s="13" t="s">
        <v>308</v>
      </c>
      <c r="C174" s="14" t="s">
        <v>308</v>
      </c>
    </row>
    <row r="176" spans="2:6" ht="13">
      <c r="B176" s="60" t="s">
        <v>329</v>
      </c>
      <c r="C176" s="22" t="s">
        <v>328</v>
      </c>
    </row>
    <row r="177" spans="2:7">
      <c r="B177" s="55" t="s">
        <v>308</v>
      </c>
      <c r="C177" s="14" t="s">
        <v>308</v>
      </c>
    </row>
    <row r="179" spans="2:7" ht="13">
      <c r="B179" s="20" t="s">
        <v>330</v>
      </c>
      <c r="C179" s="22" t="s">
        <v>308</v>
      </c>
    </row>
    <row r="181" spans="2:7" ht="13">
      <c r="B181" s="20" t="s">
        <v>331</v>
      </c>
      <c r="C181" s="21">
        <v>45900</v>
      </c>
      <c r="D181" s="13"/>
      <c r="E181" s="55"/>
      <c r="F181" s="11"/>
    </row>
    <row r="182" spans="2:7" ht="13">
      <c r="B182" s="20" t="s">
        <v>318</v>
      </c>
      <c r="C182" s="22" t="s">
        <v>319</v>
      </c>
      <c r="D182" s="20" t="s">
        <v>320</v>
      </c>
      <c r="E182" s="60" t="s">
        <v>321</v>
      </c>
      <c r="F182" s="23" t="s">
        <v>322</v>
      </c>
      <c r="G182" s="10"/>
    </row>
    <row r="183" spans="2:7">
      <c r="B183" s="58" t="s">
        <v>308</v>
      </c>
      <c r="C183" s="59" t="s">
        <v>308</v>
      </c>
      <c r="D183" s="58" t="s">
        <v>308</v>
      </c>
      <c r="E183" s="56" t="s">
        <v>308</v>
      </c>
      <c r="F183" s="61" t="s">
        <v>308</v>
      </c>
    </row>
    <row r="184" spans="2:7" ht="13">
      <c r="B184" s="3" t="s">
        <v>323</v>
      </c>
    </row>
    <row r="185" spans="2:7" ht="13">
      <c r="B185" s="3"/>
    </row>
    <row r="186" spans="2:7" ht="13">
      <c r="B186" s="3" t="s">
        <v>891</v>
      </c>
    </row>
    <row r="187" spans="2:7" ht="13">
      <c r="B187" s="20" t="s">
        <v>324</v>
      </c>
      <c r="C187" s="22" t="s">
        <v>325</v>
      </c>
      <c r="D187" s="3"/>
    </row>
    <row r="188" spans="2:7">
      <c r="B188" s="13" t="s">
        <v>308</v>
      </c>
      <c r="C188" s="14" t="s">
        <v>308</v>
      </c>
    </row>
    <row r="190" spans="2:7" ht="13">
      <c r="B190" s="20" t="s">
        <v>326</v>
      </c>
      <c r="C190" s="22" t="s">
        <v>325</v>
      </c>
    </row>
    <row r="191" spans="2:7">
      <c r="B191" s="13" t="s">
        <v>308</v>
      </c>
      <c r="C191" s="14" t="s">
        <v>308</v>
      </c>
    </row>
    <row r="193" spans="2:80" ht="13">
      <c r="B193" s="20" t="s">
        <v>327</v>
      </c>
      <c r="C193" s="22" t="s">
        <v>328</v>
      </c>
    </row>
    <row r="194" spans="2:80">
      <c r="B194" s="13" t="s">
        <v>308</v>
      </c>
      <c r="C194" s="14" t="s">
        <v>308</v>
      </c>
    </row>
    <row r="196" spans="2:80" ht="13">
      <c r="B196" s="60" t="s">
        <v>329</v>
      </c>
      <c r="C196" s="22" t="s">
        <v>328</v>
      </c>
    </row>
    <row r="197" spans="2:80">
      <c r="B197" s="55" t="s">
        <v>308</v>
      </c>
      <c r="C197" s="14" t="s">
        <v>308</v>
      </c>
    </row>
    <row r="199" spans="2:80" ht="13">
      <c r="B199" s="20" t="s">
        <v>330</v>
      </c>
      <c r="C199" s="22" t="s">
        <v>308</v>
      </c>
    </row>
    <row r="202" spans="2:80" ht="13">
      <c r="B202" s="3" t="s">
        <v>892</v>
      </c>
    </row>
    <row r="204" spans="2:80" ht="13">
      <c r="B204" s="20" t="s">
        <v>318</v>
      </c>
      <c r="C204" s="22" t="s">
        <v>332</v>
      </c>
      <c r="D204" s="20" t="s">
        <v>333</v>
      </c>
      <c r="E204" s="20" t="s">
        <v>334</v>
      </c>
      <c r="F204" s="10"/>
    </row>
    <row r="205" spans="2:80">
      <c r="B205" s="13" t="s">
        <v>308</v>
      </c>
      <c r="C205" s="14" t="s">
        <v>308</v>
      </c>
      <c r="D205" s="13" t="s">
        <v>308</v>
      </c>
      <c r="E205" s="13" t="s">
        <v>308</v>
      </c>
    </row>
    <row r="208" spans="2:80" ht="13">
      <c r="B208" s="3" t="s">
        <v>335</v>
      </c>
      <c r="C208" s="7" t="s">
        <v>308</v>
      </c>
      <c r="D208" s="3"/>
      <c r="E208" s="3"/>
      <c r="F208" s="10"/>
      <c r="G208" s="10"/>
      <c r="H208" s="10"/>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row>
    <row r="210" spans="2:4" ht="13">
      <c r="B210" s="3" t="s">
        <v>893</v>
      </c>
    </row>
    <row r="212" spans="2:4" ht="13">
      <c r="B212" s="20" t="s">
        <v>336</v>
      </c>
      <c r="C212" s="22" t="s">
        <v>325</v>
      </c>
      <c r="D212" s="3"/>
    </row>
    <row r="213" spans="2:4">
      <c r="B213" s="13" t="s">
        <v>308</v>
      </c>
      <c r="C213" s="14" t="s">
        <v>308</v>
      </c>
    </row>
    <row r="216" spans="2:4" ht="13">
      <c r="B216" s="20" t="s">
        <v>337</v>
      </c>
      <c r="C216" s="22" t="s">
        <v>338</v>
      </c>
      <c r="D216" s="3"/>
    </row>
    <row r="217" spans="2:4">
      <c r="B217" s="13" t="s">
        <v>308</v>
      </c>
      <c r="C217" s="14" t="s">
        <v>308</v>
      </c>
    </row>
    <row r="220" spans="2:4" ht="13">
      <c r="B220" s="3" t="s">
        <v>339</v>
      </c>
    </row>
    <row r="223" spans="2:4" ht="13">
      <c r="B223" s="3" t="s">
        <v>894</v>
      </c>
    </row>
    <row r="225" spans="2:80" ht="13">
      <c r="B225" s="20" t="s">
        <v>318</v>
      </c>
      <c r="C225" s="22" t="s">
        <v>340</v>
      </c>
      <c r="D225" s="20" t="s">
        <v>332</v>
      </c>
      <c r="E225" s="20" t="s">
        <v>333</v>
      </c>
      <c r="F225" s="23" t="s">
        <v>334</v>
      </c>
      <c r="G225" s="10"/>
    </row>
    <row r="226" spans="2:80">
      <c r="B226" s="13" t="s">
        <v>308</v>
      </c>
      <c r="C226" s="14" t="s">
        <v>308</v>
      </c>
      <c r="D226" s="13" t="s">
        <v>308</v>
      </c>
      <c r="E226" s="13" t="s">
        <v>308</v>
      </c>
      <c r="F226" s="19" t="s">
        <v>308</v>
      </c>
    </row>
    <row r="229" spans="2:80" ht="13">
      <c r="B229" s="3" t="s">
        <v>335</v>
      </c>
      <c r="C229" s="7" t="s">
        <v>308</v>
      </c>
      <c r="D229" s="3"/>
      <c r="E229" s="3"/>
      <c r="F229" s="10"/>
      <c r="G229" s="10"/>
      <c r="H229" s="10"/>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1" spans="2:80" ht="13">
      <c r="B231" s="3" t="s">
        <v>893</v>
      </c>
    </row>
    <row r="233" spans="2:80" ht="13">
      <c r="B233" s="20" t="s">
        <v>336</v>
      </c>
      <c r="C233" s="22" t="s">
        <v>325</v>
      </c>
      <c r="D233" s="3"/>
    </row>
    <row r="234" spans="2:80">
      <c r="B234" s="13" t="s">
        <v>308</v>
      </c>
      <c r="C234" s="14" t="s">
        <v>308</v>
      </c>
    </row>
    <row r="237" spans="2:80" ht="13">
      <c r="B237" s="20" t="s">
        <v>337</v>
      </c>
      <c r="C237" s="22" t="s">
        <v>338</v>
      </c>
      <c r="D237" s="3"/>
    </row>
    <row r="238" spans="2:80">
      <c r="B238" s="13" t="s">
        <v>308</v>
      </c>
      <c r="C238" s="14" t="s">
        <v>308</v>
      </c>
    </row>
    <row r="241" spans="2:7" ht="13">
      <c r="B241" s="3" t="s">
        <v>339</v>
      </c>
    </row>
    <row r="244" spans="2:7" ht="13">
      <c r="B244" s="3" t="s">
        <v>895</v>
      </c>
    </row>
    <row r="245" spans="2:7" ht="13">
      <c r="B245" s="20" t="s">
        <v>318</v>
      </c>
      <c r="C245" s="22" t="s">
        <v>341</v>
      </c>
      <c r="D245" s="20" t="s">
        <v>342</v>
      </c>
      <c r="E245" s="20" t="s">
        <v>343</v>
      </c>
      <c r="F245" s="23" t="s">
        <v>344</v>
      </c>
      <c r="G245" s="10"/>
    </row>
    <row r="246" spans="2:7">
      <c r="B246" s="75" t="s">
        <v>2750</v>
      </c>
      <c r="C246" s="76" t="s">
        <v>2712</v>
      </c>
      <c r="D246" s="76" t="s">
        <v>2713</v>
      </c>
      <c r="E246" s="77">
        <v>46045</v>
      </c>
      <c r="F246" s="76">
        <v>5000</v>
      </c>
    </row>
    <row r="247" spans="2:7">
      <c r="B247" s="75" t="s">
        <v>2750</v>
      </c>
      <c r="C247" s="76" t="s">
        <v>2714</v>
      </c>
      <c r="D247" s="76" t="s">
        <v>2715</v>
      </c>
      <c r="E247" s="77">
        <v>46412</v>
      </c>
      <c r="F247" s="76">
        <v>-5000</v>
      </c>
    </row>
    <row r="248" spans="2:7">
      <c r="B248" s="75" t="s">
        <v>2751</v>
      </c>
      <c r="C248" s="76" t="s">
        <v>2712</v>
      </c>
      <c r="D248" s="76" t="s">
        <v>2713</v>
      </c>
      <c r="E248" s="77">
        <v>46046</v>
      </c>
      <c r="F248" s="76">
        <v>5000</v>
      </c>
    </row>
    <row r="249" spans="2:7">
      <c r="B249" s="75" t="s">
        <v>2751</v>
      </c>
      <c r="C249" s="76" t="s">
        <v>2714</v>
      </c>
      <c r="D249" s="76" t="s">
        <v>2715</v>
      </c>
      <c r="E249" s="77">
        <v>46412</v>
      </c>
      <c r="F249" s="76">
        <v>-5000</v>
      </c>
    </row>
    <row r="250" spans="2:7">
      <c r="B250" s="75" t="s">
        <v>2752</v>
      </c>
      <c r="C250" s="76" t="s">
        <v>2712</v>
      </c>
      <c r="D250" s="76" t="s">
        <v>2713</v>
      </c>
      <c r="E250" s="77">
        <v>46056</v>
      </c>
      <c r="F250" s="76">
        <v>5000</v>
      </c>
    </row>
    <row r="251" spans="2:7">
      <c r="B251" s="75" t="s">
        <v>2752</v>
      </c>
      <c r="C251" s="76" t="s">
        <v>2714</v>
      </c>
      <c r="D251" s="76" t="s">
        <v>2715</v>
      </c>
      <c r="E251" s="77">
        <v>46421</v>
      </c>
      <c r="F251" s="76">
        <v>-5000</v>
      </c>
    </row>
    <row r="252" spans="2:7">
      <c r="B252" s="2" t="s">
        <v>345</v>
      </c>
    </row>
    <row r="254" spans="2:7" ht="14.5">
      <c r="B254" s="251" t="s">
        <v>2753</v>
      </c>
      <c r="C254" s="251"/>
      <c r="D254" s="251"/>
      <c r="E254" s="251"/>
    </row>
    <row r="255" spans="2:7" ht="14.5">
      <c r="B255" s="81"/>
      <c r="C255" s="82"/>
      <c r="D255" s="81"/>
      <c r="E255" s="81"/>
    </row>
    <row r="256" spans="2:7" ht="14.5">
      <c r="B256" s="83" t="s">
        <v>2754</v>
      </c>
      <c r="C256" s="82"/>
      <c r="D256" s="81"/>
      <c r="E256" s="81"/>
    </row>
    <row r="257" spans="2:5" ht="14.5">
      <c r="B257" s="81"/>
      <c r="C257" s="82"/>
      <c r="D257" s="81"/>
      <c r="E257" s="81"/>
    </row>
    <row r="258" spans="2:5" ht="14.5">
      <c r="B258" s="81" t="s">
        <v>2755</v>
      </c>
      <c r="C258" s="84"/>
      <c r="D258" s="85"/>
      <c r="E258" s="85"/>
    </row>
    <row r="259" spans="2:5" ht="14.5">
      <c r="B259" s="86"/>
      <c r="C259" s="84"/>
      <c r="D259" s="85"/>
      <c r="E259" s="85"/>
    </row>
    <row r="260" spans="2:5" ht="14.5">
      <c r="B260" s="86" t="s">
        <v>2756</v>
      </c>
      <c r="C260" s="87">
        <v>788527303.70000005</v>
      </c>
      <c r="D260" s="85"/>
      <c r="E260" s="85"/>
    </row>
    <row r="261" spans="2:5" ht="14.5">
      <c r="B261" s="86"/>
      <c r="C261" s="87"/>
      <c r="D261" s="85"/>
      <c r="E261" s="85"/>
    </row>
    <row r="262" spans="2:5" ht="14.5">
      <c r="B262" s="86" t="s">
        <v>2757</v>
      </c>
      <c r="C262" s="87">
        <v>669327303.70000005</v>
      </c>
      <c r="D262" s="85"/>
      <c r="E262" s="85"/>
    </row>
    <row r="263" spans="2:5" ht="14.5">
      <c r="B263" s="86"/>
      <c r="C263" s="87"/>
      <c r="D263" s="85"/>
      <c r="E263" s="85"/>
    </row>
    <row r="264" spans="2:5" ht="14.5">
      <c r="B264" s="86" t="s">
        <v>2758</v>
      </c>
      <c r="C264" s="87">
        <v>119200000</v>
      </c>
      <c r="D264" s="85"/>
      <c r="E264" s="85"/>
    </row>
    <row r="265" spans="2:5" ht="14.5">
      <c r="B265" s="86"/>
      <c r="C265" s="87"/>
      <c r="D265" s="85"/>
      <c r="E265" s="85"/>
    </row>
    <row r="266" spans="2:5" ht="14.5">
      <c r="B266" s="81" t="s">
        <v>2759</v>
      </c>
      <c r="C266" s="88">
        <v>320030263</v>
      </c>
      <c r="D266" s="85"/>
      <c r="E266" s="85"/>
    </row>
    <row r="267" spans="2:5" ht="14.5">
      <c r="B267" s="86"/>
      <c r="C267" s="87"/>
      <c r="D267" s="85"/>
      <c r="E267" s="85"/>
    </row>
    <row r="268" spans="2:5" ht="14.5">
      <c r="B268" s="86" t="s">
        <v>2760</v>
      </c>
      <c r="C268" s="87">
        <v>145374263</v>
      </c>
      <c r="D268" s="85"/>
      <c r="E268" s="85"/>
    </row>
    <row r="269" spans="2:5" ht="14.5">
      <c r="B269" s="86"/>
      <c r="C269" s="87"/>
      <c r="D269" s="85"/>
      <c r="E269" s="85"/>
    </row>
    <row r="270" spans="2:5" ht="29">
      <c r="B270" s="89" t="s">
        <v>2761</v>
      </c>
      <c r="C270" s="87">
        <v>174656000</v>
      </c>
      <c r="D270" s="85"/>
      <c r="E270" s="85"/>
    </row>
    <row r="271" spans="2:5" ht="14.5">
      <c r="B271" s="86"/>
      <c r="C271" s="87"/>
      <c r="D271" s="85"/>
      <c r="E271" s="85"/>
    </row>
    <row r="272" spans="2:5" ht="29">
      <c r="B272" s="89" t="s">
        <v>2762</v>
      </c>
      <c r="C272" s="90">
        <v>149989127.66999999</v>
      </c>
      <c r="D272" s="85"/>
      <c r="E272" s="85"/>
    </row>
    <row r="273" spans="2:5" ht="14.5">
      <c r="B273" s="86"/>
      <c r="C273" s="87"/>
      <c r="D273" s="85"/>
      <c r="E273" s="85"/>
    </row>
    <row r="274" spans="2:5" ht="14.5">
      <c r="B274" s="81" t="s">
        <v>2763</v>
      </c>
      <c r="C274" s="88">
        <v>295363390.66999996</v>
      </c>
      <c r="D274" s="85"/>
      <c r="E274" s="85"/>
    </row>
    <row r="275" spans="2:5" ht="14.5">
      <c r="B275" s="91"/>
      <c r="C275" s="92"/>
      <c r="D275" s="85"/>
      <c r="E275" s="85"/>
    </row>
    <row r="276" spans="2:5" ht="14.5">
      <c r="B276" s="86" t="s">
        <v>2764</v>
      </c>
      <c r="C276" s="90"/>
      <c r="D276" s="85"/>
      <c r="E276" s="85"/>
    </row>
  </sheetData>
  <mergeCells count="12">
    <mergeCell ref="B150:C150"/>
    <mergeCell ref="B160:E160"/>
    <mergeCell ref="B162:F162"/>
    <mergeCell ref="B254:E254"/>
    <mergeCell ref="B1:E1"/>
    <mergeCell ref="C3:C7"/>
    <mergeCell ref="D3:D7"/>
    <mergeCell ref="B10:E10"/>
    <mergeCell ref="B11:E11"/>
    <mergeCell ref="C12:C13"/>
    <mergeCell ref="D12:D13"/>
    <mergeCell ref="E12:E13"/>
  </mergeCells>
  <hyperlinks>
    <hyperlink ref="A1" location="Index!A1" display="Index" xr:uid="{1DBF865B-D523-41C2-AC32-7284A79A6ECF}"/>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38AC-C659-459B-9A68-0F4386017AF5}">
  <dimension ref="A1:CB27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675</v>
      </c>
      <c r="B1" s="252" t="s">
        <v>2765</v>
      </c>
      <c r="C1" s="252"/>
      <c r="D1" s="252"/>
      <c r="E1" s="252"/>
    </row>
    <row r="3" spans="1:5" ht="14.5">
      <c r="B3" s="25" t="s">
        <v>467</v>
      </c>
      <c r="C3" s="246"/>
      <c r="D3" s="237"/>
      <c r="E3" s="26"/>
    </row>
    <row r="4" spans="1:5" ht="29">
      <c r="B4" s="29" t="s">
        <v>468</v>
      </c>
      <c r="C4" s="246"/>
      <c r="D4" s="237"/>
      <c r="E4" s="26"/>
    </row>
    <row r="5" spans="1:5" ht="14.5">
      <c r="B5" s="29" t="s">
        <v>677</v>
      </c>
      <c r="C5" s="246"/>
      <c r="D5" s="237"/>
      <c r="E5" s="26"/>
    </row>
    <row r="6" spans="1:5" ht="14.5">
      <c r="B6" s="29" t="s">
        <v>469</v>
      </c>
      <c r="C6" s="246"/>
      <c r="D6" s="237"/>
      <c r="E6" s="26"/>
    </row>
    <row r="7" spans="1:5" ht="14.5">
      <c r="B7" s="29" t="s">
        <v>470</v>
      </c>
      <c r="C7" s="246"/>
      <c r="D7" s="237"/>
      <c r="E7" s="26"/>
    </row>
    <row r="8" spans="1:5" ht="14.5">
      <c r="B8" s="15" t="s">
        <v>678</v>
      </c>
      <c r="C8" s="30" t="s">
        <v>679</v>
      </c>
      <c r="D8" s="30" t="s">
        <v>680</v>
      </c>
      <c r="E8" s="26"/>
    </row>
    <row r="9" spans="1:5" ht="14.5">
      <c r="B9" s="26"/>
      <c r="C9" s="40"/>
      <c r="D9" s="26"/>
      <c r="E9" s="26"/>
    </row>
    <row r="10" spans="1:5" ht="14.5">
      <c r="B10" s="258"/>
      <c r="C10" s="259"/>
      <c r="D10" s="259"/>
      <c r="E10" s="260"/>
    </row>
    <row r="11" spans="1:5" ht="14.5">
      <c r="B11" s="261" t="s">
        <v>733</v>
      </c>
      <c r="C11" s="262"/>
      <c r="D11" s="262"/>
      <c r="E11" s="263"/>
    </row>
    <row r="12" spans="1:5" ht="14.5">
      <c r="B12" s="32" t="s">
        <v>734</v>
      </c>
      <c r="C12" s="255" t="s">
        <v>735</v>
      </c>
      <c r="D12" s="215" t="s">
        <v>736</v>
      </c>
      <c r="E12" s="215" t="s">
        <v>737</v>
      </c>
    </row>
    <row r="13" spans="1:5" ht="14.5">
      <c r="B13" s="32" t="s">
        <v>471</v>
      </c>
      <c r="C13" s="256"/>
      <c r="D13" s="216"/>
      <c r="E13" s="216"/>
    </row>
    <row r="14" spans="1:5" ht="14.5">
      <c r="B14" s="32" t="s">
        <v>472</v>
      </c>
      <c r="C14" s="257"/>
      <c r="D14" s="217"/>
      <c r="E14" s="217"/>
    </row>
    <row r="15" spans="1:5" ht="14.5">
      <c r="B15" s="25" t="s">
        <v>739</v>
      </c>
      <c r="C15" s="34"/>
      <c r="D15" s="35"/>
      <c r="E15" s="35"/>
    </row>
    <row r="16" spans="1:5" ht="14.5">
      <c r="B16" s="25" t="s">
        <v>740</v>
      </c>
      <c r="C16" s="34"/>
      <c r="D16" s="35"/>
      <c r="E16" s="35"/>
    </row>
    <row r="17" spans="2:8" ht="14.5">
      <c r="B17" s="25" t="s">
        <v>741</v>
      </c>
      <c r="C17" s="34"/>
      <c r="D17" s="35" t="s">
        <v>742</v>
      </c>
      <c r="E17" s="35"/>
    </row>
    <row r="18" spans="2:8" ht="14.5">
      <c r="B18" s="24" t="s">
        <v>743</v>
      </c>
      <c r="C18" s="33"/>
      <c r="D18" s="32"/>
      <c r="E18" s="32"/>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258</v>
      </c>
      <c r="C26" s="5">
        <v>6.35</v>
      </c>
      <c r="D26" s="2" t="s">
        <v>692</v>
      </c>
      <c r="E26" s="2" t="s">
        <v>259</v>
      </c>
      <c r="F26" s="8">
        <v>22000000</v>
      </c>
      <c r="G26" s="8">
        <v>22928.97</v>
      </c>
      <c r="H26" s="8">
        <v>6.62</v>
      </c>
    </row>
    <row r="27" spans="2:8">
      <c r="B27" s="2" t="s">
        <v>1052</v>
      </c>
      <c r="C27" s="5">
        <v>7.01</v>
      </c>
      <c r="D27" s="2" t="s">
        <v>692</v>
      </c>
      <c r="E27" s="2" t="s">
        <v>1053</v>
      </c>
      <c r="F27" s="8">
        <v>16500000</v>
      </c>
      <c r="G27" s="8">
        <v>16573.919999999998</v>
      </c>
      <c r="H27" s="8">
        <v>4.79</v>
      </c>
    </row>
    <row r="28" spans="2:8">
      <c r="B28" s="2" t="s">
        <v>696</v>
      </c>
      <c r="C28" s="5">
        <v>6.68</v>
      </c>
      <c r="D28" s="2" t="s">
        <v>692</v>
      </c>
      <c r="E28" s="2" t="s">
        <v>697</v>
      </c>
      <c r="F28" s="8">
        <v>13500000</v>
      </c>
      <c r="G28" s="8">
        <v>13603.03</v>
      </c>
      <c r="H28" s="8">
        <v>3.93</v>
      </c>
    </row>
    <row r="29" spans="2:8">
      <c r="B29" s="2" t="s">
        <v>859</v>
      </c>
      <c r="C29" s="5">
        <v>6.99</v>
      </c>
      <c r="D29" s="2" t="s">
        <v>692</v>
      </c>
      <c r="E29" s="2" t="s">
        <v>860</v>
      </c>
      <c r="F29" s="8">
        <v>7500000</v>
      </c>
      <c r="G29" s="8">
        <v>7288.4</v>
      </c>
      <c r="H29" s="8">
        <v>2.1</v>
      </c>
    </row>
    <row r="30" spans="2:8">
      <c r="B30" s="2" t="s">
        <v>694</v>
      </c>
      <c r="C30" s="5">
        <v>6.7</v>
      </c>
      <c r="D30" s="2" t="s">
        <v>692</v>
      </c>
      <c r="E30" s="2" t="s">
        <v>695</v>
      </c>
      <c r="F30" s="8">
        <v>5500000</v>
      </c>
      <c r="G30" s="8">
        <v>5643.02</v>
      </c>
      <c r="H30" s="8">
        <v>1.63</v>
      </c>
    </row>
    <row r="31" spans="2:8">
      <c r="B31" s="2" t="s">
        <v>1054</v>
      </c>
      <c r="C31" s="5">
        <v>7.05</v>
      </c>
      <c r="D31" s="2" t="s">
        <v>692</v>
      </c>
      <c r="E31" s="2" t="s">
        <v>1055</v>
      </c>
      <c r="F31" s="8">
        <v>5500000</v>
      </c>
      <c r="G31" s="8">
        <v>5425.84</v>
      </c>
      <c r="H31" s="8">
        <v>1.57</v>
      </c>
    </row>
    <row r="32" spans="2:8">
      <c r="B32" s="2" t="s">
        <v>260</v>
      </c>
      <c r="C32" s="5">
        <v>6.51</v>
      </c>
      <c r="D32" s="2" t="s">
        <v>692</v>
      </c>
      <c r="E32" s="2" t="s">
        <v>261</v>
      </c>
      <c r="F32" s="8">
        <v>3500000</v>
      </c>
      <c r="G32" s="8">
        <v>3584.47</v>
      </c>
      <c r="H32" s="8">
        <v>1.04</v>
      </c>
    </row>
    <row r="33" spans="2:8">
      <c r="B33" s="2" t="s">
        <v>748</v>
      </c>
      <c r="C33" s="5">
        <v>7.29</v>
      </c>
      <c r="D33" s="2" t="s">
        <v>692</v>
      </c>
      <c r="E33" s="2" t="s">
        <v>749</v>
      </c>
      <c r="F33" s="8">
        <v>2592400</v>
      </c>
      <c r="G33" s="8">
        <v>2485.9</v>
      </c>
      <c r="H33" s="8">
        <v>0.72</v>
      </c>
    </row>
    <row r="34" spans="2:8">
      <c r="B34" s="2" t="s">
        <v>458</v>
      </c>
      <c r="C34" s="5">
        <v>6.34</v>
      </c>
      <c r="D34" s="2" t="s">
        <v>692</v>
      </c>
      <c r="E34" s="2" t="s">
        <v>459</v>
      </c>
      <c r="F34" s="8">
        <v>1500000</v>
      </c>
      <c r="G34" s="8">
        <v>1548.98</v>
      </c>
      <c r="H34" s="8">
        <v>0.45</v>
      </c>
    </row>
    <row r="35" spans="2:8">
      <c r="B35" s="2" t="s">
        <v>262</v>
      </c>
      <c r="C35" s="5">
        <v>7.23</v>
      </c>
      <c r="D35" s="2" t="s">
        <v>692</v>
      </c>
      <c r="E35" s="2" t="s">
        <v>263</v>
      </c>
      <c r="F35" s="8">
        <v>1059740</v>
      </c>
      <c r="G35" s="8">
        <v>1079.8</v>
      </c>
      <c r="H35" s="8">
        <v>0.31</v>
      </c>
    </row>
    <row r="36" spans="2:8">
      <c r="B36" s="2" t="s">
        <v>782</v>
      </c>
      <c r="C36" s="5">
        <v>7.26</v>
      </c>
      <c r="D36" s="2" t="s">
        <v>692</v>
      </c>
      <c r="E36" s="2" t="s">
        <v>783</v>
      </c>
      <c r="F36" s="8">
        <v>500000</v>
      </c>
      <c r="G36" s="8">
        <v>514.38</v>
      </c>
      <c r="H36" s="8">
        <v>0.15</v>
      </c>
    </row>
    <row r="37" spans="2:8">
      <c r="B37" s="2" t="s">
        <v>264</v>
      </c>
      <c r="C37" s="5">
        <v>7.25</v>
      </c>
      <c r="D37" s="2" t="s">
        <v>692</v>
      </c>
      <c r="E37" s="2" t="s">
        <v>265</v>
      </c>
      <c r="F37" s="8">
        <v>500000</v>
      </c>
      <c r="G37" s="8">
        <v>506.06</v>
      </c>
      <c r="H37" s="8">
        <v>0.15</v>
      </c>
    </row>
    <row r="38" spans="2:8">
      <c r="B38" s="2" t="s">
        <v>476</v>
      </c>
      <c r="C38" s="5">
        <v>7.25</v>
      </c>
      <c r="D38" s="2" t="s">
        <v>692</v>
      </c>
      <c r="E38" s="2" t="s">
        <v>477</v>
      </c>
      <c r="F38" s="8">
        <v>500000</v>
      </c>
      <c r="G38" s="8">
        <v>506</v>
      </c>
      <c r="H38" s="8">
        <v>0.15</v>
      </c>
    </row>
    <row r="39" spans="2:8">
      <c r="B39" s="2" t="s">
        <v>750</v>
      </c>
      <c r="C39" s="5">
        <v>7.03</v>
      </c>
      <c r="D39" s="2" t="s">
        <v>692</v>
      </c>
      <c r="E39" s="2" t="s">
        <v>751</v>
      </c>
      <c r="F39" s="8">
        <v>289600</v>
      </c>
      <c r="G39" s="8">
        <v>297.39999999999998</v>
      </c>
      <c r="H39" s="8">
        <v>0.09</v>
      </c>
    </row>
    <row r="40" spans="2:8">
      <c r="B40" s="2" t="s">
        <v>478</v>
      </c>
      <c r="C40" s="5">
        <v>7.25</v>
      </c>
      <c r="D40" s="2" t="s">
        <v>692</v>
      </c>
      <c r="E40" s="2" t="s">
        <v>479</v>
      </c>
      <c r="F40" s="8">
        <v>200000</v>
      </c>
      <c r="G40" s="8">
        <v>202.15</v>
      </c>
      <c r="H40" s="8">
        <v>0.06</v>
      </c>
    </row>
    <row r="41" spans="2:8">
      <c r="B41" s="2" t="s">
        <v>266</v>
      </c>
      <c r="C41" s="5">
        <v>7.24</v>
      </c>
      <c r="D41" s="2" t="s">
        <v>692</v>
      </c>
      <c r="E41" s="2" t="s">
        <v>267</v>
      </c>
      <c r="F41" s="8">
        <v>120000</v>
      </c>
      <c r="G41" s="8">
        <v>123.1</v>
      </c>
      <c r="H41" s="8">
        <v>0.04</v>
      </c>
    </row>
    <row r="42" spans="2:8">
      <c r="B42" s="2" t="s">
        <v>484</v>
      </c>
      <c r="C42" s="5">
        <v>6.67</v>
      </c>
      <c r="D42" s="2" t="s">
        <v>692</v>
      </c>
      <c r="E42" s="2" t="s">
        <v>485</v>
      </c>
      <c r="F42" s="8">
        <v>400</v>
      </c>
      <c r="G42" s="8">
        <v>0.42</v>
      </c>
      <c r="H42" s="8">
        <v>0</v>
      </c>
    </row>
    <row r="43" spans="2:8" ht="13">
      <c r="B43" s="3" t="s">
        <v>708</v>
      </c>
      <c r="C43" s="7"/>
      <c r="D43" s="3"/>
      <c r="E43" s="3"/>
      <c r="F43" s="10"/>
      <c r="G43" s="10">
        <f>SUM(G22:G42)</f>
        <v>82311.839999999982</v>
      </c>
      <c r="H43" s="10">
        <f>SUM(H22:H42)</f>
        <v>23.79999999999999</v>
      </c>
    </row>
    <row r="44" spans="2:8" ht="13">
      <c r="B44" s="3" t="s">
        <v>709</v>
      </c>
    </row>
    <row r="45" spans="2:8">
      <c r="B45" s="2" t="s">
        <v>793</v>
      </c>
      <c r="C45" s="5">
        <v>6.61</v>
      </c>
      <c r="D45" s="2" t="s">
        <v>710</v>
      </c>
      <c r="E45" s="2" t="s">
        <v>794</v>
      </c>
      <c r="F45" s="8">
        <v>25000</v>
      </c>
      <c r="G45" s="8">
        <v>25447.8</v>
      </c>
      <c r="H45" s="8">
        <v>7.35</v>
      </c>
    </row>
    <row r="46" spans="2:8">
      <c r="B46" s="2" t="s">
        <v>2725</v>
      </c>
      <c r="C46" s="5">
        <v>6.67</v>
      </c>
      <c r="D46" s="2" t="s">
        <v>710</v>
      </c>
      <c r="E46" s="2" t="s">
        <v>864</v>
      </c>
      <c r="F46" s="8">
        <v>20000</v>
      </c>
      <c r="G46" s="8">
        <v>19969.900000000001</v>
      </c>
      <c r="H46" s="8">
        <v>5.77</v>
      </c>
    </row>
    <row r="47" spans="2:8">
      <c r="B47" s="2" t="s">
        <v>786</v>
      </c>
      <c r="C47" s="5">
        <v>6.8</v>
      </c>
      <c r="D47" s="2" t="s">
        <v>710</v>
      </c>
      <c r="E47" s="2" t="s">
        <v>787</v>
      </c>
      <c r="F47" s="8">
        <v>15000</v>
      </c>
      <c r="G47" s="8">
        <v>15240.35</v>
      </c>
      <c r="H47" s="8">
        <v>4.4000000000000004</v>
      </c>
    </row>
    <row r="48" spans="2:8">
      <c r="B48" s="2" t="s">
        <v>1056</v>
      </c>
      <c r="C48" s="5">
        <v>6.85</v>
      </c>
      <c r="D48" s="2" t="s">
        <v>710</v>
      </c>
      <c r="E48" s="2" t="s">
        <v>1057</v>
      </c>
      <c r="F48" s="8">
        <v>15000</v>
      </c>
      <c r="G48" s="8">
        <v>14923.65</v>
      </c>
      <c r="H48" s="8">
        <v>4.3099999999999996</v>
      </c>
    </row>
    <row r="49" spans="2:8">
      <c r="B49" s="2" t="s">
        <v>2766</v>
      </c>
      <c r="C49" s="5">
        <v>7.53</v>
      </c>
      <c r="D49" s="2" t="s">
        <v>710</v>
      </c>
      <c r="E49" s="2" t="s">
        <v>830</v>
      </c>
      <c r="F49" s="8">
        <v>12500</v>
      </c>
      <c r="G49" s="8">
        <v>12767.39</v>
      </c>
      <c r="H49" s="8">
        <v>3.69</v>
      </c>
    </row>
    <row r="50" spans="2:8">
      <c r="B50" s="2" t="s">
        <v>1058</v>
      </c>
      <c r="C50" s="5">
        <v>6.85</v>
      </c>
      <c r="D50" s="2" t="s">
        <v>710</v>
      </c>
      <c r="E50" s="2" t="s">
        <v>1059</v>
      </c>
      <c r="F50" s="8">
        <v>10000</v>
      </c>
      <c r="G50" s="8">
        <v>10271.01</v>
      </c>
      <c r="H50" s="8">
        <v>2.97</v>
      </c>
    </row>
    <row r="51" spans="2:8">
      <c r="B51" s="2" t="s">
        <v>1060</v>
      </c>
      <c r="C51" s="5">
        <v>6.76</v>
      </c>
      <c r="D51" s="2" t="s">
        <v>710</v>
      </c>
      <c r="E51" s="2" t="s">
        <v>1061</v>
      </c>
      <c r="F51" s="8">
        <v>10000</v>
      </c>
      <c r="G51" s="8">
        <v>10174.99</v>
      </c>
      <c r="H51" s="8">
        <v>2.94</v>
      </c>
    </row>
    <row r="52" spans="2:8">
      <c r="B52" s="2" t="s">
        <v>496</v>
      </c>
      <c r="C52" s="5">
        <v>6.82</v>
      </c>
      <c r="D52" s="2" t="s">
        <v>710</v>
      </c>
      <c r="E52" s="2" t="s">
        <v>497</v>
      </c>
      <c r="F52" s="8">
        <v>1000</v>
      </c>
      <c r="G52" s="8">
        <v>10161.17</v>
      </c>
      <c r="H52" s="8">
        <v>2.93</v>
      </c>
    </row>
    <row r="53" spans="2:8">
      <c r="B53" s="2" t="s">
        <v>2767</v>
      </c>
      <c r="C53" s="5">
        <v>7.39</v>
      </c>
      <c r="D53" s="2" t="s">
        <v>710</v>
      </c>
      <c r="E53" s="2" t="s">
        <v>790</v>
      </c>
      <c r="F53" s="8">
        <v>10000</v>
      </c>
      <c r="G53" s="8">
        <v>10027.85</v>
      </c>
      <c r="H53" s="8">
        <v>2.9</v>
      </c>
    </row>
    <row r="54" spans="2:8">
      <c r="B54" s="2" t="s">
        <v>2768</v>
      </c>
      <c r="C54" s="5">
        <v>6.9</v>
      </c>
      <c r="D54" s="2" t="s">
        <v>710</v>
      </c>
      <c r="E54" s="2" t="s">
        <v>486</v>
      </c>
      <c r="F54" s="8">
        <v>7500</v>
      </c>
      <c r="G54" s="8">
        <v>7604.82</v>
      </c>
      <c r="H54" s="8">
        <v>2.2000000000000002</v>
      </c>
    </row>
    <row r="55" spans="2:8">
      <c r="B55" s="2" t="s">
        <v>2769</v>
      </c>
      <c r="C55" s="5">
        <v>6.68</v>
      </c>
      <c r="D55" s="2" t="s">
        <v>710</v>
      </c>
      <c r="E55" s="2" t="s">
        <v>805</v>
      </c>
      <c r="F55" s="8">
        <v>500</v>
      </c>
      <c r="G55" s="8">
        <v>5253.38</v>
      </c>
      <c r="H55" s="8">
        <v>1.52</v>
      </c>
    </row>
    <row r="56" spans="2:8">
      <c r="B56" s="2" t="s">
        <v>2770</v>
      </c>
      <c r="C56" s="5">
        <v>7.07</v>
      </c>
      <c r="D56" s="2" t="s">
        <v>710</v>
      </c>
      <c r="E56" s="2" t="s">
        <v>1062</v>
      </c>
      <c r="F56" s="8">
        <v>5000</v>
      </c>
      <c r="G56" s="8">
        <v>5105.72</v>
      </c>
      <c r="H56" s="8">
        <v>1.47</v>
      </c>
    </row>
    <row r="57" spans="2:8">
      <c r="B57" s="2" t="s">
        <v>272</v>
      </c>
      <c r="C57" s="5">
        <v>6.69</v>
      </c>
      <c r="D57" s="2" t="s">
        <v>710</v>
      </c>
      <c r="E57" s="2" t="s">
        <v>273</v>
      </c>
      <c r="F57" s="8">
        <v>5000</v>
      </c>
      <c r="G57" s="8">
        <v>5086.83</v>
      </c>
      <c r="H57" s="8">
        <v>1.47</v>
      </c>
    </row>
    <row r="58" spans="2:8">
      <c r="B58" s="2" t="s">
        <v>2771</v>
      </c>
      <c r="C58" s="5">
        <v>6.76</v>
      </c>
      <c r="D58" s="2" t="s">
        <v>710</v>
      </c>
      <c r="E58" s="2" t="s">
        <v>1063</v>
      </c>
      <c r="F58" s="8">
        <v>5000</v>
      </c>
      <c r="G58" s="8">
        <v>5085.8599999999997</v>
      </c>
      <c r="H58" s="8">
        <v>1.47</v>
      </c>
    </row>
    <row r="59" spans="2:8">
      <c r="B59" s="2" t="s">
        <v>558</v>
      </c>
      <c r="C59" s="5">
        <v>6.73</v>
      </c>
      <c r="D59" s="2" t="s">
        <v>710</v>
      </c>
      <c r="E59" s="2" t="s">
        <v>559</v>
      </c>
      <c r="F59" s="8">
        <v>5000</v>
      </c>
      <c r="G59" s="8">
        <v>5072.4399999999996</v>
      </c>
      <c r="H59" s="8">
        <v>1.46</v>
      </c>
    </row>
    <row r="60" spans="2:8">
      <c r="B60" s="2" t="s">
        <v>498</v>
      </c>
      <c r="C60" s="5">
        <v>6.88</v>
      </c>
      <c r="D60" s="2" t="s">
        <v>710</v>
      </c>
      <c r="E60" s="2" t="s">
        <v>499</v>
      </c>
      <c r="F60" s="8">
        <v>5000</v>
      </c>
      <c r="G60" s="8">
        <v>5071.8</v>
      </c>
      <c r="H60" s="8">
        <v>1.46</v>
      </c>
    </row>
    <row r="61" spans="2:8">
      <c r="B61" s="2" t="s">
        <v>2772</v>
      </c>
      <c r="C61" s="5">
        <v>7.5</v>
      </c>
      <c r="D61" s="2" t="s">
        <v>845</v>
      </c>
      <c r="E61" s="2" t="s">
        <v>846</v>
      </c>
      <c r="F61" s="8">
        <v>5000</v>
      </c>
      <c r="G61" s="8">
        <v>5067.96</v>
      </c>
      <c r="H61" s="8">
        <v>1.46</v>
      </c>
    </row>
    <row r="62" spans="2:8">
      <c r="B62" s="2" t="s">
        <v>2773</v>
      </c>
      <c r="C62" s="5">
        <v>7.04</v>
      </c>
      <c r="D62" s="2" t="s">
        <v>710</v>
      </c>
      <c r="E62" s="2" t="s">
        <v>1064</v>
      </c>
      <c r="F62" s="8">
        <v>5000</v>
      </c>
      <c r="G62" s="8">
        <v>5066.87</v>
      </c>
      <c r="H62" s="8">
        <v>1.46</v>
      </c>
    </row>
    <row r="63" spans="2:8">
      <c r="B63" s="2" t="s">
        <v>797</v>
      </c>
      <c r="C63" s="5">
        <v>6.68</v>
      </c>
      <c r="D63" s="2" t="s">
        <v>710</v>
      </c>
      <c r="E63" s="2" t="s">
        <v>798</v>
      </c>
      <c r="F63" s="8">
        <v>500</v>
      </c>
      <c r="G63" s="8">
        <v>5059.5600000000004</v>
      </c>
      <c r="H63" s="8">
        <v>1.46</v>
      </c>
    </row>
    <row r="64" spans="2:8">
      <c r="B64" s="2" t="s">
        <v>1065</v>
      </c>
      <c r="C64" s="5">
        <v>6.55</v>
      </c>
      <c r="D64" s="2" t="s">
        <v>710</v>
      </c>
      <c r="E64" s="2" t="s">
        <v>1066</v>
      </c>
      <c r="F64" s="8">
        <v>500</v>
      </c>
      <c r="G64" s="8">
        <v>5050.26</v>
      </c>
      <c r="H64" s="8">
        <v>1.46</v>
      </c>
    </row>
    <row r="65" spans="2:8">
      <c r="B65" s="2" t="s">
        <v>487</v>
      </c>
      <c r="C65" s="5">
        <v>6.58</v>
      </c>
      <c r="D65" s="2" t="s">
        <v>710</v>
      </c>
      <c r="E65" s="2" t="s">
        <v>488</v>
      </c>
      <c r="F65" s="8">
        <v>5000</v>
      </c>
      <c r="G65" s="8">
        <v>5048.3900000000003</v>
      </c>
      <c r="H65" s="8">
        <v>1.46</v>
      </c>
    </row>
    <row r="66" spans="2:8">
      <c r="B66" s="2" t="s">
        <v>2774</v>
      </c>
      <c r="C66" s="5">
        <v>7.21</v>
      </c>
      <c r="D66" s="2" t="s">
        <v>710</v>
      </c>
      <c r="E66" s="2" t="s">
        <v>493</v>
      </c>
      <c r="F66" s="8">
        <v>5000</v>
      </c>
      <c r="G66" s="8">
        <v>4970.3599999999997</v>
      </c>
      <c r="H66" s="8">
        <v>1.44</v>
      </c>
    </row>
    <row r="67" spans="2:8">
      <c r="B67" s="2" t="s">
        <v>2775</v>
      </c>
      <c r="C67" s="5">
        <v>7.2</v>
      </c>
      <c r="D67" s="2" t="s">
        <v>710</v>
      </c>
      <c r="E67" s="2" t="s">
        <v>501</v>
      </c>
      <c r="F67" s="8">
        <v>2500</v>
      </c>
      <c r="G67" s="8">
        <v>2546.65</v>
      </c>
      <c r="H67" s="8">
        <v>0.74</v>
      </c>
    </row>
    <row r="68" spans="2:8">
      <c r="B68" s="2" t="s">
        <v>2776</v>
      </c>
      <c r="C68" s="5">
        <v>6.67</v>
      </c>
      <c r="D68" s="2" t="s">
        <v>710</v>
      </c>
      <c r="E68" s="2" t="s">
        <v>500</v>
      </c>
      <c r="F68" s="8">
        <v>2500</v>
      </c>
      <c r="G68" s="8">
        <v>2535.59</v>
      </c>
      <c r="H68" s="8">
        <v>0.73</v>
      </c>
    </row>
    <row r="69" spans="2:8">
      <c r="B69" s="2" t="s">
        <v>502</v>
      </c>
      <c r="C69" s="5">
        <v>6.84</v>
      </c>
      <c r="D69" s="2" t="s">
        <v>710</v>
      </c>
      <c r="E69" s="2" t="s">
        <v>503</v>
      </c>
      <c r="F69" s="8">
        <v>2500</v>
      </c>
      <c r="G69" s="8">
        <v>2535.5500000000002</v>
      </c>
      <c r="H69" s="8">
        <v>0.73</v>
      </c>
    </row>
    <row r="70" spans="2:8">
      <c r="B70" s="2" t="s">
        <v>2777</v>
      </c>
      <c r="C70" s="5">
        <v>7.16</v>
      </c>
      <c r="D70" s="2" t="s">
        <v>710</v>
      </c>
      <c r="E70" s="2" t="s">
        <v>504</v>
      </c>
      <c r="F70" s="8">
        <v>2500</v>
      </c>
      <c r="G70" s="8">
        <v>2534.8200000000002</v>
      </c>
      <c r="H70" s="8">
        <v>0.73</v>
      </c>
    </row>
    <row r="71" spans="2:8">
      <c r="B71" s="2" t="s">
        <v>506</v>
      </c>
      <c r="C71" s="5">
        <v>6.12</v>
      </c>
      <c r="D71" s="2" t="s">
        <v>710</v>
      </c>
      <c r="E71" s="2" t="s">
        <v>507</v>
      </c>
      <c r="F71" s="8">
        <v>250</v>
      </c>
      <c r="G71" s="8">
        <v>2506.83</v>
      </c>
      <c r="H71" s="8">
        <v>0.72</v>
      </c>
    </row>
    <row r="72" spans="2:8">
      <c r="B72" s="2" t="s">
        <v>800</v>
      </c>
      <c r="C72" s="5">
        <v>7.45</v>
      </c>
      <c r="D72" s="2" t="s">
        <v>710</v>
      </c>
      <c r="E72" s="2" t="s">
        <v>801</v>
      </c>
      <c r="F72" s="8">
        <v>2000</v>
      </c>
      <c r="G72" s="8">
        <v>1996.38</v>
      </c>
      <c r="H72" s="8">
        <v>0.57999999999999996</v>
      </c>
    </row>
    <row r="73" spans="2:8">
      <c r="B73" s="2" t="s">
        <v>2778</v>
      </c>
      <c r="C73" s="5">
        <v>6.98</v>
      </c>
      <c r="D73" s="2" t="s">
        <v>710</v>
      </c>
      <c r="E73" s="2" t="s">
        <v>508</v>
      </c>
      <c r="F73" s="8">
        <v>1500</v>
      </c>
      <c r="G73" s="8">
        <v>1480.22</v>
      </c>
      <c r="H73" s="8">
        <v>0.43</v>
      </c>
    </row>
    <row r="74" spans="2:8">
      <c r="B74" s="2" t="s">
        <v>509</v>
      </c>
      <c r="C74" s="5">
        <v>6.81</v>
      </c>
      <c r="D74" s="2" t="s">
        <v>710</v>
      </c>
      <c r="E74" s="2" t="s">
        <v>510</v>
      </c>
      <c r="F74" s="8">
        <v>3</v>
      </c>
      <c r="G74" s="8">
        <v>31.33</v>
      </c>
      <c r="H74" s="8">
        <v>0.01</v>
      </c>
    </row>
    <row r="75" spans="2:8" ht="13">
      <c r="B75" s="3" t="s">
        <v>718</v>
      </c>
      <c r="C75" s="7"/>
      <c r="D75" s="3"/>
      <c r="E75" s="3"/>
      <c r="F75" s="10"/>
      <c r="G75" s="10">
        <f>SUM(G44:G74)</f>
        <v>213695.72999999992</v>
      </c>
      <c r="H75" s="10">
        <f>SUM(H44:H74)</f>
        <v>61.719999999999992</v>
      </c>
    </row>
    <row r="76" spans="2:8" ht="13">
      <c r="B76" s="3" t="s">
        <v>2735</v>
      </c>
    </row>
    <row r="77" spans="2:8">
      <c r="B77" s="2" t="s">
        <v>872</v>
      </c>
      <c r="C77" s="5">
        <v>8.58</v>
      </c>
      <c r="D77" s="2" t="s">
        <v>720</v>
      </c>
      <c r="E77" s="2" t="s">
        <v>721</v>
      </c>
      <c r="F77" s="8">
        <v>750000000</v>
      </c>
      <c r="G77" s="8">
        <v>4190.25</v>
      </c>
      <c r="H77" s="8">
        <v>1.21</v>
      </c>
    </row>
    <row r="78" spans="2:8">
      <c r="B78" s="2" t="s">
        <v>1067</v>
      </c>
      <c r="C78" s="5">
        <v>7.24</v>
      </c>
      <c r="D78" s="2" t="s">
        <v>723</v>
      </c>
      <c r="E78" s="2" t="s">
        <v>511</v>
      </c>
      <c r="F78" s="8">
        <v>62</v>
      </c>
      <c r="G78" s="8">
        <v>2818.59</v>
      </c>
      <c r="H78" s="8">
        <v>0.81</v>
      </c>
    </row>
    <row r="79" spans="2:8">
      <c r="B79" s="2" t="s">
        <v>1068</v>
      </c>
      <c r="C79" s="5">
        <v>7.72</v>
      </c>
      <c r="D79" s="2" t="s">
        <v>720</v>
      </c>
      <c r="E79" s="2" t="s">
        <v>512</v>
      </c>
      <c r="F79" s="8">
        <v>33</v>
      </c>
      <c r="G79" s="8">
        <v>2727.53</v>
      </c>
      <c r="H79" s="8">
        <v>0.79</v>
      </c>
    </row>
    <row r="80" spans="2:8">
      <c r="B80" s="2" t="s">
        <v>1069</v>
      </c>
      <c r="C80" s="5">
        <v>7.55</v>
      </c>
      <c r="D80" s="2" t="s">
        <v>723</v>
      </c>
      <c r="E80" s="2" t="s">
        <v>513</v>
      </c>
      <c r="F80" s="8">
        <v>20</v>
      </c>
      <c r="G80" s="8">
        <v>1750.22</v>
      </c>
      <c r="H80" s="8">
        <v>0.51</v>
      </c>
    </row>
    <row r="81" spans="2:8" ht="13">
      <c r="B81" s="3" t="s">
        <v>2736</v>
      </c>
      <c r="C81" s="7"/>
      <c r="D81" s="3"/>
      <c r="E81" s="3"/>
      <c r="F81" s="10"/>
      <c r="G81" s="10">
        <f>SUM(G76:G80)</f>
        <v>11486.59</v>
      </c>
      <c r="H81" s="10">
        <f>SUM(H76:H80)</f>
        <v>3.3200000000000003</v>
      </c>
    </row>
    <row r="82" spans="2:8" ht="13">
      <c r="B82" s="3" t="s">
        <v>276</v>
      </c>
    </row>
    <row r="83" spans="2:8">
      <c r="B83" s="2" t="s">
        <v>2701</v>
      </c>
      <c r="C83" s="5">
        <v>6.05</v>
      </c>
      <c r="D83" s="2" t="s">
        <v>201</v>
      </c>
      <c r="E83" s="2" t="s">
        <v>515</v>
      </c>
      <c r="F83" s="8">
        <v>2000</v>
      </c>
      <c r="G83" s="8">
        <v>9790.65</v>
      </c>
      <c r="H83" s="8">
        <v>2.83</v>
      </c>
    </row>
    <row r="84" spans="2:8">
      <c r="B84" s="2" t="s">
        <v>2779</v>
      </c>
      <c r="C84" s="5">
        <v>6.05</v>
      </c>
      <c r="D84" s="2" t="s">
        <v>201</v>
      </c>
      <c r="E84" s="2" t="s">
        <v>514</v>
      </c>
      <c r="F84" s="8">
        <v>1000</v>
      </c>
      <c r="G84" s="8">
        <v>4896.13</v>
      </c>
      <c r="H84" s="8">
        <v>1.41</v>
      </c>
    </row>
    <row r="85" spans="2:8">
      <c r="B85" s="2" t="s">
        <v>2780</v>
      </c>
      <c r="C85" s="5">
        <v>6.1</v>
      </c>
      <c r="D85" s="2" t="s">
        <v>201</v>
      </c>
      <c r="E85" s="2" t="s">
        <v>105</v>
      </c>
      <c r="F85" s="8">
        <v>1000</v>
      </c>
      <c r="G85" s="8">
        <v>4871.37</v>
      </c>
      <c r="H85" s="8">
        <v>1.41</v>
      </c>
    </row>
    <row r="86" spans="2:8">
      <c r="B86" s="2" t="s">
        <v>71</v>
      </c>
      <c r="C86" s="5">
        <v>6.1</v>
      </c>
      <c r="D86" s="2" t="s">
        <v>201</v>
      </c>
      <c r="E86" s="2" t="s">
        <v>72</v>
      </c>
      <c r="F86" s="8">
        <v>1000</v>
      </c>
      <c r="G86" s="8">
        <v>4839.8500000000004</v>
      </c>
      <c r="H86" s="8">
        <v>1.4</v>
      </c>
    </row>
    <row r="87" spans="2:8" ht="13">
      <c r="B87" s="3" t="s">
        <v>203</v>
      </c>
      <c r="C87" s="7"/>
      <c r="D87" s="3"/>
      <c r="E87" s="3"/>
      <c r="F87" s="10"/>
      <c r="G87" s="10">
        <f>SUM(G82:G86)</f>
        <v>24398</v>
      </c>
      <c r="H87" s="10">
        <f>SUM(H82:H86)</f>
        <v>7.0500000000000007</v>
      </c>
    </row>
    <row r="88" spans="2:8" ht="13">
      <c r="B88" s="3" t="s">
        <v>257</v>
      </c>
    </row>
    <row r="89" spans="2:8">
      <c r="B89" s="2" t="s">
        <v>358</v>
      </c>
      <c r="C89" s="5" t="s">
        <v>301</v>
      </c>
      <c r="D89" s="2" t="s">
        <v>194</v>
      </c>
      <c r="E89" s="2" t="s">
        <v>475</v>
      </c>
      <c r="F89" s="8">
        <v>4962038.5190000003</v>
      </c>
      <c r="G89" s="8">
        <v>626.78</v>
      </c>
      <c r="H89" s="8">
        <v>0.18</v>
      </c>
    </row>
    <row r="90" spans="2:8" ht="13">
      <c r="B90" s="3" t="s">
        <v>2627</v>
      </c>
      <c r="C90" s="7"/>
      <c r="D90" s="3"/>
      <c r="E90" s="3"/>
      <c r="F90" s="10"/>
      <c r="G90" s="10">
        <f>SUM(G88:G89)</f>
        <v>626.78</v>
      </c>
      <c r="H90" s="10">
        <f>SUM(H88:H89)</f>
        <v>0.18</v>
      </c>
    </row>
    <row r="91" spans="2:8" ht="13">
      <c r="B91" s="3" t="s">
        <v>12</v>
      </c>
    </row>
    <row r="92" spans="2:8">
      <c r="B92" s="2" t="s">
        <v>13</v>
      </c>
      <c r="C92" s="5" t="s">
        <v>301</v>
      </c>
      <c r="E92" s="2" t="s">
        <v>14</v>
      </c>
      <c r="F92" s="8">
        <v>8416.1039999999994</v>
      </c>
      <c r="G92" s="8">
        <v>953.64</v>
      </c>
      <c r="H92" s="8">
        <v>0.28000000000000003</v>
      </c>
    </row>
    <row r="93" spans="2:8" ht="13">
      <c r="B93" s="3" t="s">
        <v>15</v>
      </c>
      <c r="C93" s="7"/>
      <c r="D93" s="3"/>
      <c r="E93" s="3"/>
      <c r="F93" s="10"/>
      <c r="G93" s="10">
        <f>SUM(G91:G92)</f>
        <v>953.64</v>
      </c>
      <c r="H93" s="10">
        <f>SUM(H91:H92)</f>
        <v>0.28000000000000003</v>
      </c>
    </row>
    <row r="94" spans="2:8" ht="13">
      <c r="B94" s="3" t="s">
        <v>2781</v>
      </c>
    </row>
    <row r="95" spans="2:8">
      <c r="B95" s="2" t="s">
        <v>473</v>
      </c>
      <c r="C95" s="5" t="s">
        <v>301</v>
      </c>
      <c r="D95" s="2" t="s">
        <v>234</v>
      </c>
      <c r="E95" s="2" t="s">
        <v>474</v>
      </c>
      <c r="F95" s="8">
        <v>200000</v>
      </c>
      <c r="G95" s="8">
        <v>144</v>
      </c>
      <c r="H95" s="8">
        <v>0.04</v>
      </c>
    </row>
    <row r="96" spans="2:8" ht="13">
      <c r="B96" s="3" t="s">
        <v>2782</v>
      </c>
      <c r="C96" s="7"/>
      <c r="D96" s="3"/>
      <c r="E96" s="3"/>
      <c r="F96" s="10"/>
      <c r="G96" s="10">
        <f>G95</f>
        <v>144</v>
      </c>
      <c r="H96" s="10">
        <f>H95</f>
        <v>0.04</v>
      </c>
    </row>
    <row r="97" spans="2:8" ht="13">
      <c r="B97" s="3" t="s">
        <v>278</v>
      </c>
      <c r="C97" s="7"/>
      <c r="D97" s="3"/>
      <c r="E97" s="3"/>
      <c r="F97" s="10"/>
      <c r="G97" s="10">
        <v>6944.86</v>
      </c>
      <c r="H97" s="10">
        <v>2.0099999999999998</v>
      </c>
    </row>
    <row r="98" spans="2:8" ht="13">
      <c r="B98" s="3" t="s">
        <v>302</v>
      </c>
      <c r="C98" s="7"/>
      <c r="D98" s="3"/>
      <c r="E98" s="3"/>
      <c r="F98" s="10"/>
      <c r="G98" s="10">
        <f>G97+G96+G93+G90+G87+G81+G75+G43</f>
        <v>340561.43999999989</v>
      </c>
      <c r="H98" s="10">
        <f>H97+H96+H93+H90+H87+H81+H75+H43</f>
        <v>98.399999999999977</v>
      </c>
    </row>
    <row r="99" spans="2:8" ht="13">
      <c r="B99" s="3" t="s">
        <v>303</v>
      </c>
      <c r="C99" s="7"/>
      <c r="D99" s="3"/>
      <c r="E99" s="3"/>
      <c r="F99" s="10"/>
      <c r="G99" s="10">
        <f>G100-G98</f>
        <v>5735.6945635001175</v>
      </c>
      <c r="H99" s="10">
        <f>H100-H98</f>
        <v>1.6000000000000227</v>
      </c>
    </row>
    <row r="100" spans="2:8" ht="13">
      <c r="B100" s="3" t="s">
        <v>304</v>
      </c>
      <c r="C100" s="7"/>
      <c r="D100" s="3"/>
      <c r="E100" s="3"/>
      <c r="F100" s="10"/>
      <c r="G100" s="10">
        <v>346297.1345635</v>
      </c>
      <c r="H100" s="10">
        <v>100</v>
      </c>
    </row>
    <row r="101" spans="2:8">
      <c r="B101" s="2" t="s">
        <v>305</v>
      </c>
    </row>
    <row r="102" spans="2:8">
      <c r="B102" s="2" t="s">
        <v>306</v>
      </c>
    </row>
    <row r="103" spans="2:8">
      <c r="B103" s="2" t="s">
        <v>307</v>
      </c>
      <c r="C103" s="5" t="s">
        <v>873</v>
      </c>
    </row>
    <row r="104" spans="2:8" ht="13">
      <c r="B104" s="3"/>
    </row>
    <row r="105" spans="2:8" ht="26">
      <c r="B105" s="39" t="s">
        <v>16</v>
      </c>
      <c r="C105" s="5" t="s">
        <v>308</v>
      </c>
    </row>
    <row r="106" spans="2:8" ht="13">
      <c r="B106" s="3"/>
    </row>
    <row r="107" spans="2:8" ht="13">
      <c r="B107" s="3" t="s">
        <v>309</v>
      </c>
      <c r="C107" s="5" t="s">
        <v>308</v>
      </c>
    </row>
    <row r="108" spans="2:8" ht="13">
      <c r="B108" s="3" t="s">
        <v>310</v>
      </c>
      <c r="C108" s="5" t="s">
        <v>311</v>
      </c>
    </row>
    <row r="109" spans="2:8" ht="13">
      <c r="B109" s="3" t="s">
        <v>1070</v>
      </c>
      <c r="C109" s="7"/>
    </row>
    <row r="110" spans="2:8" ht="13">
      <c r="B110" s="3" t="s">
        <v>1071</v>
      </c>
      <c r="C110" s="7"/>
    </row>
    <row r="111" spans="2:8" ht="13">
      <c r="B111" s="3" t="s">
        <v>1072</v>
      </c>
      <c r="C111" s="7"/>
    </row>
    <row r="112" spans="2:8" ht="13">
      <c r="B112" s="3" t="s">
        <v>1073</v>
      </c>
      <c r="C112" s="7"/>
    </row>
    <row r="113" spans="2:3" ht="13">
      <c r="B113" s="3" t="s">
        <v>1074</v>
      </c>
      <c r="C113" s="7"/>
    </row>
    <row r="114" spans="2:3" ht="13">
      <c r="B114" s="3" t="s">
        <v>1075</v>
      </c>
      <c r="C114" s="7"/>
    </row>
    <row r="115" spans="2:3" ht="13">
      <c r="B115" s="3" t="s">
        <v>1076</v>
      </c>
      <c r="C115" s="7"/>
    </row>
    <row r="116" spans="2:3" ht="13">
      <c r="B116" s="3" t="s">
        <v>1077</v>
      </c>
      <c r="C116" s="7"/>
    </row>
    <row r="117" spans="2:3" ht="13">
      <c r="B117" s="3" t="s">
        <v>1078</v>
      </c>
      <c r="C117" s="7"/>
    </row>
    <row r="118" spans="2:3" ht="13">
      <c r="B118" s="3" t="s">
        <v>1079</v>
      </c>
      <c r="C118" s="7"/>
    </row>
    <row r="119" spans="2:3" ht="13">
      <c r="B119" s="3" t="s">
        <v>1080</v>
      </c>
      <c r="C119" s="7"/>
    </row>
    <row r="120" spans="2:3" ht="13">
      <c r="B120" s="3" t="s">
        <v>1081</v>
      </c>
      <c r="C120" s="7"/>
    </row>
    <row r="121" spans="2:3" ht="13">
      <c r="B121" s="3" t="s">
        <v>2783</v>
      </c>
      <c r="C121" s="7"/>
    </row>
    <row r="122" spans="2:3">
      <c r="B122" s="2" t="s">
        <v>312</v>
      </c>
    </row>
    <row r="124" spans="2:3" ht="14.5">
      <c r="B124" s="15"/>
      <c r="C124" s="16" t="s">
        <v>17</v>
      </c>
    </row>
    <row r="125" spans="2:3" ht="14.5">
      <c r="B125" s="15" t="s">
        <v>18</v>
      </c>
      <c r="C125" s="17" t="s">
        <v>256</v>
      </c>
    </row>
    <row r="126" spans="2:3" ht="14.5">
      <c r="B126" s="15" t="s">
        <v>19</v>
      </c>
      <c r="C126" s="16"/>
    </row>
    <row r="127" spans="2:3" ht="14.5">
      <c r="B127" s="15"/>
      <c r="C127" s="16"/>
    </row>
    <row r="128" spans="2:3" ht="14.5">
      <c r="B128" s="15" t="s">
        <v>20</v>
      </c>
      <c r="C128" s="72">
        <v>6.8199999999999997E-2</v>
      </c>
    </row>
    <row r="129" spans="2:7" ht="14.5">
      <c r="B129" s="15"/>
      <c r="C129" s="78"/>
    </row>
    <row r="130" spans="2:7" ht="14.5">
      <c r="B130" s="15" t="s">
        <v>21</v>
      </c>
      <c r="C130" s="78" t="s">
        <v>2784</v>
      </c>
    </row>
    <row r="131" spans="2:7" ht="14.5">
      <c r="B131" s="15" t="s">
        <v>22</v>
      </c>
      <c r="C131" s="78" t="s">
        <v>2785</v>
      </c>
    </row>
    <row r="132" spans="2:7" ht="14.5">
      <c r="B132" s="15"/>
      <c r="C132" s="16"/>
    </row>
    <row r="133" spans="2:7" ht="14.5">
      <c r="B133" s="15" t="s">
        <v>23</v>
      </c>
      <c r="C133" s="16" t="s">
        <v>873</v>
      </c>
    </row>
    <row r="134" spans="2:7" ht="14.5">
      <c r="B134" s="233" t="s">
        <v>24</v>
      </c>
      <c r="C134" s="233"/>
    </row>
    <row r="136" spans="2:7" ht="14.5">
      <c r="B136" s="15" t="s">
        <v>313</v>
      </c>
      <c r="C136" s="16"/>
      <c r="D136" s="15"/>
    </row>
    <row r="137" spans="2:7" ht="29">
      <c r="B137" s="18" t="s">
        <v>314</v>
      </c>
      <c r="C137" s="17" t="s">
        <v>315</v>
      </c>
      <c r="D137" s="18" t="s">
        <v>316</v>
      </c>
    </row>
    <row r="138" spans="2:7" ht="14.5">
      <c r="B138" s="15" t="s">
        <v>1799</v>
      </c>
      <c r="C138" s="16">
        <v>4.9997500119999998</v>
      </c>
      <c r="D138" s="79">
        <v>1.8822905106107044E-2</v>
      </c>
    </row>
    <row r="140" spans="2:7" ht="13">
      <c r="B140" s="20" t="s">
        <v>317</v>
      </c>
      <c r="C140" s="21">
        <v>45900</v>
      </c>
      <c r="D140" s="13"/>
      <c r="E140" s="55"/>
      <c r="F140" s="11"/>
    </row>
    <row r="141" spans="2:7" ht="13">
      <c r="B141" s="20" t="s">
        <v>318</v>
      </c>
      <c r="C141" s="22" t="s">
        <v>319</v>
      </c>
      <c r="D141" s="20" t="s">
        <v>320</v>
      </c>
      <c r="E141" s="60" t="s">
        <v>321</v>
      </c>
      <c r="F141" s="23" t="s">
        <v>322</v>
      </c>
      <c r="G141" s="10"/>
    </row>
    <row r="142" spans="2:7">
      <c r="B142" s="58" t="s">
        <v>308</v>
      </c>
      <c r="C142" s="59" t="s">
        <v>308</v>
      </c>
      <c r="D142" s="58" t="s">
        <v>308</v>
      </c>
      <c r="E142" s="56" t="s">
        <v>308</v>
      </c>
      <c r="F142" s="61" t="s">
        <v>308</v>
      </c>
    </row>
    <row r="144" spans="2:7" ht="14.5">
      <c r="B144" s="245" t="s">
        <v>2786</v>
      </c>
      <c r="C144" s="245"/>
      <c r="D144" s="245"/>
      <c r="E144" s="245"/>
      <c r="F144" s="245"/>
    </row>
    <row r="145" spans="2:6" ht="14.5">
      <c r="B145" s="93"/>
      <c r="C145" s="93"/>
      <c r="D145" s="93"/>
      <c r="E145" s="93"/>
      <c r="F145" s="93"/>
    </row>
    <row r="146" spans="2:6" ht="14.5">
      <c r="B146" s="250" t="s">
        <v>2749</v>
      </c>
      <c r="C146" s="250"/>
      <c r="D146" s="250"/>
      <c r="E146" s="250"/>
      <c r="F146" s="250"/>
    </row>
    <row r="147" spans="2:6" ht="14.5">
      <c r="B147" s="94"/>
      <c r="C147" s="94"/>
      <c r="D147" s="94"/>
      <c r="E147" s="94"/>
      <c r="F147" s="94"/>
    </row>
    <row r="148" spans="2:6" ht="13">
      <c r="B148" s="3" t="s">
        <v>323</v>
      </c>
    </row>
    <row r="149" spans="2:6" ht="13">
      <c r="B149" s="3"/>
    </row>
    <row r="150" spans="2:6" ht="13">
      <c r="B150" s="3" t="s">
        <v>891</v>
      </c>
    </row>
    <row r="151" spans="2:6" ht="13">
      <c r="B151" s="20" t="s">
        <v>324</v>
      </c>
      <c r="C151" s="22" t="s">
        <v>325</v>
      </c>
      <c r="D151" s="3"/>
    </row>
    <row r="152" spans="2:6">
      <c r="B152" s="13" t="s">
        <v>308</v>
      </c>
      <c r="C152" s="14" t="s">
        <v>308</v>
      </c>
    </row>
    <row r="154" spans="2:6" ht="13">
      <c r="B154" s="20" t="s">
        <v>326</v>
      </c>
      <c r="C154" s="22" t="s">
        <v>325</v>
      </c>
    </row>
    <row r="155" spans="2:6">
      <c r="B155" s="13" t="s">
        <v>308</v>
      </c>
      <c r="C155" s="14" t="s">
        <v>308</v>
      </c>
    </row>
    <row r="157" spans="2:6" ht="13">
      <c r="B157" s="20" t="s">
        <v>327</v>
      </c>
      <c r="C157" s="22" t="s">
        <v>328</v>
      </c>
    </row>
    <row r="158" spans="2:6">
      <c r="B158" s="13" t="s">
        <v>308</v>
      </c>
      <c r="C158" s="14" t="s">
        <v>308</v>
      </c>
    </row>
    <row r="160" spans="2:6" ht="13">
      <c r="B160" s="60" t="s">
        <v>329</v>
      </c>
      <c r="C160" s="22" t="s">
        <v>328</v>
      </c>
    </row>
    <row r="161" spans="2:7">
      <c r="B161" s="55" t="s">
        <v>308</v>
      </c>
      <c r="C161" s="14" t="s">
        <v>308</v>
      </c>
    </row>
    <row r="163" spans="2:7" ht="13">
      <c r="B163" s="20" t="s">
        <v>330</v>
      </c>
      <c r="C163" s="22" t="s">
        <v>308</v>
      </c>
    </row>
    <row r="165" spans="2:7" ht="13">
      <c r="B165" s="20" t="s">
        <v>331</v>
      </c>
      <c r="C165" s="21">
        <v>45900</v>
      </c>
      <c r="D165" s="13"/>
      <c r="E165" s="55"/>
      <c r="F165" s="11"/>
    </row>
    <row r="166" spans="2:7" ht="13">
      <c r="B166" s="20" t="s">
        <v>318</v>
      </c>
      <c r="C166" s="22" t="s">
        <v>319</v>
      </c>
      <c r="D166" s="20" t="s">
        <v>320</v>
      </c>
      <c r="E166" s="60" t="s">
        <v>321</v>
      </c>
      <c r="F166" s="23" t="s">
        <v>322</v>
      </c>
      <c r="G166" s="10"/>
    </row>
    <row r="167" spans="2:7">
      <c r="B167" s="58" t="s">
        <v>308</v>
      </c>
      <c r="C167" s="59" t="s">
        <v>308</v>
      </c>
      <c r="D167" s="58" t="s">
        <v>308</v>
      </c>
      <c r="E167" s="56" t="s">
        <v>308</v>
      </c>
      <c r="F167" s="61" t="s">
        <v>308</v>
      </c>
    </row>
    <row r="168" spans="2:7" ht="13">
      <c r="B168" s="3" t="s">
        <v>323</v>
      </c>
    </row>
    <row r="169" spans="2:7" ht="13">
      <c r="B169" s="3"/>
    </row>
    <row r="170" spans="2:7" ht="13">
      <c r="B170" s="3" t="s">
        <v>891</v>
      </c>
    </row>
    <row r="171" spans="2:7" ht="13">
      <c r="B171" s="20" t="s">
        <v>324</v>
      </c>
      <c r="C171" s="22" t="s">
        <v>325</v>
      </c>
      <c r="D171" s="3"/>
    </row>
    <row r="172" spans="2:7">
      <c r="B172" s="13" t="s">
        <v>308</v>
      </c>
      <c r="C172" s="14" t="s">
        <v>308</v>
      </c>
    </row>
    <row r="174" spans="2:7" ht="13">
      <c r="B174" s="20" t="s">
        <v>326</v>
      </c>
      <c r="C174" s="22" t="s">
        <v>325</v>
      </c>
    </row>
    <row r="175" spans="2:7">
      <c r="B175" s="13" t="s">
        <v>308</v>
      </c>
      <c r="C175" s="14" t="s">
        <v>308</v>
      </c>
    </row>
    <row r="177" spans="2:80" ht="13">
      <c r="B177" s="20" t="s">
        <v>327</v>
      </c>
      <c r="C177" s="22" t="s">
        <v>328</v>
      </c>
    </row>
    <row r="178" spans="2:80">
      <c r="B178" s="13" t="s">
        <v>308</v>
      </c>
      <c r="C178" s="14" t="s">
        <v>308</v>
      </c>
    </row>
    <row r="180" spans="2:80" ht="13">
      <c r="B180" s="60" t="s">
        <v>329</v>
      </c>
      <c r="C180" s="22" t="s">
        <v>328</v>
      </c>
    </row>
    <row r="181" spans="2:80">
      <c r="B181" s="55" t="s">
        <v>308</v>
      </c>
      <c r="C181" s="14" t="s">
        <v>308</v>
      </c>
    </row>
    <row r="183" spans="2:80" ht="13">
      <c r="B183" s="20" t="s">
        <v>330</v>
      </c>
      <c r="C183" s="22" t="s">
        <v>308</v>
      </c>
    </row>
    <row r="186" spans="2:80" ht="13">
      <c r="B186" s="3" t="s">
        <v>892</v>
      </c>
    </row>
    <row r="188" spans="2:80" ht="13">
      <c r="B188" s="20" t="s">
        <v>318</v>
      </c>
      <c r="C188" s="22" t="s">
        <v>332</v>
      </c>
      <c r="D188" s="20" t="s">
        <v>333</v>
      </c>
      <c r="E188" s="20" t="s">
        <v>334</v>
      </c>
      <c r="F188" s="10"/>
    </row>
    <row r="189" spans="2:80">
      <c r="B189" s="13" t="s">
        <v>308</v>
      </c>
      <c r="C189" s="14" t="s">
        <v>308</v>
      </c>
      <c r="D189" s="13" t="s">
        <v>308</v>
      </c>
      <c r="E189" s="13" t="s">
        <v>308</v>
      </c>
    </row>
    <row r="192" spans="2:80" ht="13">
      <c r="B192" s="3" t="s">
        <v>335</v>
      </c>
      <c r="C192" s="7" t="s">
        <v>308</v>
      </c>
      <c r="D192" s="3"/>
      <c r="E192" s="3"/>
      <c r="F192" s="10"/>
      <c r="G192" s="10"/>
      <c r="H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4" ht="13">
      <c r="B194" s="3" t="s">
        <v>893</v>
      </c>
    </row>
    <row r="196" spans="2:4" ht="13">
      <c r="B196" s="20" t="s">
        <v>336</v>
      </c>
      <c r="C196" s="22" t="s">
        <v>325</v>
      </c>
      <c r="D196" s="3"/>
    </row>
    <row r="197" spans="2:4">
      <c r="B197" s="13" t="s">
        <v>308</v>
      </c>
      <c r="C197" s="14" t="s">
        <v>308</v>
      </c>
    </row>
    <row r="200" spans="2:4" ht="13">
      <c r="B200" s="20" t="s">
        <v>337</v>
      </c>
      <c r="C200" s="22" t="s">
        <v>338</v>
      </c>
      <c r="D200" s="3"/>
    </row>
    <row r="201" spans="2:4">
      <c r="B201" s="13" t="s">
        <v>308</v>
      </c>
      <c r="C201" s="14" t="s">
        <v>308</v>
      </c>
    </row>
    <row r="204" spans="2:4" ht="13">
      <c r="B204" s="3" t="s">
        <v>339</v>
      </c>
    </row>
    <row r="207" spans="2:4" ht="13">
      <c r="B207" s="3" t="s">
        <v>894</v>
      </c>
    </row>
    <row r="209" spans="2:80" ht="13">
      <c r="B209" s="20" t="s">
        <v>318</v>
      </c>
      <c r="C209" s="22" t="s">
        <v>340</v>
      </c>
      <c r="D209" s="20" t="s">
        <v>332</v>
      </c>
      <c r="E209" s="20" t="s">
        <v>333</v>
      </c>
      <c r="F209" s="23" t="s">
        <v>334</v>
      </c>
      <c r="G209" s="10"/>
    </row>
    <row r="210" spans="2:80">
      <c r="B210" s="13" t="s">
        <v>308</v>
      </c>
      <c r="C210" s="14" t="s">
        <v>308</v>
      </c>
      <c r="D210" s="13" t="s">
        <v>308</v>
      </c>
      <c r="E210" s="13" t="s">
        <v>308</v>
      </c>
      <c r="F210" s="19" t="s">
        <v>308</v>
      </c>
    </row>
    <row r="213" spans="2:80" ht="13">
      <c r="B213" s="3" t="s">
        <v>335</v>
      </c>
      <c r="C213" s="7" t="s">
        <v>308</v>
      </c>
      <c r="D213" s="3"/>
      <c r="E213" s="3"/>
      <c r="F213" s="10"/>
      <c r="G213" s="10"/>
      <c r="H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ht="13">
      <c r="B215" s="3" t="s">
        <v>893</v>
      </c>
    </row>
    <row r="217" spans="2:80" ht="13">
      <c r="B217" s="20" t="s">
        <v>336</v>
      </c>
      <c r="C217" s="22" t="s">
        <v>325</v>
      </c>
      <c r="D217" s="3"/>
    </row>
    <row r="218" spans="2:80">
      <c r="B218" s="13" t="s">
        <v>308</v>
      </c>
      <c r="C218" s="14" t="s">
        <v>308</v>
      </c>
    </row>
    <row r="221" spans="2:80" ht="13">
      <c r="B221" s="20" t="s">
        <v>337</v>
      </c>
      <c r="C221" s="22" t="s">
        <v>338</v>
      </c>
      <c r="D221" s="3"/>
    </row>
    <row r="222" spans="2:80">
      <c r="B222" s="13" t="s">
        <v>308</v>
      </c>
      <c r="C222" s="14" t="s">
        <v>308</v>
      </c>
    </row>
    <row r="225" spans="2:7" ht="13">
      <c r="B225" s="3" t="s">
        <v>339</v>
      </c>
    </row>
    <row r="228" spans="2:7" ht="13">
      <c r="B228" s="3" t="s">
        <v>895</v>
      </c>
    </row>
    <row r="229" spans="2:7" ht="13">
      <c r="B229" s="20" t="s">
        <v>318</v>
      </c>
      <c r="C229" s="22" t="s">
        <v>341</v>
      </c>
      <c r="D229" s="20" t="s">
        <v>342</v>
      </c>
      <c r="E229" s="20" t="s">
        <v>343</v>
      </c>
      <c r="F229" s="23" t="s">
        <v>344</v>
      </c>
      <c r="G229" s="10"/>
    </row>
    <row r="230" spans="2:7">
      <c r="B230" s="13" t="s">
        <v>308</v>
      </c>
      <c r="C230" s="14" t="s">
        <v>308</v>
      </c>
      <c r="D230" s="13" t="s">
        <v>308</v>
      </c>
      <c r="E230" s="13" t="s">
        <v>308</v>
      </c>
      <c r="F230" s="19" t="s">
        <v>308</v>
      </c>
    </row>
    <row r="231" spans="2:7">
      <c r="B231" s="2" t="s">
        <v>345</v>
      </c>
    </row>
    <row r="233" spans="2:7" ht="14.5">
      <c r="B233" s="95" t="s">
        <v>2787</v>
      </c>
      <c r="C233" s="96"/>
      <c r="D233" s="97"/>
      <c r="E233" s="97"/>
      <c r="F233" s="98"/>
    </row>
    <row r="234" spans="2:7" ht="58">
      <c r="B234" s="99" t="s">
        <v>2788</v>
      </c>
      <c r="C234" s="100" t="s">
        <v>2789</v>
      </c>
      <c r="D234" s="99" t="s">
        <v>2790</v>
      </c>
      <c r="E234" s="99" t="s">
        <v>2791</v>
      </c>
      <c r="F234" s="101" t="s">
        <v>2792</v>
      </c>
    </row>
    <row r="235" spans="2:7" ht="14.5">
      <c r="B235" s="102" t="s">
        <v>2793</v>
      </c>
      <c r="C235" s="103" t="s">
        <v>2794</v>
      </c>
      <c r="D235" s="104" t="s">
        <v>2795</v>
      </c>
      <c r="E235" s="104" t="s">
        <v>2796</v>
      </c>
      <c r="F235" s="105">
        <v>2500</v>
      </c>
    </row>
    <row r="236" spans="2:7" ht="14.5">
      <c r="B236" s="102" t="s">
        <v>2797</v>
      </c>
      <c r="C236" s="103" t="s">
        <v>2798</v>
      </c>
      <c r="D236" s="104" t="s">
        <v>2795</v>
      </c>
      <c r="E236" s="104" t="s">
        <v>2796</v>
      </c>
      <c r="F236" s="106">
        <v>14500</v>
      </c>
    </row>
    <row r="237" spans="2:7" ht="14.5">
      <c r="B237" s="102" t="s">
        <v>2799</v>
      </c>
      <c r="C237" s="103" t="s">
        <v>2800</v>
      </c>
      <c r="D237" s="104" t="s">
        <v>2795</v>
      </c>
      <c r="E237" s="104" t="s">
        <v>2796</v>
      </c>
      <c r="F237" s="106">
        <v>2766.5839900000001</v>
      </c>
    </row>
    <row r="238" spans="2:7" ht="14.5">
      <c r="B238" s="97"/>
      <c r="C238" s="96"/>
      <c r="D238" s="97"/>
      <c r="E238" s="97"/>
      <c r="F238" s="98"/>
    </row>
    <row r="239" spans="2:7" ht="14.5">
      <c r="B239" s="97"/>
      <c r="C239" s="96"/>
      <c r="D239" s="97"/>
      <c r="E239" s="97"/>
      <c r="F239" s="98"/>
    </row>
    <row r="240" spans="2:7" ht="14.5">
      <c r="B240" s="97" t="s">
        <v>2801</v>
      </c>
      <c r="C240" s="96"/>
      <c r="D240" s="97"/>
      <c r="E240" s="97"/>
      <c r="F240" s="98"/>
    </row>
    <row r="241" spans="2:6" ht="14.5">
      <c r="B241" s="97" t="s">
        <v>2802</v>
      </c>
      <c r="C241" s="96"/>
      <c r="D241" s="97"/>
      <c r="E241" s="97"/>
      <c r="F241" s="98"/>
    </row>
    <row r="242" spans="2:6" ht="14.5">
      <c r="B242" s="97" t="s">
        <v>2803</v>
      </c>
      <c r="C242" s="96"/>
      <c r="D242" s="97"/>
      <c r="E242" s="97"/>
      <c r="F242" s="98"/>
    </row>
    <row r="243" spans="2:6" ht="14.5">
      <c r="B243" s="97"/>
      <c r="C243" s="96"/>
      <c r="D243" s="97"/>
      <c r="E243" s="97"/>
      <c r="F243" s="98"/>
    </row>
    <row r="244" spans="2:6" ht="14.5">
      <c r="B244" s="253" t="s">
        <v>2804</v>
      </c>
      <c r="C244" s="253"/>
      <c r="D244" s="253"/>
      <c r="E244" s="253"/>
      <c r="F244" s="107"/>
    </row>
    <row r="245" spans="2:6" ht="14.5">
      <c r="B245" s="253"/>
      <c r="C245" s="253"/>
      <c r="D245" s="253"/>
      <c r="E245" s="253"/>
      <c r="F245" s="107"/>
    </row>
    <row r="246" spans="2:6" ht="14.5">
      <c r="B246" s="253"/>
      <c r="C246" s="253"/>
      <c r="D246" s="253"/>
      <c r="E246" s="253"/>
      <c r="F246" s="107"/>
    </row>
    <row r="247" spans="2:6" ht="14.5">
      <c r="B247" s="108"/>
      <c r="C247" s="109"/>
      <c r="D247" s="108"/>
      <c r="E247" s="108"/>
      <c r="F247" s="107"/>
    </row>
    <row r="248" spans="2:6" ht="14.5">
      <c r="B248" s="254" t="s">
        <v>2805</v>
      </c>
      <c r="C248" s="254"/>
      <c r="D248" s="254"/>
      <c r="E248" s="254"/>
      <c r="F248" s="107"/>
    </row>
    <row r="249" spans="2:6" ht="14.5">
      <c r="B249" s="108"/>
      <c r="C249" s="109"/>
      <c r="D249" s="108"/>
      <c r="E249" s="108"/>
      <c r="F249" s="107"/>
    </row>
    <row r="250" spans="2:6" ht="14.5">
      <c r="B250" s="110"/>
      <c r="C250" s="111"/>
      <c r="D250" s="110"/>
      <c r="E250" s="110"/>
      <c r="F250" s="112"/>
    </row>
    <row r="251" spans="2:6" ht="14.5">
      <c r="B251" s="95" t="s">
        <v>2754</v>
      </c>
      <c r="C251" s="111"/>
      <c r="D251" s="110"/>
      <c r="E251" s="110"/>
      <c r="F251" s="112"/>
    </row>
    <row r="252" spans="2:6" ht="14.5">
      <c r="B252" s="113"/>
      <c r="C252" s="114"/>
      <c r="D252" s="113"/>
      <c r="E252" s="113"/>
      <c r="F252" s="115"/>
    </row>
    <row r="253" spans="2:6" ht="14.5">
      <c r="B253" s="110" t="s">
        <v>2755</v>
      </c>
      <c r="C253" s="116"/>
      <c r="D253" s="113"/>
      <c r="E253" s="113"/>
      <c r="F253" s="115"/>
    </row>
    <row r="254" spans="2:6" ht="14.5">
      <c r="B254" s="108"/>
      <c r="C254" s="116"/>
      <c r="D254" s="113"/>
      <c r="E254" s="113"/>
      <c r="F254" s="115"/>
    </row>
    <row r="255" spans="2:6" ht="14.5">
      <c r="B255" s="108"/>
      <c r="C255" s="116"/>
      <c r="D255" s="113"/>
      <c r="E255" s="113"/>
      <c r="F255" s="115"/>
    </row>
    <row r="256" spans="2:6" ht="14.5">
      <c r="B256" s="108" t="s">
        <v>2756</v>
      </c>
      <c r="C256" s="96">
        <v>577958246.57000005</v>
      </c>
      <c r="D256" s="113"/>
      <c r="E256" s="113"/>
      <c r="F256" s="115"/>
    </row>
    <row r="257" spans="2:6" ht="14.5">
      <c r="B257" s="108"/>
      <c r="C257" s="117"/>
      <c r="D257" s="113"/>
      <c r="E257" s="113"/>
      <c r="F257" s="115"/>
    </row>
    <row r="258" spans="2:6" ht="14.5">
      <c r="B258" s="108" t="s">
        <v>2757</v>
      </c>
      <c r="C258" s="96">
        <v>465538246.57000005</v>
      </c>
      <c r="D258" s="113"/>
      <c r="E258" s="113"/>
      <c r="F258" s="115"/>
    </row>
    <row r="259" spans="2:6" ht="14.5">
      <c r="B259" s="108"/>
      <c r="C259" s="117"/>
      <c r="D259" s="113"/>
      <c r="E259" s="113"/>
      <c r="F259" s="115"/>
    </row>
    <row r="260" spans="2:6" ht="14.5">
      <c r="B260" s="108" t="s">
        <v>2758</v>
      </c>
      <c r="C260" s="117">
        <v>112420000</v>
      </c>
      <c r="D260" s="113"/>
      <c r="E260" s="113"/>
      <c r="F260" s="115"/>
    </row>
    <row r="261" spans="2:6" ht="14.5">
      <c r="B261" s="108"/>
      <c r="C261" s="117"/>
      <c r="D261" s="113"/>
      <c r="E261" s="113"/>
      <c r="F261" s="115"/>
    </row>
    <row r="262" spans="2:6" ht="14.5">
      <c r="B262" s="110" t="s">
        <v>2759</v>
      </c>
      <c r="C262" s="118">
        <v>256691020</v>
      </c>
      <c r="D262" s="113"/>
      <c r="E262" s="113"/>
      <c r="F262" s="115"/>
    </row>
    <row r="263" spans="2:6" ht="14.5">
      <c r="B263" s="108"/>
      <c r="C263" s="117"/>
      <c r="D263" s="113"/>
      <c r="E263" s="113"/>
      <c r="F263" s="115"/>
    </row>
    <row r="264" spans="2:6" ht="14.5">
      <c r="B264" s="108" t="s">
        <v>2760</v>
      </c>
      <c r="C264" s="96">
        <v>116603020</v>
      </c>
      <c r="D264" s="113"/>
      <c r="E264" s="113"/>
      <c r="F264" s="115"/>
    </row>
    <row r="265" spans="2:6" ht="14.5">
      <c r="B265" s="108"/>
      <c r="C265" s="117"/>
      <c r="D265" s="113"/>
      <c r="E265" s="113"/>
      <c r="F265" s="115"/>
    </row>
    <row r="266" spans="2:6" ht="29">
      <c r="B266" s="119" t="s">
        <v>2761</v>
      </c>
      <c r="C266" s="96">
        <v>140088000</v>
      </c>
      <c r="D266" s="113"/>
      <c r="E266" s="113"/>
      <c r="F266" s="115"/>
    </row>
    <row r="267" spans="2:6" ht="14.5">
      <c r="B267" s="108"/>
      <c r="C267" s="117"/>
      <c r="D267" s="113"/>
      <c r="E267" s="113"/>
      <c r="F267" s="115"/>
    </row>
    <row r="268" spans="2:6" ht="29">
      <c r="B268" s="119" t="s">
        <v>2762</v>
      </c>
      <c r="C268" s="96">
        <v>120303511.78</v>
      </c>
      <c r="D268" s="113"/>
      <c r="E268" s="113"/>
      <c r="F268" s="115"/>
    </row>
    <row r="269" spans="2:6" ht="14.5">
      <c r="B269" s="108"/>
      <c r="C269" s="117"/>
      <c r="D269" s="113"/>
      <c r="E269" s="113"/>
      <c r="F269" s="115"/>
    </row>
    <row r="270" spans="2:6" ht="14.5">
      <c r="B270" s="110" t="s">
        <v>2763</v>
      </c>
      <c r="C270" s="118">
        <v>236906531.78</v>
      </c>
      <c r="D270" s="113"/>
      <c r="E270" s="113"/>
      <c r="F270" s="115"/>
    </row>
    <row r="271" spans="2:6" ht="14.5">
      <c r="B271" s="120"/>
      <c r="C271" s="121"/>
      <c r="D271" s="113"/>
      <c r="E271" s="113"/>
      <c r="F271" s="115"/>
    </row>
    <row r="272" spans="2:6" ht="14.5">
      <c r="B272" s="108" t="s">
        <v>2764</v>
      </c>
      <c r="C272" s="96"/>
      <c r="D272" s="113"/>
      <c r="E272" s="113"/>
      <c r="F272" s="115"/>
    </row>
  </sheetData>
  <mergeCells count="13">
    <mergeCell ref="C12:C14"/>
    <mergeCell ref="D12:D14"/>
    <mergeCell ref="E12:E14"/>
    <mergeCell ref="B1:E1"/>
    <mergeCell ref="C3:C7"/>
    <mergeCell ref="D3:D7"/>
    <mergeCell ref="B10:E10"/>
    <mergeCell ref="B11:E11"/>
    <mergeCell ref="B134:C134"/>
    <mergeCell ref="B144:F144"/>
    <mergeCell ref="B146:F146"/>
    <mergeCell ref="B244:E246"/>
    <mergeCell ref="B248:E248"/>
  </mergeCells>
  <hyperlinks>
    <hyperlink ref="A1" location="Index!A1" display="Index" xr:uid="{5510BB96-5D88-454E-811D-C2D5266E1068}"/>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1869-7DE9-48AC-AEE7-55DCADC239D7}">
  <dimension ref="A1:CB20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675</v>
      </c>
      <c r="B1" s="230" t="s">
        <v>428</v>
      </c>
      <c r="C1" s="230"/>
      <c r="D1" s="230"/>
      <c r="E1" s="230"/>
    </row>
    <row r="3" spans="1:9" ht="14.5">
      <c r="B3" s="24" t="s">
        <v>428</v>
      </c>
      <c r="C3" s="264"/>
      <c r="D3" s="237"/>
      <c r="E3" s="26"/>
    </row>
    <row r="4" spans="1:9" ht="29">
      <c r="B4" s="29" t="s">
        <v>429</v>
      </c>
      <c r="C4" s="264"/>
      <c r="D4" s="237"/>
      <c r="E4" s="26"/>
    </row>
    <row r="5" spans="1:9" ht="14.5">
      <c r="B5" s="29" t="s">
        <v>677</v>
      </c>
      <c r="C5" s="264"/>
      <c r="D5" s="237"/>
      <c r="E5" s="26"/>
    </row>
    <row r="6" spans="1:9" ht="29">
      <c r="B6" s="29" t="s">
        <v>430</v>
      </c>
      <c r="C6" s="264"/>
      <c r="D6" s="237"/>
      <c r="E6" s="26"/>
    </row>
    <row r="7" spans="1:9" ht="14.5">
      <c r="B7" s="15" t="s">
        <v>678</v>
      </c>
      <c r="C7" s="30" t="s">
        <v>679</v>
      </c>
      <c r="D7" s="30" t="s">
        <v>680</v>
      </c>
      <c r="E7" s="26"/>
    </row>
    <row r="8" spans="1:9" ht="14.5">
      <c r="B8" s="26"/>
      <c r="C8" s="31"/>
      <c r="D8" s="26"/>
      <c r="E8" s="26"/>
    </row>
    <row r="10" spans="1:9">
      <c r="B10" s="2" t="s">
        <v>858</v>
      </c>
    </row>
    <row r="12" spans="1:9" ht="13">
      <c r="B12" s="4" t="s">
        <v>681</v>
      </c>
      <c r="C12" s="6" t="s">
        <v>682</v>
      </c>
      <c r="D12" s="4" t="s">
        <v>211</v>
      </c>
      <c r="E12" s="4" t="s">
        <v>684</v>
      </c>
      <c r="F12" s="9" t="s">
        <v>685</v>
      </c>
      <c r="G12" s="9" t="s">
        <v>686</v>
      </c>
      <c r="H12" s="9" t="s">
        <v>687</v>
      </c>
      <c r="I12" s="3" t="s">
        <v>212</v>
      </c>
    </row>
    <row r="13" spans="1:9" ht="13">
      <c r="B13" s="3" t="s">
        <v>213</v>
      </c>
    </row>
    <row r="14" spans="1:9" ht="13">
      <c r="B14" s="3" t="s">
        <v>689</v>
      </c>
    </row>
    <row r="15" spans="1:9">
      <c r="B15" s="2" t="s">
        <v>2806</v>
      </c>
      <c r="C15" s="5" t="s">
        <v>301</v>
      </c>
      <c r="D15" s="2" t="s">
        <v>214</v>
      </c>
      <c r="E15" s="2" t="s">
        <v>215</v>
      </c>
      <c r="F15" s="8">
        <v>36000</v>
      </c>
      <c r="G15" s="8">
        <v>342.58</v>
      </c>
      <c r="H15" s="8">
        <v>1.96</v>
      </c>
    </row>
    <row r="16" spans="1:9">
      <c r="B16" s="2" t="s">
        <v>2807</v>
      </c>
      <c r="C16" s="5" t="s">
        <v>301</v>
      </c>
      <c r="D16" s="2" t="s">
        <v>224</v>
      </c>
      <c r="E16" s="2" t="s">
        <v>431</v>
      </c>
      <c r="F16" s="8">
        <v>1701</v>
      </c>
      <c r="G16" s="8">
        <v>234.65</v>
      </c>
      <c r="H16" s="8">
        <v>1.34</v>
      </c>
    </row>
    <row r="17" spans="2:8">
      <c r="B17" s="2" t="s">
        <v>2808</v>
      </c>
      <c r="C17" s="5" t="s">
        <v>301</v>
      </c>
      <c r="D17" s="2" t="s">
        <v>226</v>
      </c>
      <c r="E17" s="2" t="s">
        <v>227</v>
      </c>
      <c r="F17" s="8">
        <v>17100</v>
      </c>
      <c r="G17" s="8">
        <v>232.08</v>
      </c>
      <c r="H17" s="8">
        <v>1.33</v>
      </c>
    </row>
    <row r="18" spans="2:8">
      <c r="B18" s="2" t="s">
        <v>2809</v>
      </c>
      <c r="C18" s="5" t="s">
        <v>301</v>
      </c>
      <c r="D18" s="2" t="s">
        <v>220</v>
      </c>
      <c r="E18" s="2" t="s">
        <v>221</v>
      </c>
      <c r="F18" s="8">
        <v>72900</v>
      </c>
      <c r="G18" s="8">
        <v>228.87</v>
      </c>
      <c r="H18" s="8">
        <v>1.31</v>
      </c>
    </row>
    <row r="19" spans="2:8">
      <c r="B19" s="2" t="s">
        <v>2810</v>
      </c>
      <c r="C19" s="5" t="s">
        <v>301</v>
      </c>
      <c r="D19" s="2" t="s">
        <v>216</v>
      </c>
      <c r="E19" s="2" t="s">
        <v>217</v>
      </c>
      <c r="F19" s="8">
        <v>55000</v>
      </c>
      <c r="G19" s="8">
        <v>225.36</v>
      </c>
      <c r="H19" s="8">
        <v>1.29</v>
      </c>
    </row>
    <row r="20" spans="2:8">
      <c r="B20" s="2" t="s">
        <v>2811</v>
      </c>
      <c r="C20" s="5" t="s">
        <v>301</v>
      </c>
      <c r="D20" s="2" t="s">
        <v>218</v>
      </c>
      <c r="E20" s="2" t="s">
        <v>219</v>
      </c>
      <c r="F20" s="8">
        <v>6300</v>
      </c>
      <c r="G20" s="8">
        <v>194.34</v>
      </c>
      <c r="H20" s="8">
        <v>1.1100000000000001</v>
      </c>
    </row>
    <row r="21" spans="2:8">
      <c r="B21" s="2" t="s">
        <v>2812</v>
      </c>
      <c r="C21" s="5" t="s">
        <v>301</v>
      </c>
      <c r="D21" s="2" t="s">
        <v>223</v>
      </c>
      <c r="E21" s="2" t="s">
        <v>433</v>
      </c>
      <c r="F21" s="8">
        <v>6000</v>
      </c>
      <c r="G21" s="8">
        <v>171.15</v>
      </c>
      <c r="H21" s="8">
        <v>0.98</v>
      </c>
    </row>
    <row r="22" spans="2:8">
      <c r="B22" s="2" t="s">
        <v>2813</v>
      </c>
      <c r="C22" s="5" t="s">
        <v>301</v>
      </c>
      <c r="D22" s="2" t="s">
        <v>222</v>
      </c>
      <c r="E22" s="2" t="s">
        <v>432</v>
      </c>
      <c r="F22" s="8">
        <v>7200</v>
      </c>
      <c r="G22" s="8">
        <v>150.93</v>
      </c>
      <c r="H22" s="8">
        <v>0.86</v>
      </c>
    </row>
    <row r="23" spans="2:8">
      <c r="B23" s="2" t="s">
        <v>2814</v>
      </c>
      <c r="C23" s="5" t="s">
        <v>301</v>
      </c>
      <c r="D23" s="2" t="s">
        <v>434</v>
      </c>
      <c r="E23" s="2" t="s">
        <v>435</v>
      </c>
      <c r="F23" s="8">
        <v>6000</v>
      </c>
      <c r="G23" s="8">
        <v>145.9</v>
      </c>
      <c r="H23" s="8">
        <v>0.83</v>
      </c>
    </row>
    <row r="24" spans="2:8">
      <c r="B24" s="2" t="s">
        <v>436</v>
      </c>
      <c r="C24" s="5" t="s">
        <v>301</v>
      </c>
      <c r="D24" s="2" t="s">
        <v>225</v>
      </c>
      <c r="E24" s="2" t="s">
        <v>437</v>
      </c>
      <c r="F24" s="8">
        <v>18000</v>
      </c>
      <c r="G24" s="8">
        <v>142.25</v>
      </c>
      <c r="H24" s="8">
        <v>0.81</v>
      </c>
    </row>
    <row r="25" spans="2:8">
      <c r="B25" s="2" t="s">
        <v>2815</v>
      </c>
      <c r="C25" s="5" t="s">
        <v>301</v>
      </c>
      <c r="D25" s="2" t="s">
        <v>222</v>
      </c>
      <c r="E25" s="2" t="s">
        <v>439</v>
      </c>
      <c r="F25" s="8">
        <v>16380</v>
      </c>
      <c r="G25" s="8">
        <v>128.54</v>
      </c>
      <c r="H25" s="8">
        <v>0.73</v>
      </c>
    </row>
    <row r="26" spans="2:8">
      <c r="B26" s="2" t="s">
        <v>2816</v>
      </c>
      <c r="C26" s="5" t="s">
        <v>301</v>
      </c>
      <c r="D26" s="2" t="s">
        <v>230</v>
      </c>
      <c r="E26" s="2" t="s">
        <v>438</v>
      </c>
      <c r="F26" s="8">
        <v>9900</v>
      </c>
      <c r="G26" s="8">
        <v>123.93</v>
      </c>
      <c r="H26" s="8">
        <v>0.71</v>
      </c>
    </row>
    <row r="27" spans="2:8">
      <c r="B27" s="2" t="s">
        <v>2817</v>
      </c>
      <c r="C27" s="5" t="s">
        <v>301</v>
      </c>
      <c r="D27" s="2" t="s">
        <v>214</v>
      </c>
      <c r="E27" s="2" t="s">
        <v>440</v>
      </c>
      <c r="F27" s="8">
        <v>56160</v>
      </c>
      <c r="G27" s="8">
        <v>120.21</v>
      </c>
      <c r="H27" s="8">
        <v>0.69</v>
      </c>
    </row>
    <row r="28" spans="2:8">
      <c r="B28" s="2" t="s">
        <v>2818</v>
      </c>
      <c r="C28" s="5" t="s">
        <v>301</v>
      </c>
      <c r="D28" s="2" t="s">
        <v>237</v>
      </c>
      <c r="E28" s="2" t="s">
        <v>238</v>
      </c>
      <c r="F28" s="8">
        <v>10707</v>
      </c>
      <c r="G28" s="8">
        <v>114.07</v>
      </c>
      <c r="H28" s="8">
        <v>0.65</v>
      </c>
    </row>
    <row r="29" spans="2:8">
      <c r="B29" s="2" t="s">
        <v>2819</v>
      </c>
      <c r="C29" s="5" t="s">
        <v>301</v>
      </c>
      <c r="D29" s="2" t="s">
        <v>214</v>
      </c>
      <c r="E29" s="2" t="s">
        <v>232</v>
      </c>
      <c r="F29" s="8">
        <v>8000</v>
      </c>
      <c r="G29" s="8">
        <v>111.82</v>
      </c>
      <c r="H29" s="8">
        <v>0.64</v>
      </c>
    </row>
    <row r="30" spans="2:8">
      <c r="B30" s="2" t="s">
        <v>2820</v>
      </c>
      <c r="C30" s="5" t="s">
        <v>301</v>
      </c>
      <c r="D30" s="2" t="s">
        <v>247</v>
      </c>
      <c r="E30" s="2" t="s">
        <v>294</v>
      </c>
      <c r="F30" s="8">
        <v>27900</v>
      </c>
      <c r="G30" s="8">
        <v>110.55</v>
      </c>
      <c r="H30" s="8">
        <v>0.63</v>
      </c>
    </row>
    <row r="31" spans="2:8">
      <c r="B31" s="2" t="s">
        <v>2821</v>
      </c>
      <c r="C31" s="5" t="s">
        <v>301</v>
      </c>
      <c r="D31" s="2" t="s">
        <v>228</v>
      </c>
      <c r="E31" s="2" t="s">
        <v>229</v>
      </c>
      <c r="F31" s="8">
        <v>660</v>
      </c>
      <c r="G31" s="8">
        <v>110.15</v>
      </c>
      <c r="H31" s="8">
        <v>0.63</v>
      </c>
    </row>
    <row r="32" spans="2:8">
      <c r="B32" s="2" t="s">
        <v>2822</v>
      </c>
      <c r="C32" s="5" t="s">
        <v>301</v>
      </c>
      <c r="D32" s="2" t="s">
        <v>228</v>
      </c>
      <c r="E32" s="2" t="s">
        <v>292</v>
      </c>
      <c r="F32" s="8">
        <v>7200</v>
      </c>
      <c r="G32" s="8">
        <v>109.84</v>
      </c>
      <c r="H32" s="8">
        <v>0.63</v>
      </c>
    </row>
    <row r="33" spans="2:8">
      <c r="B33" s="2" t="s">
        <v>2823</v>
      </c>
      <c r="C33" s="5" t="s">
        <v>301</v>
      </c>
      <c r="D33" s="2" t="s">
        <v>245</v>
      </c>
      <c r="E33" s="2" t="s">
        <v>192</v>
      </c>
      <c r="F33" s="8">
        <v>5400</v>
      </c>
      <c r="G33" s="8">
        <v>103.33</v>
      </c>
      <c r="H33" s="8">
        <v>0.59</v>
      </c>
    </row>
    <row r="34" spans="2:8">
      <c r="B34" s="2" t="s">
        <v>2824</v>
      </c>
      <c r="C34" s="5" t="s">
        <v>301</v>
      </c>
      <c r="D34" s="2" t="s">
        <v>245</v>
      </c>
      <c r="E34" s="2" t="s">
        <v>246</v>
      </c>
      <c r="F34" s="8">
        <v>3900</v>
      </c>
      <c r="G34" s="8">
        <v>102.87</v>
      </c>
      <c r="H34" s="8">
        <v>0.59</v>
      </c>
    </row>
    <row r="35" spans="2:8">
      <c r="B35" s="2" t="s">
        <v>2825</v>
      </c>
      <c r="C35" s="5" t="s">
        <v>301</v>
      </c>
      <c r="D35" s="2" t="s">
        <v>222</v>
      </c>
      <c r="E35" s="2" t="s">
        <v>296</v>
      </c>
      <c r="F35" s="8">
        <v>1386</v>
      </c>
      <c r="G35" s="8">
        <v>102.43</v>
      </c>
      <c r="H35" s="8">
        <v>0.57999999999999996</v>
      </c>
    </row>
    <row r="36" spans="2:8">
      <c r="B36" s="2" t="s">
        <v>2826</v>
      </c>
      <c r="C36" s="5" t="s">
        <v>301</v>
      </c>
      <c r="D36" s="2" t="s">
        <v>234</v>
      </c>
      <c r="E36" s="2" t="s">
        <v>235</v>
      </c>
      <c r="F36" s="8">
        <v>7500</v>
      </c>
      <c r="G36" s="8">
        <v>98.46</v>
      </c>
      <c r="H36" s="8">
        <v>0.56000000000000005</v>
      </c>
    </row>
    <row r="37" spans="2:8">
      <c r="B37" s="2" t="s">
        <v>2827</v>
      </c>
      <c r="C37" s="5" t="s">
        <v>301</v>
      </c>
      <c r="D37" s="2" t="s">
        <v>222</v>
      </c>
      <c r="E37" s="2" t="s">
        <v>441</v>
      </c>
      <c r="F37" s="8">
        <v>9630</v>
      </c>
      <c r="G37" s="8">
        <v>98.04</v>
      </c>
      <c r="H37" s="8">
        <v>0.56000000000000005</v>
      </c>
    </row>
    <row r="38" spans="2:8">
      <c r="B38" s="2" t="s">
        <v>2828</v>
      </c>
      <c r="C38" s="5" t="s">
        <v>301</v>
      </c>
      <c r="D38" s="2" t="s">
        <v>239</v>
      </c>
      <c r="E38" s="2" t="s">
        <v>240</v>
      </c>
      <c r="F38" s="8">
        <v>1350</v>
      </c>
      <c r="G38" s="8">
        <v>95.73</v>
      </c>
      <c r="H38" s="8">
        <v>0.55000000000000004</v>
      </c>
    </row>
    <row r="39" spans="2:8">
      <c r="B39" s="2" t="s">
        <v>2829</v>
      </c>
      <c r="C39" s="5" t="s">
        <v>301</v>
      </c>
      <c r="D39" s="2" t="s">
        <v>230</v>
      </c>
      <c r="E39" s="2" t="s">
        <v>293</v>
      </c>
      <c r="F39" s="8">
        <v>54000</v>
      </c>
      <c r="G39" s="8">
        <v>93.46</v>
      </c>
      <c r="H39" s="8">
        <v>0.53</v>
      </c>
    </row>
    <row r="40" spans="2:8">
      <c r="B40" s="2" t="s">
        <v>2830</v>
      </c>
      <c r="C40" s="5" t="s">
        <v>301</v>
      </c>
      <c r="D40" s="2" t="s">
        <v>228</v>
      </c>
      <c r="E40" s="2" t="s">
        <v>295</v>
      </c>
      <c r="F40" s="8">
        <v>2520</v>
      </c>
      <c r="G40" s="8">
        <v>91.45</v>
      </c>
      <c r="H40" s="8">
        <v>0.52</v>
      </c>
    </row>
    <row r="41" spans="2:8">
      <c r="B41" s="2" t="s">
        <v>2831</v>
      </c>
      <c r="C41" s="5" t="s">
        <v>301</v>
      </c>
      <c r="D41" s="2" t="s">
        <v>218</v>
      </c>
      <c r="E41" s="2" t="s">
        <v>243</v>
      </c>
      <c r="F41" s="8">
        <v>6120</v>
      </c>
      <c r="G41" s="8">
        <v>89.03</v>
      </c>
      <c r="H41" s="8">
        <v>0.51</v>
      </c>
    </row>
    <row r="42" spans="2:8">
      <c r="B42" s="2" t="s">
        <v>2832</v>
      </c>
      <c r="C42" s="5" t="s">
        <v>301</v>
      </c>
      <c r="D42" s="2" t="s">
        <v>220</v>
      </c>
      <c r="E42" s="2" t="s">
        <v>193</v>
      </c>
      <c r="F42" s="8">
        <v>1620</v>
      </c>
      <c r="G42" s="8">
        <v>85.83</v>
      </c>
      <c r="H42" s="8">
        <v>0.49</v>
      </c>
    </row>
    <row r="43" spans="2:8">
      <c r="B43" s="2" t="s">
        <v>2833</v>
      </c>
      <c r="C43" s="5" t="s">
        <v>301</v>
      </c>
      <c r="D43" s="2" t="s">
        <v>250</v>
      </c>
      <c r="E43" s="2" t="s">
        <v>448</v>
      </c>
      <c r="F43" s="8">
        <v>8742</v>
      </c>
      <c r="G43" s="8">
        <v>76.290000000000006</v>
      </c>
      <c r="H43" s="8">
        <v>0.44</v>
      </c>
    </row>
    <row r="44" spans="2:8">
      <c r="B44" s="2" t="s">
        <v>2834</v>
      </c>
      <c r="C44" s="5" t="s">
        <v>301</v>
      </c>
      <c r="D44" s="2" t="s">
        <v>228</v>
      </c>
      <c r="E44" s="2" t="s">
        <v>444</v>
      </c>
      <c r="F44" s="8">
        <v>6659</v>
      </c>
      <c r="G44" s="8">
        <v>75.97</v>
      </c>
      <c r="H44" s="8">
        <v>0.43</v>
      </c>
    </row>
    <row r="45" spans="2:8">
      <c r="B45" s="2" t="s">
        <v>2835</v>
      </c>
      <c r="C45" s="5" t="s">
        <v>301</v>
      </c>
      <c r="D45" s="2" t="s">
        <v>241</v>
      </c>
      <c r="E45" s="2" t="s">
        <v>242</v>
      </c>
      <c r="F45" s="8">
        <v>19411</v>
      </c>
      <c r="G45" s="8">
        <v>75.760000000000005</v>
      </c>
      <c r="H45" s="8">
        <v>0.43</v>
      </c>
    </row>
    <row r="46" spans="2:8">
      <c r="B46" s="2" t="s">
        <v>2836</v>
      </c>
      <c r="C46" s="5" t="s">
        <v>301</v>
      </c>
      <c r="D46" s="2" t="s">
        <v>249</v>
      </c>
      <c r="E46" s="2" t="s">
        <v>1044</v>
      </c>
      <c r="F46" s="8">
        <v>3700</v>
      </c>
      <c r="G46" s="8">
        <v>72.06</v>
      </c>
      <c r="H46" s="8">
        <v>0.41</v>
      </c>
    </row>
    <row r="47" spans="2:8">
      <c r="B47" s="2" t="s">
        <v>2837</v>
      </c>
      <c r="C47" s="5" t="s">
        <v>301</v>
      </c>
      <c r="D47" s="2" t="s">
        <v>236</v>
      </c>
      <c r="E47" s="2" t="s">
        <v>244</v>
      </c>
      <c r="F47" s="8">
        <v>9000</v>
      </c>
      <c r="G47" s="8">
        <v>69.48</v>
      </c>
      <c r="H47" s="8">
        <v>0.4</v>
      </c>
    </row>
    <row r="48" spans="2:8">
      <c r="B48" s="2" t="s">
        <v>2838</v>
      </c>
      <c r="C48" s="5" t="s">
        <v>301</v>
      </c>
      <c r="D48" s="2" t="s">
        <v>251</v>
      </c>
      <c r="E48" s="2" t="s">
        <v>253</v>
      </c>
      <c r="F48" s="8">
        <v>1350</v>
      </c>
      <c r="G48" s="8">
        <v>68.680000000000007</v>
      </c>
      <c r="H48" s="8">
        <v>0.39</v>
      </c>
    </row>
    <row r="49" spans="2:8">
      <c r="B49" s="2" t="s">
        <v>2839</v>
      </c>
      <c r="C49" s="5" t="s">
        <v>301</v>
      </c>
      <c r="D49" s="2" t="s">
        <v>222</v>
      </c>
      <c r="E49" s="2" t="s">
        <v>447</v>
      </c>
      <c r="F49" s="8">
        <v>5240</v>
      </c>
      <c r="G49" s="8">
        <v>67.52</v>
      </c>
      <c r="H49" s="8">
        <v>0.39</v>
      </c>
    </row>
    <row r="50" spans="2:8">
      <c r="B50" s="2" t="s">
        <v>2840</v>
      </c>
      <c r="C50" s="5" t="s">
        <v>301</v>
      </c>
      <c r="D50" s="2" t="s">
        <v>218</v>
      </c>
      <c r="E50" s="2" t="s">
        <v>445</v>
      </c>
      <c r="F50" s="8">
        <v>8100</v>
      </c>
      <c r="G50" s="8">
        <v>62.22</v>
      </c>
      <c r="H50" s="8">
        <v>0.36</v>
      </c>
    </row>
    <row r="51" spans="2:8">
      <c r="B51" s="2" t="s">
        <v>2841</v>
      </c>
      <c r="C51" s="5" t="s">
        <v>301</v>
      </c>
      <c r="D51" s="2" t="s">
        <v>239</v>
      </c>
      <c r="E51" s="2" t="s">
        <v>446</v>
      </c>
      <c r="F51" s="8">
        <v>5000</v>
      </c>
      <c r="G51" s="8">
        <v>60.94</v>
      </c>
      <c r="H51" s="8">
        <v>0.35</v>
      </c>
    </row>
    <row r="52" spans="2:8">
      <c r="B52" s="2" t="s">
        <v>2842</v>
      </c>
      <c r="C52" s="5" t="s">
        <v>301</v>
      </c>
      <c r="D52" s="2" t="s">
        <v>223</v>
      </c>
      <c r="E52" s="2" t="s">
        <v>248</v>
      </c>
      <c r="F52" s="8">
        <v>4140</v>
      </c>
      <c r="G52" s="8">
        <v>54.28</v>
      </c>
      <c r="H52" s="8">
        <v>0.31</v>
      </c>
    </row>
    <row r="53" spans="2:8">
      <c r="B53" s="2" t="s">
        <v>2843</v>
      </c>
      <c r="C53" s="5" t="s">
        <v>301</v>
      </c>
      <c r="D53" s="2" t="s">
        <v>245</v>
      </c>
      <c r="E53" s="2" t="s">
        <v>1045</v>
      </c>
      <c r="F53" s="8">
        <v>20700</v>
      </c>
      <c r="G53" s="8">
        <v>54.12</v>
      </c>
      <c r="H53" s="8">
        <v>0.31</v>
      </c>
    </row>
    <row r="54" spans="2:8">
      <c r="B54" s="2" t="s">
        <v>2844</v>
      </c>
      <c r="C54" s="5" t="s">
        <v>301</v>
      </c>
      <c r="D54" s="2" t="s">
        <v>225</v>
      </c>
      <c r="E54" s="2" t="s">
        <v>450</v>
      </c>
      <c r="F54" s="8">
        <v>7000</v>
      </c>
      <c r="G54" s="8">
        <v>51.82</v>
      </c>
      <c r="H54" s="8">
        <v>0.3</v>
      </c>
    </row>
    <row r="55" spans="2:8">
      <c r="B55" s="2" t="s">
        <v>452</v>
      </c>
      <c r="C55" s="5" t="s">
        <v>301</v>
      </c>
      <c r="D55" s="2" t="s">
        <v>453</v>
      </c>
      <c r="E55" s="2" t="s">
        <v>454</v>
      </c>
      <c r="F55" s="8">
        <v>4000</v>
      </c>
      <c r="G55" s="8">
        <v>49.21</v>
      </c>
      <c r="H55" s="8">
        <v>0.28000000000000003</v>
      </c>
    </row>
    <row r="56" spans="2:8">
      <c r="B56" s="2" t="s">
        <v>2845</v>
      </c>
      <c r="C56" s="5" t="s">
        <v>301</v>
      </c>
      <c r="D56" s="2" t="s">
        <v>228</v>
      </c>
      <c r="E56" s="2" t="s">
        <v>455</v>
      </c>
      <c r="F56" s="8">
        <v>18000</v>
      </c>
      <c r="G56" s="8">
        <v>47.57</v>
      </c>
      <c r="H56" s="8">
        <v>0.27</v>
      </c>
    </row>
    <row r="57" spans="2:8">
      <c r="B57" s="2" t="s">
        <v>2846</v>
      </c>
      <c r="C57" s="5" t="s">
        <v>301</v>
      </c>
      <c r="D57" s="2" t="s">
        <v>1046</v>
      </c>
      <c r="E57" s="2" t="s">
        <v>1047</v>
      </c>
      <c r="F57" s="8">
        <v>3000</v>
      </c>
      <c r="G57" s="8">
        <v>45.06</v>
      </c>
      <c r="H57" s="8">
        <v>0.26</v>
      </c>
    </row>
    <row r="58" spans="2:8">
      <c r="B58" s="2" t="s">
        <v>2847</v>
      </c>
      <c r="C58" s="5" t="s">
        <v>301</v>
      </c>
      <c r="D58" s="2" t="s">
        <v>225</v>
      </c>
      <c r="E58" s="2" t="s">
        <v>443</v>
      </c>
      <c r="F58" s="8">
        <v>3500</v>
      </c>
      <c r="G58" s="8">
        <v>40.47</v>
      </c>
      <c r="H58" s="8">
        <v>0.23</v>
      </c>
    </row>
    <row r="59" spans="2:8">
      <c r="B59" s="2" t="s">
        <v>2848</v>
      </c>
      <c r="C59" s="5" t="s">
        <v>301</v>
      </c>
      <c r="D59" s="2" t="s">
        <v>218</v>
      </c>
      <c r="E59" s="2" t="s">
        <v>456</v>
      </c>
      <c r="F59" s="8">
        <v>1595</v>
      </c>
      <c r="G59" s="8">
        <v>38.72</v>
      </c>
      <c r="H59" s="8">
        <v>0.22</v>
      </c>
    </row>
    <row r="60" spans="2:8" ht="13">
      <c r="B60" s="3" t="s">
        <v>254</v>
      </c>
      <c r="C60" s="7"/>
      <c r="D60" s="3"/>
      <c r="E60" s="3"/>
      <c r="F60" s="10"/>
      <c r="G60" s="10">
        <f>SUM(G12:G59)</f>
        <v>4968.0200000000013</v>
      </c>
      <c r="H60" s="10">
        <f>SUM(H12:H59)</f>
        <v>28.39</v>
      </c>
    </row>
    <row r="61" spans="2:8" ht="13">
      <c r="B61" s="4" t="s">
        <v>681</v>
      </c>
      <c r="C61" s="6" t="s">
        <v>682</v>
      </c>
      <c r="D61" s="4" t="s">
        <v>683</v>
      </c>
      <c r="E61" s="4" t="s">
        <v>684</v>
      </c>
      <c r="F61" s="9" t="s">
        <v>685</v>
      </c>
      <c r="G61" s="9" t="s">
        <v>686</v>
      </c>
      <c r="H61" s="9" t="s">
        <v>687</v>
      </c>
    </row>
    <row r="62" spans="2:8" ht="13">
      <c r="B62" s="3" t="s">
        <v>688</v>
      </c>
    </row>
    <row r="63" spans="2:8" ht="13">
      <c r="B63" s="3" t="s">
        <v>689</v>
      </c>
    </row>
    <row r="64" spans="2:8" ht="13">
      <c r="B64" s="3" t="s">
        <v>690</v>
      </c>
    </row>
    <row r="65" spans="2:8">
      <c r="B65" s="2" t="s">
        <v>696</v>
      </c>
      <c r="C65" s="5">
        <v>6.68</v>
      </c>
      <c r="D65" s="2" t="s">
        <v>692</v>
      </c>
      <c r="E65" s="2" t="s">
        <v>697</v>
      </c>
      <c r="F65" s="8">
        <v>3500000</v>
      </c>
      <c r="G65" s="8">
        <v>3526.71</v>
      </c>
      <c r="H65" s="8">
        <v>20.14</v>
      </c>
    </row>
    <row r="66" spans="2:8">
      <c r="B66" s="2" t="s">
        <v>458</v>
      </c>
      <c r="C66" s="5">
        <v>6.34</v>
      </c>
      <c r="D66" s="2" t="s">
        <v>692</v>
      </c>
      <c r="E66" s="2" t="s">
        <v>459</v>
      </c>
      <c r="F66" s="8">
        <v>1500000</v>
      </c>
      <c r="G66" s="8">
        <v>1548.98</v>
      </c>
      <c r="H66" s="8">
        <v>8.84</v>
      </c>
    </row>
    <row r="67" spans="2:8">
      <c r="B67" s="2" t="s">
        <v>209</v>
      </c>
      <c r="C67" s="5">
        <v>5.85</v>
      </c>
      <c r="D67" s="2" t="s">
        <v>692</v>
      </c>
      <c r="E67" s="2" t="s">
        <v>210</v>
      </c>
      <c r="F67" s="8">
        <v>1500000</v>
      </c>
      <c r="G67" s="8">
        <v>1538.62</v>
      </c>
      <c r="H67" s="8">
        <v>8.7899999999999991</v>
      </c>
    </row>
    <row r="68" spans="2:8">
      <c r="B68" s="2" t="s">
        <v>460</v>
      </c>
      <c r="C68" s="5">
        <v>7.28</v>
      </c>
      <c r="D68" s="2" t="s">
        <v>692</v>
      </c>
      <c r="E68" s="2" t="s">
        <v>461</v>
      </c>
      <c r="F68" s="8">
        <v>1000000</v>
      </c>
      <c r="G68" s="8">
        <v>1009.63</v>
      </c>
      <c r="H68" s="8">
        <v>5.77</v>
      </c>
    </row>
    <row r="69" spans="2:8">
      <c r="B69" s="2" t="s">
        <v>348</v>
      </c>
      <c r="C69" s="5">
        <v>5.65</v>
      </c>
      <c r="D69" s="2" t="s">
        <v>692</v>
      </c>
      <c r="E69" s="2" t="s">
        <v>349</v>
      </c>
      <c r="F69" s="8">
        <v>1000000</v>
      </c>
      <c r="G69" s="8">
        <v>1009.37</v>
      </c>
      <c r="H69" s="8">
        <v>5.76</v>
      </c>
    </row>
    <row r="70" spans="2:8">
      <c r="B70" s="2" t="s">
        <v>462</v>
      </c>
      <c r="C70" s="5">
        <v>5.89</v>
      </c>
      <c r="D70" s="2" t="s">
        <v>692</v>
      </c>
      <c r="E70" s="2" t="s">
        <v>463</v>
      </c>
      <c r="F70" s="8">
        <v>500000</v>
      </c>
      <c r="G70" s="8">
        <v>516.13</v>
      </c>
      <c r="H70" s="8">
        <v>2.95</v>
      </c>
    </row>
    <row r="71" spans="2:8">
      <c r="B71" s="2" t="s">
        <v>464</v>
      </c>
      <c r="C71" s="5">
        <v>5.51</v>
      </c>
      <c r="D71" s="2" t="s">
        <v>692</v>
      </c>
      <c r="E71" s="2" t="s">
        <v>465</v>
      </c>
      <c r="F71" s="8">
        <v>500000</v>
      </c>
      <c r="G71" s="8">
        <v>500.82</v>
      </c>
      <c r="H71" s="8">
        <v>2.86</v>
      </c>
    </row>
    <row r="72" spans="2:8">
      <c r="B72" s="2" t="s">
        <v>746</v>
      </c>
      <c r="C72" s="5">
        <v>6.59</v>
      </c>
      <c r="D72" s="2" t="s">
        <v>692</v>
      </c>
      <c r="E72" s="2" t="s">
        <v>747</v>
      </c>
      <c r="F72" s="8">
        <v>500000</v>
      </c>
      <c r="G72" s="8">
        <v>490.7</v>
      </c>
      <c r="H72" s="8">
        <v>2.8</v>
      </c>
    </row>
    <row r="73" spans="2:8" ht="13">
      <c r="B73" s="3" t="s">
        <v>708</v>
      </c>
      <c r="C73" s="7"/>
      <c r="D73" s="3"/>
      <c r="E73" s="3"/>
      <c r="F73" s="10"/>
      <c r="G73" s="10">
        <f>SUM(G61:G72)</f>
        <v>10140.960000000001</v>
      </c>
      <c r="H73" s="10">
        <f>SUM(H61:H72)</f>
        <v>57.909999999999989</v>
      </c>
    </row>
    <row r="74" spans="2:8" ht="13">
      <c r="B74" s="3" t="s">
        <v>709</v>
      </c>
    </row>
    <row r="75" spans="2:8">
      <c r="B75" s="2" t="s">
        <v>2849</v>
      </c>
      <c r="C75" s="5">
        <v>6.7</v>
      </c>
      <c r="D75" s="2" t="s">
        <v>710</v>
      </c>
      <c r="E75" s="2" t="s">
        <v>466</v>
      </c>
      <c r="F75" s="8">
        <v>100</v>
      </c>
      <c r="G75" s="8">
        <v>996.83</v>
      </c>
      <c r="H75" s="8">
        <v>5.69</v>
      </c>
    </row>
    <row r="76" spans="2:8">
      <c r="B76" s="2" t="s">
        <v>2850</v>
      </c>
      <c r="C76" s="5">
        <v>6.74</v>
      </c>
      <c r="D76" s="2" t="s">
        <v>710</v>
      </c>
      <c r="E76" s="2" t="s">
        <v>255</v>
      </c>
      <c r="F76" s="8">
        <v>50</v>
      </c>
      <c r="G76" s="8">
        <v>501.99</v>
      </c>
      <c r="H76" s="8">
        <v>2.87</v>
      </c>
    </row>
    <row r="77" spans="2:8" ht="13">
      <c r="B77" s="3" t="s">
        <v>718</v>
      </c>
      <c r="C77" s="7"/>
      <c r="D77" s="3"/>
      <c r="E77" s="3"/>
      <c r="F77" s="10"/>
      <c r="G77" s="10">
        <f>SUM(G74:G76)</f>
        <v>1498.8200000000002</v>
      </c>
      <c r="H77" s="10">
        <f>SUM(H74:H76)</f>
        <v>8.56</v>
      </c>
    </row>
    <row r="78" spans="2:8" ht="13">
      <c r="B78" s="3" t="s">
        <v>289</v>
      </c>
      <c r="C78" s="7"/>
      <c r="D78" s="3"/>
      <c r="E78" s="3"/>
      <c r="F78" s="10"/>
      <c r="G78" s="10">
        <v>480.43</v>
      </c>
      <c r="H78" s="10">
        <v>2.74</v>
      </c>
    </row>
    <row r="79" spans="2:8" ht="13">
      <c r="B79" s="3" t="s">
        <v>302</v>
      </c>
      <c r="C79" s="7"/>
      <c r="D79" s="3"/>
      <c r="E79" s="3"/>
      <c r="F79" s="10"/>
      <c r="G79" s="10">
        <v>17088.23</v>
      </c>
      <c r="H79" s="10">
        <v>97.6</v>
      </c>
    </row>
    <row r="80" spans="2:8" ht="13">
      <c r="B80" s="3" t="s">
        <v>303</v>
      </c>
      <c r="C80" s="7"/>
      <c r="D80" s="3"/>
      <c r="E80" s="3"/>
      <c r="F80" s="10"/>
      <c r="G80" s="10">
        <v>424.2531955000016</v>
      </c>
      <c r="H80" s="10">
        <v>2.4000000000000057</v>
      </c>
    </row>
    <row r="81" spans="2:8" ht="13">
      <c r="B81" s="3" t="s">
        <v>304</v>
      </c>
      <c r="C81" s="7"/>
      <c r="D81" s="3"/>
      <c r="E81" s="3"/>
      <c r="F81" s="10"/>
      <c r="G81" s="10">
        <v>17512.483195500001</v>
      </c>
      <c r="H81" s="10">
        <v>100</v>
      </c>
    </row>
    <row r="82" spans="2:8">
      <c r="B82" s="2" t="s">
        <v>305</v>
      </c>
    </row>
    <row r="83" spans="2:8">
      <c r="B83" s="2" t="s">
        <v>306</v>
      </c>
    </row>
    <row r="84" spans="2:8">
      <c r="B84" s="2" t="s">
        <v>307</v>
      </c>
      <c r="C84" s="5" t="s">
        <v>873</v>
      </c>
    </row>
    <row r="85" spans="2:8" ht="13">
      <c r="B85" s="3"/>
    </row>
    <row r="86" spans="2:8" ht="26">
      <c r="B86" s="39" t="s">
        <v>16</v>
      </c>
      <c r="C86" s="5" t="s">
        <v>308</v>
      </c>
    </row>
    <row r="87" spans="2:8" ht="13">
      <c r="B87" s="3"/>
    </row>
    <row r="88" spans="2:8" ht="13">
      <c r="B88" s="3" t="s">
        <v>309</v>
      </c>
      <c r="C88" s="5" t="s">
        <v>308</v>
      </c>
    </row>
    <row r="89" spans="2:8" ht="13">
      <c r="B89" s="3" t="s">
        <v>310</v>
      </c>
      <c r="C89" s="5" t="s">
        <v>311</v>
      </c>
    </row>
    <row r="90" spans="2:8" ht="13">
      <c r="B90" s="3" t="s">
        <v>1048</v>
      </c>
      <c r="C90" s="7"/>
    </row>
    <row r="91" spans="2:8" ht="13">
      <c r="B91" s="3" t="s">
        <v>1049</v>
      </c>
      <c r="C91" s="7"/>
    </row>
    <row r="92" spans="2:8" ht="13">
      <c r="B92" s="3" t="s">
        <v>1050</v>
      </c>
      <c r="C92" s="7"/>
    </row>
    <row r="93" spans="2:8" ht="13">
      <c r="B93" s="3" t="s">
        <v>1051</v>
      </c>
      <c r="C93" s="7"/>
    </row>
    <row r="94" spans="2:8" ht="13">
      <c r="B94" s="3" t="s">
        <v>2851</v>
      </c>
      <c r="C94" s="7"/>
    </row>
    <row r="95" spans="2:8">
      <c r="B95" s="2" t="s">
        <v>312</v>
      </c>
    </row>
    <row r="97" spans="2:4" ht="14.5">
      <c r="B97" s="15"/>
      <c r="C97" s="16" t="s">
        <v>17</v>
      </c>
    </row>
    <row r="98" spans="2:4" ht="29">
      <c r="B98" s="15" t="s">
        <v>18</v>
      </c>
      <c r="C98" s="17" t="s">
        <v>428</v>
      </c>
    </row>
    <row r="99" spans="2:4" ht="14.5">
      <c r="B99" s="15" t="s">
        <v>19</v>
      </c>
      <c r="C99" s="16"/>
    </row>
    <row r="100" spans="2:4" ht="14.5">
      <c r="B100" s="15"/>
      <c r="C100" s="16"/>
    </row>
    <row r="101" spans="2:4" ht="14.5">
      <c r="B101" s="15" t="s">
        <v>20</v>
      </c>
      <c r="C101" s="72">
        <v>6.4500000000000002E-2</v>
      </c>
    </row>
    <row r="102" spans="2:4" ht="14.5">
      <c r="B102" s="15"/>
      <c r="C102" s="78"/>
    </row>
    <row r="103" spans="2:4" ht="14.5">
      <c r="B103" s="15" t="s">
        <v>21</v>
      </c>
      <c r="C103" s="78" t="s">
        <v>2852</v>
      </c>
    </row>
    <row r="104" spans="2:4" ht="14.5">
      <c r="B104" s="15" t="s">
        <v>22</v>
      </c>
      <c r="C104" s="78" t="s">
        <v>2853</v>
      </c>
    </row>
    <row r="105" spans="2:4" ht="14.5">
      <c r="B105" s="15"/>
      <c r="C105" s="16"/>
    </row>
    <row r="106" spans="2:4" ht="14.5">
      <c r="B106" s="15" t="s">
        <v>23</v>
      </c>
      <c r="C106" s="16" t="s">
        <v>873</v>
      </c>
    </row>
    <row r="107" spans="2:4" ht="14.5">
      <c r="B107" s="233" t="s">
        <v>24</v>
      </c>
      <c r="C107" s="233"/>
    </row>
    <row r="109" spans="2:4" ht="14.5">
      <c r="B109" s="15" t="s">
        <v>313</v>
      </c>
      <c r="C109" s="16"/>
      <c r="D109" s="15"/>
    </row>
    <row r="110" spans="2:4" ht="29">
      <c r="B110" s="18" t="s">
        <v>314</v>
      </c>
      <c r="C110" s="17" t="s">
        <v>315</v>
      </c>
      <c r="D110" s="18" t="s">
        <v>316</v>
      </c>
    </row>
    <row r="111" spans="2:4" ht="14.5">
      <c r="B111" s="15" t="s">
        <v>308</v>
      </c>
      <c r="C111" s="16" t="s">
        <v>308</v>
      </c>
      <c r="D111" s="15" t="s">
        <v>308</v>
      </c>
    </row>
    <row r="113" spans="2:7" ht="13">
      <c r="B113" s="20" t="s">
        <v>317</v>
      </c>
      <c r="C113" s="21">
        <v>45900</v>
      </c>
      <c r="D113" s="13"/>
      <c r="E113" s="55"/>
      <c r="F113" s="11"/>
    </row>
    <row r="114" spans="2:7" ht="13">
      <c r="B114" s="20" t="s">
        <v>318</v>
      </c>
      <c r="C114" s="22" t="s">
        <v>319</v>
      </c>
      <c r="D114" s="20" t="s">
        <v>320</v>
      </c>
      <c r="E114" s="60" t="s">
        <v>321</v>
      </c>
      <c r="F114" s="23" t="s">
        <v>322</v>
      </c>
      <c r="G114" s="10"/>
    </row>
    <row r="115" spans="2:7">
      <c r="B115" s="58" t="s">
        <v>308</v>
      </c>
      <c r="C115" s="59" t="s">
        <v>308</v>
      </c>
      <c r="D115" s="58" t="s">
        <v>308</v>
      </c>
      <c r="E115" s="56" t="s">
        <v>308</v>
      </c>
      <c r="F115" s="61" t="s">
        <v>308</v>
      </c>
    </row>
    <row r="118" spans="2:7" ht="13">
      <c r="B118" s="3" t="s">
        <v>323</v>
      </c>
    </row>
    <row r="119" spans="2:7" ht="13">
      <c r="B119" s="3"/>
    </row>
    <row r="120" spans="2:7" ht="13">
      <c r="B120" s="3" t="s">
        <v>891</v>
      </c>
    </row>
    <row r="121" spans="2:7" ht="13">
      <c r="B121" s="20" t="s">
        <v>324</v>
      </c>
      <c r="C121" s="22" t="s">
        <v>325</v>
      </c>
      <c r="D121" s="3"/>
    </row>
    <row r="122" spans="2:7">
      <c r="B122" s="13" t="s">
        <v>308</v>
      </c>
      <c r="C122" s="14" t="s">
        <v>308</v>
      </c>
    </row>
    <row r="124" spans="2:7" ht="13">
      <c r="B124" s="20" t="s">
        <v>326</v>
      </c>
      <c r="C124" s="22" t="s">
        <v>325</v>
      </c>
    </row>
    <row r="125" spans="2:7">
      <c r="B125" s="13" t="s">
        <v>308</v>
      </c>
      <c r="C125" s="14" t="s">
        <v>308</v>
      </c>
    </row>
    <row r="127" spans="2:7" ht="13">
      <c r="B127" s="20" t="s">
        <v>327</v>
      </c>
      <c r="C127" s="22" t="s">
        <v>328</v>
      </c>
    </row>
    <row r="128" spans="2:7">
      <c r="B128" s="13" t="s">
        <v>308</v>
      </c>
      <c r="C128" s="14" t="s">
        <v>308</v>
      </c>
    </row>
    <row r="130" spans="2:7" ht="13">
      <c r="B130" s="60" t="s">
        <v>329</v>
      </c>
      <c r="C130" s="22" t="s">
        <v>328</v>
      </c>
    </row>
    <row r="131" spans="2:7">
      <c r="B131" s="55" t="s">
        <v>308</v>
      </c>
      <c r="C131" s="14" t="s">
        <v>308</v>
      </c>
    </row>
    <row r="133" spans="2:7" ht="13">
      <c r="B133" s="20" t="s">
        <v>330</v>
      </c>
      <c r="C133" s="22" t="s">
        <v>308</v>
      </c>
    </row>
    <row r="135" spans="2:7" ht="13">
      <c r="B135" s="20" t="s">
        <v>331</v>
      </c>
      <c r="C135" s="21">
        <v>45900</v>
      </c>
      <c r="D135" s="13"/>
      <c r="E135" s="55"/>
      <c r="F135" s="11"/>
    </row>
    <row r="136" spans="2:7" ht="13">
      <c r="B136" s="20" t="s">
        <v>318</v>
      </c>
      <c r="C136" s="22" t="s">
        <v>319</v>
      </c>
      <c r="D136" s="20" t="s">
        <v>320</v>
      </c>
      <c r="E136" s="60" t="s">
        <v>321</v>
      </c>
      <c r="F136" s="23" t="s">
        <v>322</v>
      </c>
      <c r="G136" s="10"/>
    </row>
    <row r="137" spans="2:7">
      <c r="B137" s="58" t="s">
        <v>308</v>
      </c>
      <c r="C137" s="59" t="s">
        <v>308</v>
      </c>
      <c r="D137" s="58" t="s">
        <v>308</v>
      </c>
      <c r="E137" s="56" t="s">
        <v>308</v>
      </c>
      <c r="F137" s="61" t="s">
        <v>308</v>
      </c>
    </row>
    <row r="138" spans="2:7" ht="13">
      <c r="B138" s="3" t="s">
        <v>323</v>
      </c>
    </row>
    <row r="139" spans="2:7" ht="13">
      <c r="B139" s="3"/>
    </row>
    <row r="140" spans="2:7" ht="13">
      <c r="B140" s="3" t="s">
        <v>891</v>
      </c>
    </row>
    <row r="141" spans="2:7" ht="13">
      <c r="B141" s="20" t="s">
        <v>324</v>
      </c>
      <c r="C141" s="22" t="s">
        <v>325</v>
      </c>
      <c r="D141" s="3"/>
    </row>
    <row r="142" spans="2:7">
      <c r="B142" s="13" t="s">
        <v>308</v>
      </c>
      <c r="C142" s="14" t="s">
        <v>308</v>
      </c>
    </row>
    <row r="144" spans="2:7" ht="13">
      <c r="B144" s="20" t="s">
        <v>326</v>
      </c>
      <c r="C144" s="22" t="s">
        <v>325</v>
      </c>
    </row>
    <row r="145" spans="2:6">
      <c r="B145" s="13" t="s">
        <v>308</v>
      </c>
      <c r="C145" s="14" t="s">
        <v>308</v>
      </c>
    </row>
    <row r="147" spans="2:6" ht="13">
      <c r="B147" s="20" t="s">
        <v>327</v>
      </c>
      <c r="C147" s="22" t="s">
        <v>328</v>
      </c>
    </row>
    <row r="148" spans="2:6">
      <c r="B148" s="13" t="s">
        <v>308</v>
      </c>
      <c r="C148" s="14" t="s">
        <v>308</v>
      </c>
    </row>
    <row r="150" spans="2:6" ht="13">
      <c r="B150" s="60" t="s">
        <v>329</v>
      </c>
      <c r="C150" s="22" t="s">
        <v>328</v>
      </c>
    </row>
    <row r="151" spans="2:6">
      <c r="B151" s="55" t="s">
        <v>308</v>
      </c>
      <c r="C151" s="14" t="s">
        <v>308</v>
      </c>
    </row>
    <row r="153" spans="2:6" ht="13">
      <c r="B153" s="20" t="s">
        <v>330</v>
      </c>
      <c r="C153" s="22" t="s">
        <v>308</v>
      </c>
    </row>
    <row r="156" spans="2:6" ht="13">
      <c r="B156" s="3" t="s">
        <v>892</v>
      </c>
    </row>
    <row r="158" spans="2:6" ht="13">
      <c r="B158" s="20" t="s">
        <v>318</v>
      </c>
      <c r="C158" s="22" t="s">
        <v>332</v>
      </c>
      <c r="D158" s="20" t="s">
        <v>333</v>
      </c>
      <c r="E158" s="20" t="s">
        <v>334</v>
      </c>
      <c r="F158" s="10"/>
    </row>
    <row r="159" spans="2:6">
      <c r="B159" s="13" t="s">
        <v>308</v>
      </c>
      <c r="C159" s="14" t="s">
        <v>308</v>
      </c>
      <c r="D159" s="13" t="s">
        <v>308</v>
      </c>
      <c r="E159" s="13" t="s">
        <v>308</v>
      </c>
    </row>
    <row r="162" spans="2:80" ht="13">
      <c r="B162" s="3" t="s">
        <v>335</v>
      </c>
      <c r="C162" s="7" t="s">
        <v>308</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893</v>
      </c>
    </row>
    <row r="166" spans="2:80" ht="13">
      <c r="B166" s="20" t="s">
        <v>336</v>
      </c>
      <c r="C166" s="22" t="s">
        <v>325</v>
      </c>
      <c r="D166" s="3"/>
    </row>
    <row r="167" spans="2:80">
      <c r="B167" s="13" t="s">
        <v>308</v>
      </c>
      <c r="C167" s="14" t="s">
        <v>308</v>
      </c>
    </row>
    <row r="170" spans="2:80" ht="13">
      <c r="B170" s="20" t="s">
        <v>337</v>
      </c>
      <c r="C170" s="22" t="s">
        <v>338</v>
      </c>
      <c r="D170" s="3"/>
    </row>
    <row r="171" spans="2:80">
      <c r="B171" s="13" t="s">
        <v>308</v>
      </c>
      <c r="C171" s="14" t="s">
        <v>308</v>
      </c>
    </row>
    <row r="174" spans="2:80" ht="13">
      <c r="B174" s="3" t="s">
        <v>339</v>
      </c>
    </row>
    <row r="177" spans="2:80" ht="13">
      <c r="B177" s="3" t="s">
        <v>894</v>
      </c>
    </row>
    <row r="179" spans="2:80" ht="13">
      <c r="B179" s="20" t="s">
        <v>318</v>
      </c>
      <c r="C179" s="22" t="s">
        <v>340</v>
      </c>
      <c r="D179" s="20" t="s">
        <v>332</v>
      </c>
      <c r="E179" s="20" t="s">
        <v>333</v>
      </c>
      <c r="F179" s="23" t="s">
        <v>334</v>
      </c>
      <c r="G179" s="10"/>
    </row>
    <row r="180" spans="2:80">
      <c r="B180" s="13" t="s">
        <v>308</v>
      </c>
      <c r="C180" s="14" t="s">
        <v>308</v>
      </c>
      <c r="D180" s="13" t="s">
        <v>308</v>
      </c>
      <c r="E180" s="13" t="s">
        <v>308</v>
      </c>
      <c r="F180" s="19" t="s">
        <v>308</v>
      </c>
    </row>
    <row r="183" spans="2:80" ht="13">
      <c r="B183" s="3" t="s">
        <v>335</v>
      </c>
      <c r="C183" s="7" t="s">
        <v>308</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ht="13">
      <c r="B185" s="3" t="s">
        <v>893</v>
      </c>
    </row>
    <row r="187" spans="2:80" ht="13">
      <c r="B187" s="20" t="s">
        <v>336</v>
      </c>
      <c r="C187" s="22" t="s">
        <v>325</v>
      </c>
      <c r="D187" s="3"/>
    </row>
    <row r="188" spans="2:80">
      <c r="B188" s="13" t="s">
        <v>308</v>
      </c>
      <c r="C188" s="14" t="s">
        <v>308</v>
      </c>
    </row>
    <row r="191" spans="2:80" ht="13">
      <c r="B191" s="20" t="s">
        <v>337</v>
      </c>
      <c r="C191" s="22" t="s">
        <v>338</v>
      </c>
      <c r="D191" s="3"/>
    </row>
    <row r="192" spans="2:80">
      <c r="B192" s="13" t="s">
        <v>308</v>
      </c>
      <c r="C192" s="14" t="s">
        <v>308</v>
      </c>
    </row>
    <row r="195" spans="2:7" ht="13">
      <c r="B195" s="3" t="s">
        <v>339</v>
      </c>
    </row>
    <row r="198" spans="2:7" ht="13">
      <c r="B198" s="3" t="s">
        <v>895</v>
      </c>
    </row>
    <row r="199" spans="2:7" ht="13">
      <c r="B199" s="20" t="s">
        <v>318</v>
      </c>
      <c r="C199" s="22" t="s">
        <v>341</v>
      </c>
      <c r="D199" s="20" t="s">
        <v>342</v>
      </c>
      <c r="E199" s="20" t="s">
        <v>343</v>
      </c>
      <c r="F199" s="23" t="s">
        <v>344</v>
      </c>
      <c r="G199" s="10"/>
    </row>
    <row r="200" spans="2:7">
      <c r="B200" s="13" t="s">
        <v>308</v>
      </c>
      <c r="C200" s="14" t="s">
        <v>308</v>
      </c>
      <c r="D200" s="13" t="s">
        <v>308</v>
      </c>
      <c r="E200" s="13" t="s">
        <v>308</v>
      </c>
      <c r="F200" s="19" t="s">
        <v>308</v>
      </c>
    </row>
    <row r="201" spans="2:7">
      <c r="B201" s="2" t="s">
        <v>345</v>
      </c>
    </row>
  </sheetData>
  <mergeCells count="4">
    <mergeCell ref="B1:E1"/>
    <mergeCell ref="C3:C6"/>
    <mergeCell ref="D3:D6"/>
    <mergeCell ref="B107:C107"/>
  </mergeCells>
  <hyperlinks>
    <hyperlink ref="A1" location="Index!A1" display="Index" xr:uid="{F5C16CA4-FB8B-49B6-ABC6-3E2372D4E087}"/>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2A77-67D8-4536-AAD4-B1C43DB9375F}">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418</v>
      </c>
      <c r="C1" s="230"/>
      <c r="D1" s="230"/>
      <c r="E1" s="230"/>
    </row>
    <row r="3" spans="1:5" ht="14.5">
      <c r="B3" s="47" t="s">
        <v>419</v>
      </c>
      <c r="C3" s="265"/>
      <c r="D3" s="268"/>
      <c r="E3" s="26"/>
    </row>
    <row r="4" spans="1:5" ht="29">
      <c r="B4" s="48" t="s">
        <v>420</v>
      </c>
      <c r="C4" s="266"/>
      <c r="D4" s="269"/>
      <c r="E4" s="26"/>
    </row>
    <row r="5" spans="1:5" ht="14.5">
      <c r="B5" s="48" t="s">
        <v>677</v>
      </c>
      <c r="C5" s="266"/>
      <c r="D5" s="269"/>
      <c r="E5" s="26"/>
    </row>
    <row r="6" spans="1:5" ht="14.5">
      <c r="B6" s="48" t="s">
        <v>421</v>
      </c>
      <c r="C6" s="266"/>
      <c r="D6" s="269"/>
      <c r="E6" s="26"/>
    </row>
    <row r="7" spans="1:5" ht="15" thickBot="1">
      <c r="B7" s="48" t="s">
        <v>422</v>
      </c>
      <c r="C7" s="267"/>
      <c r="D7" s="270"/>
      <c r="E7" s="26"/>
    </row>
    <row r="8" spans="1:5" ht="14.5">
      <c r="B8" s="43" t="s">
        <v>678</v>
      </c>
      <c r="C8" s="44" t="s">
        <v>679</v>
      </c>
      <c r="D8" s="45" t="s">
        <v>680</v>
      </c>
      <c r="E8" s="26"/>
    </row>
    <row r="9" spans="1:5" ht="14.5">
      <c r="B9" s="26"/>
      <c r="C9" s="41"/>
      <c r="D9" s="41"/>
      <c r="E9" s="26"/>
    </row>
    <row r="10" spans="1:5" ht="14.5">
      <c r="B10" s="237"/>
      <c r="C10" s="237"/>
      <c r="D10" s="237"/>
      <c r="E10" s="237"/>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t="s">
        <v>423</v>
      </c>
      <c r="D14" s="35"/>
      <c r="E14" s="35"/>
    </row>
    <row r="15" spans="1:5" ht="14.5">
      <c r="B15" s="25" t="s">
        <v>740</v>
      </c>
      <c r="C15" s="34"/>
      <c r="D15" s="35"/>
      <c r="E15" s="35"/>
    </row>
    <row r="16" spans="1:5" ht="14.5">
      <c r="B16" s="25" t="s">
        <v>741</v>
      </c>
      <c r="C16" s="34"/>
      <c r="D16" s="35"/>
      <c r="E16" s="35"/>
    </row>
    <row r="17" spans="2:8" ht="14.5">
      <c r="B17" s="24" t="s">
        <v>743</v>
      </c>
      <c r="C17" s="33"/>
      <c r="D17" s="32"/>
      <c r="E17" s="32"/>
    </row>
    <row r="18" spans="2:8" ht="14.5">
      <c r="B18" s="26"/>
      <c r="C18" s="31"/>
      <c r="D18" s="26"/>
      <c r="E18" s="26"/>
    </row>
    <row r="20" spans="2:8">
      <c r="B20" s="2" t="s">
        <v>858</v>
      </c>
    </row>
    <row r="22" spans="2:8" ht="13">
      <c r="B22" s="4" t="s">
        <v>681</v>
      </c>
      <c r="C22" s="6" t="s">
        <v>424</v>
      </c>
      <c r="D22" s="4" t="s">
        <v>683</v>
      </c>
      <c r="E22" s="4" t="s">
        <v>684</v>
      </c>
      <c r="F22" s="9" t="s">
        <v>685</v>
      </c>
      <c r="G22" s="9" t="s">
        <v>686</v>
      </c>
      <c r="H22" s="9" t="s">
        <v>687</v>
      </c>
    </row>
    <row r="23" spans="2:8" ht="13">
      <c r="B23" s="3" t="s">
        <v>688</v>
      </c>
    </row>
    <row r="24" spans="2:8" ht="13">
      <c r="B24" s="3" t="s">
        <v>425</v>
      </c>
    </row>
    <row r="25" spans="2:8">
      <c r="B25" s="2" t="s">
        <v>2854</v>
      </c>
      <c r="C25" s="5">
        <v>5.4</v>
      </c>
      <c r="D25" s="2" t="s">
        <v>692</v>
      </c>
      <c r="E25" s="2" t="s">
        <v>119</v>
      </c>
      <c r="F25" s="8">
        <v>5000000</v>
      </c>
      <c r="G25" s="8">
        <v>4997.78</v>
      </c>
      <c r="H25" s="8">
        <v>1.1599999999999999</v>
      </c>
    </row>
    <row r="26" spans="2:8">
      <c r="B26" s="2" t="s">
        <v>2855</v>
      </c>
      <c r="C26" s="5">
        <v>5.46</v>
      </c>
      <c r="D26" s="2" t="s">
        <v>692</v>
      </c>
      <c r="E26" s="2" t="s">
        <v>1035</v>
      </c>
      <c r="F26" s="8">
        <v>5000000</v>
      </c>
      <c r="G26" s="8">
        <v>4992.53</v>
      </c>
      <c r="H26" s="8">
        <v>1.1599999999999999</v>
      </c>
    </row>
    <row r="27" spans="2:8" ht="13">
      <c r="B27" s="3" t="s">
        <v>203</v>
      </c>
      <c r="C27" s="7"/>
      <c r="D27" s="3"/>
      <c r="E27" s="3"/>
      <c r="F27" s="10"/>
      <c r="G27" s="10">
        <f>SUM(G22:G26)</f>
        <v>9990.31</v>
      </c>
      <c r="H27" s="10">
        <f>SUM(H22:H26)</f>
        <v>2.3199999999999998</v>
      </c>
    </row>
    <row r="28" spans="2:8" ht="13">
      <c r="B28" s="3" t="s">
        <v>426</v>
      </c>
      <c r="C28" s="7"/>
      <c r="D28" s="3"/>
      <c r="E28" s="3"/>
      <c r="F28" s="10"/>
      <c r="G28" s="10">
        <v>66200</v>
      </c>
      <c r="H28" s="10">
        <v>15.42</v>
      </c>
    </row>
    <row r="29" spans="2:8" ht="13">
      <c r="B29" s="3" t="s">
        <v>288</v>
      </c>
      <c r="C29" s="7"/>
      <c r="D29" s="3"/>
      <c r="E29" s="3"/>
      <c r="F29" s="10"/>
      <c r="G29" s="10">
        <v>353190.45</v>
      </c>
      <c r="H29" s="10">
        <v>82.32</v>
      </c>
    </row>
    <row r="30" spans="2:8" ht="13">
      <c r="B30" s="3" t="s">
        <v>302</v>
      </c>
      <c r="C30" s="7"/>
      <c r="D30" s="3"/>
      <c r="E30" s="3"/>
      <c r="F30" s="10"/>
      <c r="G30" s="10">
        <v>429380.76</v>
      </c>
      <c r="H30" s="10">
        <v>100.06</v>
      </c>
    </row>
    <row r="31" spans="2:8" ht="13">
      <c r="B31" s="3" t="s">
        <v>195</v>
      </c>
      <c r="C31" s="7"/>
      <c r="D31" s="3"/>
      <c r="E31" s="3"/>
      <c r="F31" s="10"/>
      <c r="G31" s="10">
        <v>-183.62197018001643</v>
      </c>
      <c r="H31" s="10">
        <v>-6.0000000000002274E-2</v>
      </c>
    </row>
    <row r="32" spans="2:8" ht="13">
      <c r="B32" s="3" t="s">
        <v>304</v>
      </c>
      <c r="C32" s="7"/>
      <c r="D32" s="3"/>
      <c r="E32" s="3"/>
      <c r="F32" s="10"/>
      <c r="G32" s="10">
        <v>429197.13802981999</v>
      </c>
      <c r="H32" s="10">
        <v>100</v>
      </c>
    </row>
    <row r="33" spans="2:3">
      <c r="B33" s="2" t="s">
        <v>305</v>
      </c>
    </row>
    <row r="34" spans="2:3">
      <c r="B34" s="2" t="s">
        <v>306</v>
      </c>
    </row>
    <row r="35" spans="2:3">
      <c r="B35" s="2" t="s">
        <v>307</v>
      </c>
      <c r="C35" s="5" t="s">
        <v>873</v>
      </c>
    </row>
    <row r="36" spans="2:3" ht="13">
      <c r="B36" s="3" t="s">
        <v>2856</v>
      </c>
    </row>
    <row r="37" spans="2:3" ht="26">
      <c r="B37" s="39" t="s">
        <v>16</v>
      </c>
      <c r="C37" s="5" t="s">
        <v>308</v>
      </c>
    </row>
    <row r="38" spans="2:3" ht="13">
      <c r="B38" s="3"/>
    </row>
    <row r="39" spans="2:3" ht="13">
      <c r="B39" s="3" t="s">
        <v>309</v>
      </c>
      <c r="C39" s="5" t="s">
        <v>308</v>
      </c>
    </row>
    <row r="40" spans="2:3" ht="13">
      <c r="B40" s="3" t="s">
        <v>310</v>
      </c>
      <c r="C40" s="5" t="s">
        <v>311</v>
      </c>
    </row>
    <row r="41" spans="2:3" ht="13">
      <c r="B41" s="3" t="s">
        <v>1036</v>
      </c>
      <c r="C41" s="7"/>
    </row>
    <row r="42" spans="2:3" ht="13">
      <c r="B42" s="3" t="s">
        <v>1037</v>
      </c>
      <c r="C42" s="7"/>
    </row>
    <row r="43" spans="2:3" ht="13">
      <c r="B43" s="3" t="s">
        <v>1038</v>
      </c>
      <c r="C43" s="7"/>
    </row>
    <row r="44" spans="2:3" ht="13">
      <c r="B44" s="3" t="s">
        <v>1039</v>
      </c>
      <c r="C44" s="7"/>
    </row>
    <row r="45" spans="2:3" ht="13">
      <c r="B45" s="3" t="s">
        <v>1040</v>
      </c>
      <c r="C45" s="7"/>
    </row>
    <row r="46" spans="2:3" ht="13">
      <c r="B46" s="3" t="s">
        <v>1041</v>
      </c>
      <c r="C46" s="7"/>
    </row>
    <row r="47" spans="2:3" ht="13">
      <c r="B47" s="3" t="s">
        <v>1042</v>
      </c>
      <c r="C47" s="7"/>
    </row>
    <row r="48" spans="2:3" ht="13">
      <c r="B48" s="3" t="s">
        <v>1043</v>
      </c>
      <c r="C48" s="7"/>
    </row>
    <row r="49" spans="2:4" ht="13">
      <c r="B49" s="3" t="s">
        <v>2857</v>
      </c>
      <c r="C49" s="7"/>
    </row>
    <row r="50" spans="2:4">
      <c r="B50" s="2" t="s">
        <v>2670</v>
      </c>
    </row>
    <row r="52" spans="2:4" ht="14.5">
      <c r="B52" s="15"/>
      <c r="C52" s="16" t="s">
        <v>17</v>
      </c>
    </row>
    <row r="53" spans="2:4" ht="14.5">
      <c r="B53" s="15" t="s">
        <v>18</v>
      </c>
      <c r="C53" s="17" t="s">
        <v>418</v>
      </c>
    </row>
    <row r="54" spans="2:4" ht="14.5">
      <c r="B54" s="15" t="s">
        <v>19</v>
      </c>
      <c r="C54" s="16"/>
    </row>
    <row r="55" spans="2:4" ht="14.5">
      <c r="B55" s="15"/>
      <c r="C55" s="16"/>
    </row>
    <row r="56" spans="2:4" ht="14.5">
      <c r="B56" s="15" t="s">
        <v>20</v>
      </c>
      <c r="C56" s="72">
        <v>5.4800000000000001E-2</v>
      </c>
    </row>
    <row r="57" spans="2:4" ht="14.5">
      <c r="B57" s="15"/>
      <c r="C57" s="78"/>
    </row>
    <row r="58" spans="2:4" ht="14.5">
      <c r="B58" s="15" t="s">
        <v>21</v>
      </c>
      <c r="C58" s="78" t="s">
        <v>2858</v>
      </c>
    </row>
    <row r="59" spans="2:4" ht="14.5">
      <c r="B59" s="15" t="s">
        <v>22</v>
      </c>
      <c r="C59" s="78" t="s">
        <v>2858</v>
      </c>
    </row>
    <row r="60" spans="2:4" ht="14.5">
      <c r="B60" s="15"/>
      <c r="C60" s="16"/>
    </row>
    <row r="61" spans="2:4" ht="14.5">
      <c r="B61" s="15" t="s">
        <v>23</v>
      </c>
      <c r="C61" s="16" t="s">
        <v>873</v>
      </c>
    </row>
    <row r="62" spans="2:4" ht="14.5">
      <c r="B62" s="233" t="s">
        <v>24</v>
      </c>
      <c r="C62" s="233"/>
    </row>
    <row r="64" spans="2:4" ht="14.5">
      <c r="B64" s="15" t="s">
        <v>313</v>
      </c>
      <c r="C64" s="16"/>
      <c r="D64" s="15"/>
    </row>
    <row r="65" spans="2:7" ht="29">
      <c r="B65" s="18" t="s">
        <v>314</v>
      </c>
      <c r="C65" s="17" t="s">
        <v>315</v>
      </c>
      <c r="D65" s="18" t="s">
        <v>316</v>
      </c>
    </row>
    <row r="66" spans="2:7" ht="14.5">
      <c r="B66" s="15" t="s">
        <v>308</v>
      </c>
      <c r="C66" s="16" t="s">
        <v>308</v>
      </c>
      <c r="D66" s="15" t="s">
        <v>308</v>
      </c>
    </row>
    <row r="68" spans="2:7" ht="13">
      <c r="B68" s="20" t="s">
        <v>317</v>
      </c>
      <c r="C68" s="21">
        <v>45900</v>
      </c>
      <c r="D68" s="13"/>
      <c r="E68" s="55"/>
      <c r="F68" s="11"/>
    </row>
    <row r="69" spans="2:7" ht="13">
      <c r="B69" s="20" t="s">
        <v>318</v>
      </c>
      <c r="C69" s="22" t="s">
        <v>319</v>
      </c>
      <c r="D69" s="20" t="s">
        <v>320</v>
      </c>
      <c r="E69" s="60" t="s">
        <v>321</v>
      </c>
      <c r="F69" s="23" t="s">
        <v>322</v>
      </c>
      <c r="G69" s="10"/>
    </row>
    <row r="70" spans="2:7">
      <c r="B70" s="58" t="s">
        <v>308</v>
      </c>
      <c r="C70" s="59" t="s">
        <v>308</v>
      </c>
      <c r="D70" s="58" t="s">
        <v>308</v>
      </c>
      <c r="E70" s="56" t="s">
        <v>308</v>
      </c>
      <c r="F70"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7" ht="13">
      <c r="B82" s="20" t="s">
        <v>327</v>
      </c>
      <c r="C82" s="22" t="s">
        <v>328</v>
      </c>
    </row>
    <row r="83" spans="2:7">
      <c r="B83" s="13" t="s">
        <v>308</v>
      </c>
      <c r="C83" s="14" t="s">
        <v>308</v>
      </c>
    </row>
    <row r="85" spans="2:7" ht="13">
      <c r="B85" s="60" t="s">
        <v>329</v>
      </c>
      <c r="C85" s="22" t="s">
        <v>328</v>
      </c>
    </row>
    <row r="86" spans="2:7">
      <c r="B86" s="55" t="s">
        <v>308</v>
      </c>
      <c r="C86" s="14" t="s">
        <v>308</v>
      </c>
    </row>
    <row r="88" spans="2:7" ht="13">
      <c r="B88" s="20" t="s">
        <v>330</v>
      </c>
      <c r="C88" s="22" t="s">
        <v>308</v>
      </c>
    </row>
    <row r="90" spans="2:7" ht="13">
      <c r="B90" s="20" t="s">
        <v>331</v>
      </c>
      <c r="C90" s="21">
        <v>45900</v>
      </c>
      <c r="D90" s="13"/>
      <c r="E90" s="55"/>
      <c r="F90" s="11"/>
    </row>
    <row r="91" spans="2:7" ht="13">
      <c r="B91" s="20" t="s">
        <v>318</v>
      </c>
      <c r="C91" s="22" t="s">
        <v>319</v>
      </c>
      <c r="D91" s="20" t="s">
        <v>320</v>
      </c>
      <c r="E91" s="60" t="s">
        <v>321</v>
      </c>
      <c r="F91" s="23" t="s">
        <v>322</v>
      </c>
      <c r="G91" s="10"/>
    </row>
    <row r="92" spans="2:7">
      <c r="B92" s="58" t="s">
        <v>308</v>
      </c>
      <c r="C92" s="59" t="s">
        <v>308</v>
      </c>
      <c r="D92" s="58" t="s">
        <v>308</v>
      </c>
      <c r="E92" s="56" t="s">
        <v>308</v>
      </c>
      <c r="F92" s="61" t="s">
        <v>308</v>
      </c>
    </row>
    <row r="93" spans="2:7" ht="13">
      <c r="B93" s="3" t="s">
        <v>323</v>
      </c>
    </row>
    <row r="94" spans="2:7" ht="13">
      <c r="B94" s="3"/>
    </row>
    <row r="95" spans="2:7" ht="13">
      <c r="B95" s="3" t="s">
        <v>891</v>
      </c>
    </row>
    <row r="96" spans="2:7" ht="13">
      <c r="B96" s="20" t="s">
        <v>324</v>
      </c>
      <c r="C96" s="22" t="s">
        <v>325</v>
      </c>
      <c r="D96" s="3"/>
    </row>
    <row r="97" spans="2:3">
      <c r="B97" s="13" t="s">
        <v>308</v>
      </c>
      <c r="C97" s="14" t="s">
        <v>308</v>
      </c>
    </row>
    <row r="99" spans="2:3" ht="13">
      <c r="B99" s="20" t="s">
        <v>326</v>
      </c>
      <c r="C99" s="22" t="s">
        <v>325</v>
      </c>
    </row>
    <row r="100" spans="2:3">
      <c r="B100" s="13" t="s">
        <v>308</v>
      </c>
      <c r="C100" s="14" t="s">
        <v>308</v>
      </c>
    </row>
    <row r="102" spans="2:3" ht="13">
      <c r="B102" s="20" t="s">
        <v>327</v>
      </c>
      <c r="C102" s="22" t="s">
        <v>328</v>
      </c>
    </row>
    <row r="103" spans="2:3">
      <c r="B103" s="13" t="s">
        <v>308</v>
      </c>
      <c r="C103" s="14" t="s">
        <v>308</v>
      </c>
    </row>
    <row r="105" spans="2:3" ht="13">
      <c r="B105" s="60" t="s">
        <v>329</v>
      </c>
      <c r="C105" s="22" t="s">
        <v>328</v>
      </c>
    </row>
    <row r="106" spans="2:3">
      <c r="B106" s="55" t="s">
        <v>308</v>
      </c>
      <c r="C106" s="14" t="s">
        <v>308</v>
      </c>
    </row>
    <row r="108" spans="2:3" ht="13">
      <c r="B108" s="20" t="s">
        <v>330</v>
      </c>
      <c r="C108" s="22" t="s">
        <v>308</v>
      </c>
    </row>
    <row r="111" spans="2:3" ht="13">
      <c r="B111" s="3" t="s">
        <v>892</v>
      </c>
    </row>
    <row r="113" spans="2:80" ht="13">
      <c r="B113" s="20" t="s">
        <v>318</v>
      </c>
      <c r="C113" s="22" t="s">
        <v>332</v>
      </c>
      <c r="D113" s="20" t="s">
        <v>333</v>
      </c>
      <c r="E113" s="20" t="s">
        <v>334</v>
      </c>
      <c r="F113" s="10"/>
    </row>
    <row r="114" spans="2:80">
      <c r="B114" s="13" t="s">
        <v>308</v>
      </c>
      <c r="C114" s="14" t="s">
        <v>308</v>
      </c>
      <c r="D114" s="13" t="s">
        <v>308</v>
      </c>
      <c r="E114" s="13" t="s">
        <v>308</v>
      </c>
    </row>
    <row r="117" spans="2:80" ht="13">
      <c r="B117" s="3" t="s">
        <v>335</v>
      </c>
      <c r="C117" s="7" t="s">
        <v>308</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893</v>
      </c>
    </row>
    <row r="121" spans="2:80" ht="13">
      <c r="B121" s="20" t="s">
        <v>336</v>
      </c>
      <c r="C121" s="22" t="s">
        <v>325</v>
      </c>
      <c r="D121" s="3"/>
    </row>
    <row r="122" spans="2:80">
      <c r="B122" s="13" t="s">
        <v>308</v>
      </c>
      <c r="C122" s="14" t="s">
        <v>308</v>
      </c>
    </row>
    <row r="125" spans="2:80" ht="13">
      <c r="B125" s="20" t="s">
        <v>337</v>
      </c>
      <c r="C125" s="22" t="s">
        <v>338</v>
      </c>
      <c r="D125" s="3"/>
    </row>
    <row r="126" spans="2:80">
      <c r="B126" s="13" t="s">
        <v>308</v>
      </c>
      <c r="C126" s="14" t="s">
        <v>308</v>
      </c>
    </row>
    <row r="129" spans="2:80" ht="13">
      <c r="B129" s="3" t="s">
        <v>339</v>
      </c>
    </row>
    <row r="132" spans="2:80" ht="13">
      <c r="B132" s="3" t="s">
        <v>894</v>
      </c>
    </row>
    <row r="134" spans="2:80" ht="13">
      <c r="B134" s="20" t="s">
        <v>318</v>
      </c>
      <c r="C134" s="22" t="s">
        <v>340</v>
      </c>
      <c r="D134" s="20" t="s">
        <v>332</v>
      </c>
      <c r="E134" s="20" t="s">
        <v>333</v>
      </c>
      <c r="F134" s="23" t="s">
        <v>334</v>
      </c>
      <c r="G134" s="10"/>
    </row>
    <row r="135" spans="2:80">
      <c r="B135" s="13" t="s">
        <v>308</v>
      </c>
      <c r="C135" s="14" t="s">
        <v>308</v>
      </c>
      <c r="D135" s="13" t="s">
        <v>308</v>
      </c>
      <c r="E135" s="13" t="s">
        <v>308</v>
      </c>
      <c r="F135" s="19" t="s">
        <v>308</v>
      </c>
    </row>
    <row r="138" spans="2:80" ht="13">
      <c r="B138" s="3" t="s">
        <v>335</v>
      </c>
      <c r="C138" s="7" t="s">
        <v>308</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893</v>
      </c>
    </row>
    <row r="142" spans="2:80" ht="13">
      <c r="B142" s="20" t="s">
        <v>336</v>
      </c>
      <c r="C142" s="22" t="s">
        <v>325</v>
      </c>
      <c r="D142" s="3"/>
    </row>
    <row r="143" spans="2:80">
      <c r="B143" s="13" t="s">
        <v>308</v>
      </c>
      <c r="C143" s="14" t="s">
        <v>308</v>
      </c>
    </row>
    <row r="146" spans="2:7" ht="13">
      <c r="B146" s="20" t="s">
        <v>337</v>
      </c>
      <c r="C146" s="22" t="s">
        <v>338</v>
      </c>
      <c r="D146" s="3"/>
    </row>
    <row r="147" spans="2:7">
      <c r="B147" s="13" t="s">
        <v>308</v>
      </c>
      <c r="C147" s="14" t="s">
        <v>308</v>
      </c>
    </row>
    <row r="150" spans="2:7" ht="13">
      <c r="B150" s="3" t="s">
        <v>339</v>
      </c>
    </row>
    <row r="153" spans="2:7" ht="13">
      <c r="B153" s="3" t="s">
        <v>895</v>
      </c>
    </row>
    <row r="154" spans="2:7" ht="13">
      <c r="B154" s="20" t="s">
        <v>318</v>
      </c>
      <c r="C154" s="22" t="s">
        <v>341</v>
      </c>
      <c r="D154" s="20" t="s">
        <v>342</v>
      </c>
      <c r="E154" s="20" t="s">
        <v>343</v>
      </c>
      <c r="F154" s="23" t="s">
        <v>344</v>
      </c>
      <c r="G154" s="10"/>
    </row>
    <row r="155" spans="2:7">
      <c r="B155" s="13" t="s">
        <v>308</v>
      </c>
      <c r="C155" s="14" t="s">
        <v>308</v>
      </c>
      <c r="D155" s="13" t="s">
        <v>308</v>
      </c>
      <c r="E155" s="13" t="s">
        <v>308</v>
      </c>
      <c r="F155" s="19" t="s">
        <v>308</v>
      </c>
    </row>
    <row r="156" spans="2:7">
      <c r="B156" s="2" t="s">
        <v>345</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A0180FFE-4252-4634-A869-150414450B44}"/>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A198-6847-4567-AFD2-55137CFC2279}">
  <dimension ref="A1:CB18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358</v>
      </c>
      <c r="C1" s="230"/>
      <c r="D1" s="230"/>
      <c r="E1" s="230"/>
    </row>
    <row r="3" spans="1:5" ht="14.5">
      <c r="B3" s="25" t="s">
        <v>359</v>
      </c>
      <c r="C3" s="246"/>
      <c r="D3" s="237"/>
      <c r="E3" s="26"/>
    </row>
    <row r="4" spans="1:5" ht="29">
      <c r="B4" s="42" t="s">
        <v>360</v>
      </c>
      <c r="C4" s="246"/>
      <c r="D4" s="237"/>
      <c r="E4" s="28"/>
    </row>
    <row r="5" spans="1:5" ht="14.5">
      <c r="B5" s="29" t="s">
        <v>677</v>
      </c>
      <c r="C5" s="246"/>
      <c r="D5" s="237"/>
      <c r="E5" s="26"/>
    </row>
    <row r="6" spans="1:5" ht="14.5">
      <c r="B6" s="29" t="s">
        <v>187</v>
      </c>
      <c r="C6" s="246"/>
      <c r="D6" s="237"/>
      <c r="E6" s="26"/>
    </row>
    <row r="7" spans="1:5" ht="14.5">
      <c r="B7" s="42" t="s">
        <v>361</v>
      </c>
      <c r="C7" s="246"/>
      <c r="D7" s="237"/>
      <c r="E7" s="28"/>
    </row>
    <row r="8" spans="1:5" ht="14.5">
      <c r="B8" s="43" t="s">
        <v>678</v>
      </c>
      <c r="C8" s="44" t="s">
        <v>679</v>
      </c>
      <c r="D8" s="45" t="s">
        <v>680</v>
      </c>
      <c r="E8" s="26"/>
    </row>
    <row r="9" spans="1:5" ht="14.5">
      <c r="B9" s="26"/>
      <c r="C9" s="31"/>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t="s">
        <v>29</v>
      </c>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362</v>
      </c>
      <c r="C26" s="5">
        <v>6.27</v>
      </c>
      <c r="D26" s="2" t="s">
        <v>692</v>
      </c>
      <c r="E26" s="2" t="s">
        <v>363</v>
      </c>
      <c r="F26" s="8">
        <v>7284300</v>
      </c>
      <c r="G26" s="8">
        <v>7484.98</v>
      </c>
      <c r="H26" s="8">
        <v>8.89</v>
      </c>
    </row>
    <row r="27" spans="2:8">
      <c r="B27" s="2" t="s">
        <v>364</v>
      </c>
      <c r="C27" s="5">
        <v>6.27</v>
      </c>
      <c r="D27" s="2" t="s">
        <v>692</v>
      </c>
      <c r="E27" s="2" t="s">
        <v>365</v>
      </c>
      <c r="F27" s="8">
        <v>5025000</v>
      </c>
      <c r="G27" s="8">
        <v>5169.05</v>
      </c>
      <c r="H27" s="8">
        <v>6.14</v>
      </c>
    </row>
    <row r="28" spans="2:8">
      <c r="B28" s="2" t="s">
        <v>366</v>
      </c>
      <c r="C28" s="5">
        <v>6.27</v>
      </c>
      <c r="D28" s="2" t="s">
        <v>692</v>
      </c>
      <c r="E28" s="2" t="s">
        <v>367</v>
      </c>
      <c r="F28" s="8">
        <v>4000000</v>
      </c>
      <c r="G28" s="8">
        <v>4123.9799999999996</v>
      </c>
      <c r="H28" s="8">
        <v>4.9000000000000004</v>
      </c>
    </row>
    <row r="29" spans="2:8">
      <c r="B29" s="2" t="s">
        <v>368</v>
      </c>
      <c r="C29" s="5">
        <v>6.27</v>
      </c>
      <c r="D29" s="2" t="s">
        <v>692</v>
      </c>
      <c r="E29" s="2" t="s">
        <v>369</v>
      </c>
      <c r="F29" s="8">
        <v>3550000</v>
      </c>
      <c r="G29" s="8">
        <v>3660.77</v>
      </c>
      <c r="H29" s="8">
        <v>4.3499999999999996</v>
      </c>
    </row>
    <row r="30" spans="2:8">
      <c r="B30" s="2" t="s">
        <v>370</v>
      </c>
      <c r="C30" s="5">
        <v>6.32</v>
      </c>
      <c r="D30" s="2" t="s">
        <v>692</v>
      </c>
      <c r="E30" s="2" t="s">
        <v>371</v>
      </c>
      <c r="F30" s="8">
        <v>3300000</v>
      </c>
      <c r="G30" s="8">
        <v>3407.38</v>
      </c>
      <c r="H30" s="8">
        <v>4.05</v>
      </c>
    </row>
    <row r="31" spans="2:8">
      <c r="B31" s="2" t="s">
        <v>372</v>
      </c>
      <c r="C31" s="5">
        <v>6.26</v>
      </c>
      <c r="D31" s="2" t="s">
        <v>692</v>
      </c>
      <c r="E31" s="2" t="s">
        <v>373</v>
      </c>
      <c r="F31" s="8">
        <v>2592000</v>
      </c>
      <c r="G31" s="8">
        <v>2639.38</v>
      </c>
      <c r="H31" s="8">
        <v>3.14</v>
      </c>
    </row>
    <row r="32" spans="2:8">
      <c r="B32" s="2" t="s">
        <v>374</v>
      </c>
      <c r="C32" s="5">
        <v>6.31</v>
      </c>
      <c r="D32" s="2" t="s">
        <v>692</v>
      </c>
      <c r="E32" s="2" t="s">
        <v>375</v>
      </c>
      <c r="F32" s="8">
        <v>2500000</v>
      </c>
      <c r="G32" s="8">
        <v>2574.1</v>
      </c>
      <c r="H32" s="8">
        <v>3.06</v>
      </c>
    </row>
    <row r="33" spans="2:8">
      <c r="B33" s="2" t="s">
        <v>376</v>
      </c>
      <c r="C33" s="5">
        <v>6.32</v>
      </c>
      <c r="D33" s="2" t="s">
        <v>692</v>
      </c>
      <c r="E33" s="2" t="s">
        <v>377</v>
      </c>
      <c r="F33" s="8">
        <v>2500000</v>
      </c>
      <c r="G33" s="8">
        <v>2569.4899999999998</v>
      </c>
      <c r="H33" s="8">
        <v>3.05</v>
      </c>
    </row>
    <row r="34" spans="2:8">
      <c r="B34" s="2" t="s">
        <v>378</v>
      </c>
      <c r="C34" s="5">
        <v>6.28</v>
      </c>
      <c r="D34" s="2" t="s">
        <v>692</v>
      </c>
      <c r="E34" s="2" t="s">
        <v>379</v>
      </c>
      <c r="F34" s="8">
        <v>2010000</v>
      </c>
      <c r="G34" s="8">
        <v>2077.15</v>
      </c>
      <c r="H34" s="8">
        <v>2.4700000000000002</v>
      </c>
    </row>
    <row r="35" spans="2:8">
      <c r="B35" s="2" t="s">
        <v>380</v>
      </c>
      <c r="C35" s="5">
        <v>6.27</v>
      </c>
      <c r="D35" s="2" t="s">
        <v>692</v>
      </c>
      <c r="E35" s="2" t="s">
        <v>381</v>
      </c>
      <c r="F35" s="8">
        <v>2000000</v>
      </c>
      <c r="G35" s="8">
        <v>2065.12</v>
      </c>
      <c r="H35" s="8">
        <v>2.4500000000000002</v>
      </c>
    </row>
    <row r="36" spans="2:8">
      <c r="B36" s="2" t="s">
        <v>382</v>
      </c>
      <c r="C36" s="5">
        <v>6.32</v>
      </c>
      <c r="D36" s="2" t="s">
        <v>692</v>
      </c>
      <c r="E36" s="2" t="s">
        <v>383</v>
      </c>
      <c r="F36" s="8">
        <v>2000000</v>
      </c>
      <c r="G36" s="8">
        <v>2050.2800000000002</v>
      </c>
      <c r="H36" s="8">
        <v>2.44</v>
      </c>
    </row>
    <row r="37" spans="2:8">
      <c r="B37" s="2" t="s">
        <v>384</v>
      </c>
      <c r="C37" s="5">
        <v>6.27</v>
      </c>
      <c r="D37" s="2" t="s">
        <v>692</v>
      </c>
      <c r="E37" s="2" t="s">
        <v>385</v>
      </c>
      <c r="F37" s="8">
        <v>1750000</v>
      </c>
      <c r="G37" s="8">
        <v>1797.12</v>
      </c>
      <c r="H37" s="8">
        <v>2.13</v>
      </c>
    </row>
    <row r="38" spans="2:8">
      <c r="B38" s="2" t="s">
        <v>386</v>
      </c>
      <c r="C38" s="5">
        <v>6.27</v>
      </c>
      <c r="D38" s="2" t="s">
        <v>692</v>
      </c>
      <c r="E38" s="2" t="s">
        <v>387</v>
      </c>
      <c r="F38" s="8">
        <v>1601900</v>
      </c>
      <c r="G38" s="8">
        <v>1648.34</v>
      </c>
      <c r="H38" s="8">
        <v>1.96</v>
      </c>
    </row>
    <row r="39" spans="2:8">
      <c r="B39" s="2" t="s">
        <v>388</v>
      </c>
      <c r="C39" s="5">
        <v>6.28</v>
      </c>
      <c r="D39" s="2" t="s">
        <v>692</v>
      </c>
      <c r="E39" s="2" t="s">
        <v>389</v>
      </c>
      <c r="F39" s="8">
        <v>1500000</v>
      </c>
      <c r="G39" s="8">
        <v>1540.39</v>
      </c>
      <c r="H39" s="8">
        <v>1.83</v>
      </c>
    </row>
    <row r="40" spans="2:8">
      <c r="B40" s="2" t="s">
        <v>390</v>
      </c>
      <c r="C40" s="5">
        <v>6.27</v>
      </c>
      <c r="D40" s="2" t="s">
        <v>692</v>
      </c>
      <c r="E40" s="2" t="s">
        <v>391</v>
      </c>
      <c r="F40" s="8">
        <v>1000000</v>
      </c>
      <c r="G40" s="8">
        <v>1032.99</v>
      </c>
      <c r="H40" s="8">
        <v>1.23</v>
      </c>
    </row>
    <row r="41" spans="2:8">
      <c r="B41" s="2" t="s">
        <v>392</v>
      </c>
      <c r="C41" s="5">
        <v>6.27</v>
      </c>
      <c r="D41" s="2" t="s">
        <v>692</v>
      </c>
      <c r="E41" s="2" t="s">
        <v>393</v>
      </c>
      <c r="F41" s="8">
        <v>1000000</v>
      </c>
      <c r="G41" s="8">
        <v>1029.98</v>
      </c>
      <c r="H41" s="8">
        <v>1.22</v>
      </c>
    </row>
    <row r="42" spans="2:8">
      <c r="B42" s="2" t="s">
        <v>394</v>
      </c>
      <c r="C42" s="5">
        <v>6.31</v>
      </c>
      <c r="D42" s="2" t="s">
        <v>692</v>
      </c>
      <c r="E42" s="2" t="s">
        <v>395</v>
      </c>
      <c r="F42" s="8">
        <v>1000000</v>
      </c>
      <c r="G42" s="8">
        <v>1028.3399999999999</v>
      </c>
      <c r="H42" s="8">
        <v>1.22</v>
      </c>
    </row>
    <row r="43" spans="2:8">
      <c r="B43" s="2" t="s">
        <v>396</v>
      </c>
      <c r="C43" s="5">
        <v>6.28</v>
      </c>
      <c r="D43" s="2" t="s">
        <v>692</v>
      </c>
      <c r="E43" s="2" t="s">
        <v>397</v>
      </c>
      <c r="F43" s="8">
        <v>1000000</v>
      </c>
      <c r="G43" s="8">
        <v>1028.02</v>
      </c>
      <c r="H43" s="8">
        <v>1.22</v>
      </c>
    </row>
    <row r="44" spans="2:8">
      <c r="B44" s="2" t="s">
        <v>398</v>
      </c>
      <c r="C44" s="5">
        <v>6.27</v>
      </c>
      <c r="D44" s="2" t="s">
        <v>692</v>
      </c>
      <c r="E44" s="2" t="s">
        <v>399</v>
      </c>
      <c r="F44" s="8">
        <v>1000000</v>
      </c>
      <c r="G44" s="8">
        <v>1027.55</v>
      </c>
      <c r="H44" s="8">
        <v>1.22</v>
      </c>
    </row>
    <row r="45" spans="2:8">
      <c r="B45" s="2" t="s">
        <v>209</v>
      </c>
      <c r="C45" s="5">
        <v>5.85</v>
      </c>
      <c r="D45" s="2" t="s">
        <v>692</v>
      </c>
      <c r="E45" s="2" t="s">
        <v>210</v>
      </c>
      <c r="F45" s="8">
        <v>1000000</v>
      </c>
      <c r="G45" s="8">
        <v>1025.74</v>
      </c>
      <c r="H45" s="8">
        <v>1.22</v>
      </c>
    </row>
    <row r="46" spans="2:8">
      <c r="B46" s="2" t="s">
        <v>400</v>
      </c>
      <c r="C46" s="5">
        <v>6.27</v>
      </c>
      <c r="D46" s="2" t="s">
        <v>692</v>
      </c>
      <c r="E46" s="2" t="s">
        <v>401</v>
      </c>
      <c r="F46" s="8">
        <v>500000</v>
      </c>
      <c r="G46" s="8">
        <v>514.33000000000004</v>
      </c>
      <c r="H46" s="8">
        <v>0.61</v>
      </c>
    </row>
    <row r="47" spans="2:8">
      <c r="B47" s="2" t="s">
        <v>402</v>
      </c>
      <c r="C47" s="5">
        <v>6.32</v>
      </c>
      <c r="D47" s="2" t="s">
        <v>692</v>
      </c>
      <c r="E47" s="2" t="s">
        <v>403</v>
      </c>
      <c r="F47" s="8">
        <v>500000</v>
      </c>
      <c r="G47" s="8">
        <v>512.07000000000005</v>
      </c>
      <c r="H47" s="8">
        <v>0.61</v>
      </c>
    </row>
    <row r="48" spans="2:8">
      <c r="B48" s="2" t="s">
        <v>404</v>
      </c>
      <c r="C48" s="5">
        <v>6.27</v>
      </c>
      <c r="D48" s="2" t="s">
        <v>692</v>
      </c>
      <c r="E48" s="2" t="s">
        <v>405</v>
      </c>
      <c r="F48" s="8">
        <v>200000</v>
      </c>
      <c r="G48" s="8">
        <v>206</v>
      </c>
      <c r="H48" s="8">
        <v>0.24</v>
      </c>
    </row>
    <row r="49" spans="2:8">
      <c r="B49" s="2" t="s">
        <v>406</v>
      </c>
      <c r="C49" s="5">
        <v>6.27</v>
      </c>
      <c r="D49" s="2" t="s">
        <v>692</v>
      </c>
      <c r="E49" s="2" t="s">
        <v>407</v>
      </c>
      <c r="F49" s="8">
        <v>30000</v>
      </c>
      <c r="G49" s="8">
        <v>30.9</v>
      </c>
      <c r="H49" s="8">
        <v>0.04</v>
      </c>
    </row>
    <row r="50" spans="2:8" ht="13">
      <c r="B50" s="3" t="s">
        <v>708</v>
      </c>
      <c r="C50" s="7"/>
      <c r="D50" s="3"/>
      <c r="E50" s="3"/>
      <c r="F50" s="10"/>
      <c r="G50" s="10">
        <f>SUM(G22:G49)</f>
        <v>50243.45</v>
      </c>
      <c r="H50" s="10">
        <f>SUM(H22:H49)</f>
        <v>59.689999999999991</v>
      </c>
    </row>
    <row r="51" spans="2:8" ht="13">
      <c r="B51" s="3" t="s">
        <v>709</v>
      </c>
    </row>
    <row r="52" spans="2:8">
      <c r="B52" s="2" t="s">
        <v>2859</v>
      </c>
      <c r="C52" s="5">
        <v>6.7</v>
      </c>
      <c r="D52" s="2" t="s">
        <v>710</v>
      </c>
      <c r="E52" s="2" t="s">
        <v>408</v>
      </c>
      <c r="F52" s="8">
        <v>980</v>
      </c>
      <c r="G52" s="8">
        <v>10000.31</v>
      </c>
      <c r="H52" s="8">
        <v>11.88</v>
      </c>
    </row>
    <row r="53" spans="2:8">
      <c r="B53" s="2" t="s">
        <v>2860</v>
      </c>
      <c r="C53" s="5">
        <v>6.63</v>
      </c>
      <c r="D53" s="2" t="s">
        <v>710</v>
      </c>
      <c r="E53" s="2" t="s">
        <v>409</v>
      </c>
      <c r="F53" s="8">
        <v>570</v>
      </c>
      <c r="G53" s="8">
        <v>5800.21</v>
      </c>
      <c r="H53" s="8">
        <v>6.89</v>
      </c>
    </row>
    <row r="54" spans="2:8">
      <c r="B54" s="2" t="s">
        <v>2861</v>
      </c>
      <c r="C54" s="5">
        <v>6.52</v>
      </c>
      <c r="D54" s="2" t="s">
        <v>710</v>
      </c>
      <c r="E54" s="2" t="s">
        <v>410</v>
      </c>
      <c r="F54" s="8">
        <v>391</v>
      </c>
      <c r="G54" s="8">
        <v>3959.08</v>
      </c>
      <c r="H54" s="8">
        <v>4.7</v>
      </c>
    </row>
    <row r="55" spans="2:8">
      <c r="B55" s="2" t="s">
        <v>2862</v>
      </c>
      <c r="C55" s="5">
        <v>6.54</v>
      </c>
      <c r="D55" s="2" t="s">
        <v>710</v>
      </c>
      <c r="E55" s="2" t="s">
        <v>411</v>
      </c>
      <c r="F55" s="8">
        <v>370</v>
      </c>
      <c r="G55" s="8">
        <v>3742.63</v>
      </c>
      <c r="H55" s="8">
        <v>4.45</v>
      </c>
    </row>
    <row r="56" spans="2:8">
      <c r="B56" s="2" t="s">
        <v>2863</v>
      </c>
      <c r="C56" s="5">
        <v>6.58</v>
      </c>
      <c r="D56" s="2" t="s">
        <v>710</v>
      </c>
      <c r="E56" s="2" t="s">
        <v>412</v>
      </c>
      <c r="F56" s="8">
        <v>250</v>
      </c>
      <c r="G56" s="8">
        <v>2545.25</v>
      </c>
      <c r="H56" s="8">
        <v>3.02</v>
      </c>
    </row>
    <row r="57" spans="2:8">
      <c r="B57" s="2" t="s">
        <v>2864</v>
      </c>
      <c r="C57" s="5">
        <v>6.61</v>
      </c>
      <c r="D57" s="2" t="s">
        <v>710</v>
      </c>
      <c r="E57" s="2" t="s">
        <v>413</v>
      </c>
      <c r="F57" s="8">
        <v>250</v>
      </c>
      <c r="G57" s="8">
        <v>2526.5300000000002</v>
      </c>
      <c r="H57" s="8">
        <v>3</v>
      </c>
    </row>
    <row r="58" spans="2:8">
      <c r="B58" s="2" t="s">
        <v>414</v>
      </c>
      <c r="C58" s="5">
        <v>6.71</v>
      </c>
      <c r="D58" s="2" t="s">
        <v>710</v>
      </c>
      <c r="E58" s="2" t="s">
        <v>415</v>
      </c>
      <c r="F58" s="8">
        <v>234</v>
      </c>
      <c r="G58" s="8">
        <v>2383.2600000000002</v>
      </c>
      <c r="H58" s="8">
        <v>2.83</v>
      </c>
    </row>
    <row r="59" spans="2:8">
      <c r="B59" s="2" t="s">
        <v>2865</v>
      </c>
      <c r="C59" s="5">
        <v>6.63</v>
      </c>
      <c r="D59" s="2" t="s">
        <v>710</v>
      </c>
      <c r="E59" s="2" t="s">
        <v>416</v>
      </c>
      <c r="F59" s="8">
        <v>45</v>
      </c>
      <c r="G59" s="8">
        <v>455.66</v>
      </c>
      <c r="H59" s="8">
        <v>0.54</v>
      </c>
    </row>
    <row r="60" spans="2:8">
      <c r="B60" s="2" t="s">
        <v>2866</v>
      </c>
      <c r="C60" s="5">
        <v>6.61</v>
      </c>
      <c r="D60" s="2" t="s">
        <v>710</v>
      </c>
      <c r="E60" s="2" t="s">
        <v>417</v>
      </c>
      <c r="F60" s="8">
        <v>16</v>
      </c>
      <c r="G60" s="8">
        <v>162.19999999999999</v>
      </c>
      <c r="H60" s="8">
        <v>0.19</v>
      </c>
    </row>
    <row r="61" spans="2:8" ht="13">
      <c r="B61" s="3" t="s">
        <v>718</v>
      </c>
      <c r="C61" s="7"/>
      <c r="D61" s="3"/>
      <c r="E61" s="3"/>
      <c r="F61" s="10"/>
      <c r="G61" s="10">
        <f>SUM(G51:G60)</f>
        <v>31575.129999999997</v>
      </c>
      <c r="H61" s="10">
        <f>SUM(H51:H60)</f>
        <v>37.499999999999993</v>
      </c>
    </row>
    <row r="62" spans="2:8" ht="13">
      <c r="B62" s="3" t="s">
        <v>289</v>
      </c>
      <c r="C62" s="7"/>
      <c r="D62" s="3"/>
      <c r="E62" s="3"/>
      <c r="F62" s="10"/>
      <c r="G62" s="10">
        <v>30.16</v>
      </c>
      <c r="H62" s="10">
        <v>0.04</v>
      </c>
    </row>
    <row r="63" spans="2:8" ht="13">
      <c r="B63" s="3" t="s">
        <v>302</v>
      </c>
      <c r="C63" s="7"/>
      <c r="D63" s="3"/>
      <c r="E63" s="3"/>
      <c r="F63" s="10"/>
      <c r="G63" s="10">
        <v>81848.740000000005</v>
      </c>
      <c r="H63" s="10">
        <v>97.23</v>
      </c>
    </row>
    <row r="64" spans="2:8" ht="13">
      <c r="B64" s="3" t="s">
        <v>303</v>
      </c>
      <c r="C64" s="7"/>
      <c r="D64" s="3"/>
      <c r="E64" s="3"/>
      <c r="F64" s="10"/>
      <c r="G64" s="10">
        <v>2336.1102484000039</v>
      </c>
      <c r="H64" s="10">
        <v>2.769999999999996</v>
      </c>
    </row>
    <row r="65" spans="2:8" ht="13">
      <c r="B65" s="3" t="s">
        <v>304</v>
      </c>
      <c r="C65" s="7"/>
      <c r="D65" s="3"/>
      <c r="E65" s="3"/>
      <c r="F65" s="10"/>
      <c r="G65" s="10">
        <v>84184.850248400006</v>
      </c>
      <c r="H65" s="10">
        <v>100</v>
      </c>
    </row>
    <row r="66" spans="2:8">
      <c r="B66" s="2" t="s">
        <v>305</v>
      </c>
    </row>
    <row r="67" spans="2:8">
      <c r="B67" s="2" t="s">
        <v>306</v>
      </c>
    </row>
    <row r="68" spans="2:8">
      <c r="B68" s="2" t="s">
        <v>307</v>
      </c>
      <c r="C68" s="5" t="s">
        <v>873</v>
      </c>
    </row>
    <row r="69" spans="2:8" ht="13">
      <c r="B69" s="3"/>
    </row>
    <row r="70" spans="2:8" ht="26">
      <c r="B70" s="39" t="s">
        <v>16</v>
      </c>
      <c r="C70" s="5" t="s">
        <v>308</v>
      </c>
    </row>
    <row r="71" spans="2:8" ht="13">
      <c r="B71" s="3"/>
    </row>
    <row r="72" spans="2:8" ht="13">
      <c r="B72" s="3" t="s">
        <v>309</v>
      </c>
      <c r="C72" s="5" t="s">
        <v>308</v>
      </c>
    </row>
    <row r="73" spans="2:8" ht="13">
      <c r="B73" s="3" t="s">
        <v>310</v>
      </c>
      <c r="C73" s="5" t="s">
        <v>311</v>
      </c>
    </row>
    <row r="74" spans="2:8" ht="13">
      <c r="B74" s="3" t="s">
        <v>1027</v>
      </c>
      <c r="C74" s="7"/>
    </row>
    <row r="75" spans="2:8" ht="13">
      <c r="B75" s="3" t="s">
        <v>1028</v>
      </c>
      <c r="C75" s="7"/>
    </row>
    <row r="76" spans="2:8" ht="13">
      <c r="B76" s="3" t="s">
        <v>1029</v>
      </c>
      <c r="C76" s="7"/>
    </row>
    <row r="77" spans="2:8" ht="13">
      <c r="B77" s="3" t="s">
        <v>1030</v>
      </c>
      <c r="C77" s="7"/>
    </row>
    <row r="78" spans="2:8" ht="13">
      <c r="B78" s="3" t="s">
        <v>1031</v>
      </c>
      <c r="C78" s="7"/>
    </row>
    <row r="79" spans="2:8" ht="13">
      <c r="B79" s="3" t="s">
        <v>1032</v>
      </c>
      <c r="C79" s="7"/>
    </row>
    <row r="80" spans="2:8" ht="13">
      <c r="B80" s="3" t="s">
        <v>1033</v>
      </c>
      <c r="C80" s="7"/>
    </row>
    <row r="81" spans="2:3" ht="13">
      <c r="B81" s="3" t="s">
        <v>1034</v>
      </c>
      <c r="C81" s="7"/>
    </row>
    <row r="82" spans="2:3" ht="13">
      <c r="B82" s="3" t="s">
        <v>2867</v>
      </c>
      <c r="C82" s="7"/>
    </row>
    <row r="83" spans="2:3">
      <c r="B83" s="2" t="s">
        <v>312</v>
      </c>
    </row>
    <row r="84" spans="2:3" ht="13">
      <c r="B84" s="3" t="s">
        <v>4048</v>
      </c>
    </row>
    <row r="85" spans="2:3" ht="14.5">
      <c r="B85" s="15"/>
      <c r="C85" s="16" t="s">
        <v>17</v>
      </c>
    </row>
    <row r="86" spans="2:3" ht="29">
      <c r="B86" s="15" t="s">
        <v>18</v>
      </c>
      <c r="C86" s="17" t="s">
        <v>358</v>
      </c>
    </row>
    <row r="87" spans="2:3" ht="14.5">
      <c r="B87" s="15" t="s">
        <v>19</v>
      </c>
      <c r="C87" s="16"/>
    </row>
    <row r="88" spans="2:3" ht="14.5">
      <c r="B88" s="15"/>
      <c r="C88" s="16"/>
    </row>
    <row r="89" spans="2:3" ht="14.5">
      <c r="B89" s="15" t="s">
        <v>20</v>
      </c>
      <c r="C89" s="72">
        <v>6.4699999999999994E-2</v>
      </c>
    </row>
    <row r="90" spans="2:3" ht="14.5">
      <c r="B90" s="15"/>
      <c r="C90" s="78"/>
    </row>
    <row r="91" spans="2:3" ht="14.5">
      <c r="B91" s="15" t="s">
        <v>21</v>
      </c>
      <c r="C91" s="78" t="s">
        <v>2868</v>
      </c>
    </row>
    <row r="92" spans="2:3" ht="14.5">
      <c r="B92" s="15" t="s">
        <v>22</v>
      </c>
      <c r="C92" s="78" t="s">
        <v>2869</v>
      </c>
    </row>
    <row r="93" spans="2:3" ht="14.5">
      <c r="B93" s="15"/>
      <c r="C93" s="16"/>
    </row>
    <row r="94" spans="2:3" ht="14.5">
      <c r="B94" s="15" t="s">
        <v>23</v>
      </c>
      <c r="C94" s="16" t="s">
        <v>873</v>
      </c>
    </row>
    <row r="95" spans="2:3" ht="14.5">
      <c r="B95" s="233" t="s">
        <v>24</v>
      </c>
      <c r="C95" s="233"/>
    </row>
    <row r="97" spans="2:7" ht="14.5">
      <c r="B97" s="15" t="s">
        <v>313</v>
      </c>
      <c r="C97" s="16"/>
      <c r="D97" s="15"/>
    </row>
    <row r="98" spans="2:7" ht="29">
      <c r="B98" s="18" t="s">
        <v>314</v>
      </c>
      <c r="C98" s="17" t="s">
        <v>315</v>
      </c>
      <c r="D98" s="18" t="s">
        <v>316</v>
      </c>
    </row>
    <row r="99" spans="2:7" ht="14.5">
      <c r="B99" s="15" t="s">
        <v>467</v>
      </c>
      <c r="C99" s="16">
        <v>5</v>
      </c>
      <c r="D99" s="122">
        <v>1.4442637947472013E-3</v>
      </c>
    </row>
    <row r="101" spans="2:7" ht="13">
      <c r="B101" s="20" t="s">
        <v>317</v>
      </c>
      <c r="C101" s="21">
        <v>45900</v>
      </c>
      <c r="D101" s="13"/>
      <c r="E101" s="55"/>
      <c r="F101" s="11"/>
    </row>
    <row r="102" spans="2:7" ht="13">
      <c r="B102" s="20" t="s">
        <v>318</v>
      </c>
      <c r="C102" s="22" t="s">
        <v>319</v>
      </c>
      <c r="D102" s="20" t="s">
        <v>320</v>
      </c>
      <c r="E102" s="60" t="s">
        <v>321</v>
      </c>
      <c r="F102" s="23" t="s">
        <v>322</v>
      </c>
      <c r="G102" s="10"/>
    </row>
    <row r="103" spans="2:7">
      <c r="B103" s="58" t="s">
        <v>308</v>
      </c>
      <c r="C103" s="59" t="s">
        <v>308</v>
      </c>
      <c r="D103" s="58" t="s">
        <v>308</v>
      </c>
      <c r="E103" s="56" t="s">
        <v>308</v>
      </c>
      <c r="F103" s="61" t="s">
        <v>308</v>
      </c>
    </row>
    <row r="106" spans="2:7" ht="13">
      <c r="B106" s="3" t="s">
        <v>323</v>
      </c>
    </row>
    <row r="107" spans="2:7" ht="13">
      <c r="B107" s="3"/>
    </row>
    <row r="108" spans="2:7" ht="13">
      <c r="B108" s="3" t="s">
        <v>891</v>
      </c>
    </row>
    <row r="109" spans="2:7" ht="13">
      <c r="B109" s="20" t="s">
        <v>324</v>
      </c>
      <c r="C109" s="22" t="s">
        <v>325</v>
      </c>
      <c r="D109" s="3"/>
    </row>
    <row r="110" spans="2:7">
      <c r="B110" s="13" t="s">
        <v>308</v>
      </c>
      <c r="C110" s="14" t="s">
        <v>308</v>
      </c>
    </row>
    <row r="112" spans="2:7" ht="13">
      <c r="B112" s="20" t="s">
        <v>326</v>
      </c>
      <c r="C112" s="22" t="s">
        <v>325</v>
      </c>
    </row>
    <row r="113" spans="2:7">
      <c r="B113" s="13" t="s">
        <v>308</v>
      </c>
      <c r="C113" s="14" t="s">
        <v>308</v>
      </c>
    </row>
    <row r="115" spans="2:7" ht="13">
      <c r="B115" s="20" t="s">
        <v>327</v>
      </c>
      <c r="C115" s="22" t="s">
        <v>328</v>
      </c>
    </row>
    <row r="116" spans="2:7">
      <c r="B116" s="13" t="s">
        <v>308</v>
      </c>
      <c r="C116" s="14" t="s">
        <v>308</v>
      </c>
    </row>
    <row r="118" spans="2:7" ht="13">
      <c r="B118" s="60" t="s">
        <v>329</v>
      </c>
      <c r="C118" s="22" t="s">
        <v>328</v>
      </c>
    </row>
    <row r="119" spans="2:7">
      <c r="B119" s="55" t="s">
        <v>308</v>
      </c>
      <c r="C119" s="14" t="s">
        <v>308</v>
      </c>
    </row>
    <row r="121" spans="2:7" ht="13">
      <c r="B121" s="20" t="s">
        <v>330</v>
      </c>
      <c r="C121" s="22" t="s">
        <v>308</v>
      </c>
    </row>
    <row r="123" spans="2:7" ht="13">
      <c r="B123" s="20" t="s">
        <v>331</v>
      </c>
      <c r="C123" s="21">
        <v>45900</v>
      </c>
      <c r="D123" s="13"/>
      <c r="E123" s="55"/>
      <c r="F123" s="11"/>
    </row>
    <row r="124" spans="2:7" ht="13">
      <c r="B124" s="20" t="s">
        <v>318</v>
      </c>
      <c r="C124" s="22" t="s">
        <v>319</v>
      </c>
      <c r="D124" s="20" t="s">
        <v>320</v>
      </c>
      <c r="E124" s="60" t="s">
        <v>321</v>
      </c>
      <c r="F124" s="23" t="s">
        <v>322</v>
      </c>
      <c r="G124" s="10"/>
    </row>
    <row r="125" spans="2:7">
      <c r="B125" s="58" t="s">
        <v>308</v>
      </c>
      <c r="C125" s="59" t="s">
        <v>308</v>
      </c>
      <c r="D125" s="58" t="s">
        <v>308</v>
      </c>
      <c r="E125" s="56" t="s">
        <v>308</v>
      </c>
      <c r="F125" s="61" t="s">
        <v>308</v>
      </c>
    </row>
    <row r="126" spans="2:7" ht="13">
      <c r="B126" s="3" t="s">
        <v>323</v>
      </c>
    </row>
    <row r="127" spans="2:7" ht="13">
      <c r="B127" s="3"/>
    </row>
    <row r="128" spans="2:7" ht="13">
      <c r="B128" s="3" t="s">
        <v>891</v>
      </c>
    </row>
    <row r="129" spans="2:4" ht="13">
      <c r="B129" s="20" t="s">
        <v>324</v>
      </c>
      <c r="C129" s="22" t="s">
        <v>325</v>
      </c>
      <c r="D129" s="3"/>
    </row>
    <row r="130" spans="2:4">
      <c r="B130" s="13" t="s">
        <v>308</v>
      </c>
      <c r="C130" s="14" t="s">
        <v>308</v>
      </c>
    </row>
    <row r="132" spans="2:4" ht="13">
      <c r="B132" s="20" t="s">
        <v>326</v>
      </c>
      <c r="C132" s="22" t="s">
        <v>325</v>
      </c>
    </row>
    <row r="133" spans="2:4">
      <c r="B133" s="13" t="s">
        <v>308</v>
      </c>
      <c r="C133" s="14" t="s">
        <v>308</v>
      </c>
    </row>
    <row r="135" spans="2:4" ht="13">
      <c r="B135" s="20" t="s">
        <v>327</v>
      </c>
      <c r="C135" s="22" t="s">
        <v>328</v>
      </c>
    </row>
    <row r="136" spans="2:4">
      <c r="B136" s="13" t="s">
        <v>308</v>
      </c>
      <c r="C136" s="14" t="s">
        <v>308</v>
      </c>
    </row>
    <row r="138" spans="2:4" ht="13">
      <c r="B138" s="60" t="s">
        <v>329</v>
      </c>
      <c r="C138" s="22" t="s">
        <v>328</v>
      </c>
    </row>
    <row r="139" spans="2:4">
      <c r="B139" s="55" t="s">
        <v>308</v>
      </c>
      <c r="C139" s="14" t="s">
        <v>308</v>
      </c>
    </row>
    <row r="141" spans="2:4" ht="13">
      <c r="B141" s="20" t="s">
        <v>330</v>
      </c>
      <c r="C141" s="22" t="s">
        <v>308</v>
      </c>
    </row>
    <row r="144" spans="2:4" ht="13">
      <c r="B144" s="3" t="s">
        <v>892</v>
      </c>
    </row>
    <row r="146" spans="2:80" ht="13">
      <c r="B146" s="20" t="s">
        <v>318</v>
      </c>
      <c r="C146" s="22" t="s">
        <v>332</v>
      </c>
      <c r="D146" s="20" t="s">
        <v>333</v>
      </c>
      <c r="E146" s="20" t="s">
        <v>334</v>
      </c>
      <c r="F146" s="10"/>
    </row>
    <row r="147" spans="2:80">
      <c r="B147" s="13" t="s">
        <v>308</v>
      </c>
      <c r="C147" s="14" t="s">
        <v>308</v>
      </c>
      <c r="D147" s="13" t="s">
        <v>308</v>
      </c>
      <c r="E147" s="13" t="s">
        <v>308</v>
      </c>
    </row>
    <row r="150" spans="2:80" ht="13">
      <c r="B150" s="3" t="s">
        <v>335</v>
      </c>
      <c r="C150" s="7" t="s">
        <v>308</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893</v>
      </c>
    </row>
    <row r="154" spans="2:80" ht="13">
      <c r="B154" s="20" t="s">
        <v>336</v>
      </c>
      <c r="C154" s="22" t="s">
        <v>325</v>
      </c>
      <c r="D154" s="3"/>
    </row>
    <row r="155" spans="2:80">
      <c r="B155" s="13" t="s">
        <v>308</v>
      </c>
      <c r="C155" s="14" t="s">
        <v>308</v>
      </c>
    </row>
    <row r="158" spans="2:80" ht="13">
      <c r="B158" s="20" t="s">
        <v>337</v>
      </c>
      <c r="C158" s="22" t="s">
        <v>338</v>
      </c>
      <c r="D158" s="3"/>
    </row>
    <row r="159" spans="2:80">
      <c r="B159" s="13" t="s">
        <v>308</v>
      </c>
      <c r="C159" s="14" t="s">
        <v>308</v>
      </c>
    </row>
    <row r="162" spans="2:80" ht="13">
      <c r="B162" s="3" t="s">
        <v>339</v>
      </c>
    </row>
    <row r="165" spans="2:80" ht="13">
      <c r="B165" s="3" t="s">
        <v>894</v>
      </c>
    </row>
    <row r="167" spans="2:80" ht="13">
      <c r="B167" s="20" t="s">
        <v>318</v>
      </c>
      <c r="C167" s="22" t="s">
        <v>340</v>
      </c>
      <c r="D167" s="20" t="s">
        <v>332</v>
      </c>
      <c r="E167" s="20" t="s">
        <v>333</v>
      </c>
      <c r="F167" s="23" t="s">
        <v>334</v>
      </c>
      <c r="G167" s="10"/>
    </row>
    <row r="168" spans="2:80">
      <c r="B168" s="13" t="s">
        <v>308</v>
      </c>
      <c r="C168" s="14" t="s">
        <v>308</v>
      </c>
      <c r="D168" s="13" t="s">
        <v>308</v>
      </c>
      <c r="E168" s="13" t="s">
        <v>308</v>
      </c>
      <c r="F168" s="19" t="s">
        <v>308</v>
      </c>
    </row>
    <row r="171" spans="2:80" ht="13">
      <c r="B171" s="3" t="s">
        <v>335</v>
      </c>
      <c r="C171" s="7" t="s">
        <v>308</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893</v>
      </c>
    </row>
    <row r="175" spans="2:80" ht="13">
      <c r="B175" s="20" t="s">
        <v>336</v>
      </c>
      <c r="C175" s="22" t="s">
        <v>325</v>
      </c>
      <c r="D175" s="3"/>
    </row>
    <row r="176" spans="2:80">
      <c r="B176" s="13" t="s">
        <v>308</v>
      </c>
      <c r="C176" s="14" t="s">
        <v>308</v>
      </c>
    </row>
    <row r="179" spans="2:7" ht="13">
      <c r="B179" s="20" t="s">
        <v>337</v>
      </c>
      <c r="C179" s="22" t="s">
        <v>338</v>
      </c>
      <c r="D179" s="3"/>
    </row>
    <row r="180" spans="2:7">
      <c r="B180" s="13" t="s">
        <v>308</v>
      </c>
      <c r="C180" s="14" t="s">
        <v>308</v>
      </c>
    </row>
    <row r="183" spans="2:7" ht="13">
      <c r="B183" s="3" t="s">
        <v>339</v>
      </c>
    </row>
    <row r="186" spans="2:7" ht="13">
      <c r="B186" s="3" t="s">
        <v>895</v>
      </c>
    </row>
    <row r="187" spans="2:7" ht="13">
      <c r="B187" s="20" t="s">
        <v>318</v>
      </c>
      <c r="C187" s="22" t="s">
        <v>341</v>
      </c>
      <c r="D187" s="20" t="s">
        <v>342</v>
      </c>
      <c r="E187" s="20" t="s">
        <v>343</v>
      </c>
      <c r="F187" s="23" t="s">
        <v>344</v>
      </c>
      <c r="G187" s="10"/>
    </row>
    <row r="188" spans="2:7">
      <c r="B188" s="13" t="s">
        <v>308</v>
      </c>
      <c r="C188" s="14" t="s">
        <v>308</v>
      </c>
      <c r="D188" s="13" t="s">
        <v>308</v>
      </c>
      <c r="E188" s="13" t="s">
        <v>308</v>
      </c>
      <c r="F188" s="19" t="s">
        <v>308</v>
      </c>
    </row>
    <row r="189" spans="2:7">
      <c r="B189" s="2" t="s">
        <v>345</v>
      </c>
    </row>
  </sheetData>
  <mergeCells count="9">
    <mergeCell ref="B95:C95"/>
    <mergeCell ref="B1:E1"/>
    <mergeCell ref="C3:C7"/>
    <mergeCell ref="D3:D7"/>
    <mergeCell ref="B10:E10"/>
    <mergeCell ref="B11:E11"/>
    <mergeCell ref="C12:C13"/>
    <mergeCell ref="D12:D13"/>
    <mergeCell ref="E12:E13"/>
  </mergeCells>
  <hyperlinks>
    <hyperlink ref="A1" location="Index!A1" display="Index" xr:uid="{FE3A192D-EA6F-4780-8831-4FFB150A5A76}"/>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5AC8-D3E9-4B39-A59D-39CBE0F7C2CC}">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351</v>
      </c>
      <c r="C1" s="230"/>
      <c r="D1" s="230"/>
      <c r="E1" s="230"/>
    </row>
    <row r="3" spans="1:5" ht="14.5">
      <c r="B3" s="25" t="s">
        <v>351</v>
      </c>
      <c r="C3" s="246"/>
      <c r="D3" s="237"/>
      <c r="E3" s="26"/>
    </row>
    <row r="4" spans="1:5" ht="29">
      <c r="B4" s="29" t="s">
        <v>352</v>
      </c>
      <c r="C4" s="246"/>
      <c r="D4" s="237"/>
      <c r="E4" s="28"/>
    </row>
    <row r="5" spans="1:5" ht="14.5">
      <c r="B5" s="29" t="s">
        <v>677</v>
      </c>
      <c r="C5" s="246"/>
      <c r="D5" s="237"/>
      <c r="E5" s="26"/>
    </row>
    <row r="6" spans="1:5" ht="14.5">
      <c r="B6" s="29" t="s">
        <v>187</v>
      </c>
      <c r="C6" s="246"/>
      <c r="D6" s="237"/>
      <c r="E6" s="26"/>
    </row>
    <row r="7" spans="1:5" ht="14.5">
      <c r="B7" s="42" t="s">
        <v>353</v>
      </c>
      <c r="C7" s="246"/>
      <c r="D7" s="237"/>
      <c r="E7" s="28"/>
    </row>
    <row r="8" spans="1:5" ht="14.5">
      <c r="B8" s="43" t="s">
        <v>678</v>
      </c>
      <c r="C8" s="44" t="s">
        <v>679</v>
      </c>
      <c r="D8" s="45" t="s">
        <v>680</v>
      </c>
      <c r="E8" s="26"/>
    </row>
    <row r="9" spans="1:5" ht="14.5">
      <c r="B9" s="26"/>
      <c r="C9" s="31"/>
      <c r="D9" s="26"/>
      <c r="E9" s="26"/>
    </row>
    <row r="10" spans="1:5" ht="14.5">
      <c r="B10" s="46"/>
      <c r="C10" s="46"/>
      <c r="D10" s="46"/>
      <c r="E10" s="46"/>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t="s">
        <v>29</v>
      </c>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354</v>
      </c>
      <c r="C26" s="5">
        <v>6.26</v>
      </c>
      <c r="D26" s="2" t="s">
        <v>692</v>
      </c>
      <c r="E26" s="2" t="s">
        <v>355</v>
      </c>
      <c r="F26" s="8">
        <v>9650000</v>
      </c>
      <c r="G26" s="8">
        <v>9907.44</v>
      </c>
      <c r="H26" s="8">
        <v>61.88</v>
      </c>
    </row>
    <row r="27" spans="2:8">
      <c r="B27" s="2" t="s">
        <v>356</v>
      </c>
      <c r="C27" s="5">
        <v>6.36</v>
      </c>
      <c r="D27" s="2" t="s">
        <v>692</v>
      </c>
      <c r="E27" s="2" t="s">
        <v>357</v>
      </c>
      <c r="F27" s="8">
        <v>5530100</v>
      </c>
      <c r="G27" s="8">
        <v>5618.91</v>
      </c>
      <c r="H27" s="8">
        <v>35.1</v>
      </c>
    </row>
    <row r="28" spans="2:8" ht="13">
      <c r="B28" s="3" t="s">
        <v>708</v>
      </c>
      <c r="C28" s="7"/>
      <c r="D28" s="3"/>
      <c r="E28" s="3"/>
      <c r="F28" s="10"/>
      <c r="G28" s="10">
        <f>SUM(G22:G27)</f>
        <v>15526.35</v>
      </c>
      <c r="H28" s="10">
        <f>SUM(H22:H27)</f>
        <v>96.98</v>
      </c>
    </row>
    <row r="29" spans="2:8" ht="13">
      <c r="B29" s="3" t="s">
        <v>289</v>
      </c>
      <c r="C29" s="7"/>
      <c r="D29" s="3"/>
      <c r="E29" s="3"/>
      <c r="F29" s="10"/>
      <c r="G29" s="10">
        <v>163.26</v>
      </c>
      <c r="H29" s="10">
        <v>1.02</v>
      </c>
    </row>
    <row r="30" spans="2:8" ht="13">
      <c r="B30" s="3" t="s">
        <v>302</v>
      </c>
      <c r="C30" s="7"/>
      <c r="D30" s="3"/>
      <c r="E30" s="3"/>
      <c r="F30" s="10"/>
      <c r="G30" s="10">
        <v>15689.61</v>
      </c>
      <c r="H30" s="10">
        <v>98</v>
      </c>
    </row>
    <row r="31" spans="2:8" ht="13">
      <c r="B31" s="3" t="s">
        <v>303</v>
      </c>
      <c r="C31" s="7"/>
      <c r="D31" s="3"/>
      <c r="E31" s="3"/>
      <c r="F31" s="10"/>
      <c r="G31" s="10">
        <v>319.99588830000016</v>
      </c>
      <c r="H31" s="10">
        <v>2</v>
      </c>
    </row>
    <row r="32" spans="2:8" ht="13">
      <c r="B32" s="3" t="s">
        <v>304</v>
      </c>
      <c r="C32" s="7"/>
      <c r="D32" s="3"/>
      <c r="E32" s="3"/>
      <c r="F32" s="10"/>
      <c r="G32" s="10">
        <v>16009.605888300001</v>
      </c>
      <c r="H32" s="10">
        <v>100</v>
      </c>
    </row>
    <row r="33" spans="2:3">
      <c r="B33" s="2" t="s">
        <v>305</v>
      </c>
    </row>
    <row r="34" spans="2:3">
      <c r="B34" s="2" t="s">
        <v>306</v>
      </c>
    </row>
    <row r="35" spans="2:3">
      <c r="B35" s="2" t="s">
        <v>307</v>
      </c>
      <c r="C35" s="5" t="s">
        <v>873</v>
      </c>
    </row>
    <row r="36" spans="2:3" ht="13">
      <c r="B36" s="3"/>
    </row>
    <row r="37" spans="2:3" ht="26">
      <c r="B37" s="39" t="s">
        <v>16</v>
      </c>
      <c r="C37" s="5" t="s">
        <v>308</v>
      </c>
    </row>
    <row r="38" spans="2:3" ht="13">
      <c r="B38" s="3"/>
    </row>
    <row r="39" spans="2:3" ht="13">
      <c r="B39" s="3" t="s">
        <v>309</v>
      </c>
      <c r="C39" s="5" t="s">
        <v>308</v>
      </c>
    </row>
    <row r="40" spans="2:3" ht="13">
      <c r="B40" s="3" t="s">
        <v>310</v>
      </c>
      <c r="C40" s="5" t="s">
        <v>311</v>
      </c>
    </row>
    <row r="41" spans="2:3" ht="13">
      <c r="B41" s="3" t="s">
        <v>1019</v>
      </c>
      <c r="C41" s="7"/>
    </row>
    <row r="42" spans="2:3" ht="13">
      <c r="B42" s="3" t="s">
        <v>1020</v>
      </c>
      <c r="C42" s="7"/>
    </row>
    <row r="43" spans="2:3" ht="13">
      <c r="B43" s="3" t="s">
        <v>1021</v>
      </c>
      <c r="C43" s="7"/>
    </row>
    <row r="44" spans="2:3" ht="13">
      <c r="B44" s="3" t="s">
        <v>1022</v>
      </c>
      <c r="C44" s="7"/>
    </row>
    <row r="45" spans="2:3" ht="13">
      <c r="B45" s="3" t="s">
        <v>1023</v>
      </c>
      <c r="C45" s="7"/>
    </row>
    <row r="46" spans="2:3" ht="13">
      <c r="B46" s="3" t="s">
        <v>1024</v>
      </c>
      <c r="C46" s="7"/>
    </row>
    <row r="47" spans="2:3" ht="13">
      <c r="B47" s="3" t="s">
        <v>1025</v>
      </c>
      <c r="C47" s="7"/>
    </row>
    <row r="48" spans="2:3" ht="13">
      <c r="B48" s="3" t="s">
        <v>1026</v>
      </c>
      <c r="C48" s="7"/>
    </row>
    <row r="49" spans="2:4" ht="13">
      <c r="B49" s="3" t="s">
        <v>2870</v>
      </c>
      <c r="C49" s="7"/>
    </row>
    <row r="50" spans="2:4">
      <c r="B50" s="2" t="s">
        <v>312</v>
      </c>
    </row>
    <row r="52" spans="2:4" ht="14.5">
      <c r="B52" s="15"/>
      <c r="C52" s="16" t="s">
        <v>17</v>
      </c>
    </row>
    <row r="53" spans="2:4" ht="29">
      <c r="B53" s="15" t="s">
        <v>18</v>
      </c>
      <c r="C53" s="17" t="s">
        <v>351</v>
      </c>
    </row>
    <row r="54" spans="2:4" ht="14.5">
      <c r="B54" s="15" t="s">
        <v>19</v>
      </c>
      <c r="C54" s="16"/>
    </row>
    <row r="55" spans="2:4" ht="14.5">
      <c r="B55" s="15"/>
      <c r="C55" s="16"/>
    </row>
    <row r="56" spans="2:4" ht="14.5">
      <c r="B56" s="15" t="s">
        <v>20</v>
      </c>
      <c r="C56" s="72">
        <v>6.3899999999999998E-2</v>
      </c>
    </row>
    <row r="57" spans="2:4" ht="14.5">
      <c r="B57" s="15"/>
      <c r="C57" s="78"/>
    </row>
    <row r="58" spans="2:4" ht="14.5">
      <c r="B58" s="15" t="s">
        <v>21</v>
      </c>
      <c r="C58" s="78" t="s">
        <v>2871</v>
      </c>
    </row>
    <row r="59" spans="2:4" ht="14.5">
      <c r="B59" s="15" t="s">
        <v>22</v>
      </c>
      <c r="C59" s="78" t="s">
        <v>2872</v>
      </c>
    </row>
    <row r="60" spans="2:4" ht="14.5">
      <c r="B60" s="15"/>
      <c r="C60" s="16"/>
    </row>
    <row r="61" spans="2:4" ht="14.5">
      <c r="B61" s="15" t="s">
        <v>23</v>
      </c>
      <c r="C61" s="16" t="s">
        <v>873</v>
      </c>
    </row>
    <row r="62" spans="2:4" ht="14.5">
      <c r="B62" s="233" t="s">
        <v>24</v>
      </c>
      <c r="C62" s="233"/>
    </row>
    <row r="64" spans="2:4" ht="14.5">
      <c r="B64" s="15" t="s">
        <v>313</v>
      </c>
      <c r="C64" s="16"/>
      <c r="D64" s="15"/>
    </row>
    <row r="65" spans="2:7" ht="29">
      <c r="B65" s="18" t="s">
        <v>314</v>
      </c>
      <c r="C65" s="17" t="s">
        <v>315</v>
      </c>
      <c r="D65" s="18" t="s">
        <v>316</v>
      </c>
    </row>
    <row r="66" spans="2:7" ht="14.5">
      <c r="B66" s="15" t="s">
        <v>308</v>
      </c>
      <c r="C66" s="16" t="s">
        <v>308</v>
      </c>
      <c r="D66" s="15" t="s">
        <v>308</v>
      </c>
    </row>
    <row r="68" spans="2:7" ht="13">
      <c r="B68" s="20" t="s">
        <v>317</v>
      </c>
      <c r="C68" s="21">
        <v>45900</v>
      </c>
      <c r="D68" s="13"/>
      <c r="E68" s="55"/>
      <c r="F68" s="11"/>
    </row>
    <row r="69" spans="2:7" ht="13">
      <c r="B69" s="20" t="s">
        <v>318</v>
      </c>
      <c r="C69" s="22" t="s">
        <v>319</v>
      </c>
      <c r="D69" s="20" t="s">
        <v>320</v>
      </c>
      <c r="E69" s="60" t="s">
        <v>321</v>
      </c>
      <c r="F69" s="23" t="s">
        <v>322</v>
      </c>
      <c r="G69" s="10"/>
    </row>
    <row r="70" spans="2:7">
      <c r="B70" s="58" t="s">
        <v>308</v>
      </c>
      <c r="C70" s="59" t="s">
        <v>308</v>
      </c>
      <c r="D70" s="58" t="s">
        <v>308</v>
      </c>
      <c r="E70" s="56" t="s">
        <v>308</v>
      </c>
      <c r="F70" s="61" t="s">
        <v>308</v>
      </c>
    </row>
    <row r="73" spans="2:7" ht="13">
      <c r="B73" s="3" t="s">
        <v>323</v>
      </c>
    </row>
    <row r="74" spans="2:7" ht="13">
      <c r="B74" s="3"/>
    </row>
    <row r="75" spans="2:7" ht="13">
      <c r="B75" s="3" t="s">
        <v>891</v>
      </c>
    </row>
    <row r="76" spans="2:7" ht="13">
      <c r="B76" s="20" t="s">
        <v>324</v>
      </c>
      <c r="C76" s="22" t="s">
        <v>325</v>
      </c>
      <c r="D76" s="3"/>
    </row>
    <row r="77" spans="2:7">
      <c r="B77" s="13" t="s">
        <v>308</v>
      </c>
      <c r="C77" s="14" t="s">
        <v>308</v>
      </c>
    </row>
    <row r="79" spans="2:7" ht="13">
      <c r="B79" s="20" t="s">
        <v>326</v>
      </c>
      <c r="C79" s="22" t="s">
        <v>325</v>
      </c>
    </row>
    <row r="80" spans="2:7">
      <c r="B80" s="13" t="s">
        <v>308</v>
      </c>
      <c r="C80" s="14" t="s">
        <v>308</v>
      </c>
    </row>
    <row r="82" spans="2:7" ht="13">
      <c r="B82" s="20" t="s">
        <v>327</v>
      </c>
      <c r="C82" s="22" t="s">
        <v>328</v>
      </c>
    </row>
    <row r="83" spans="2:7">
      <c r="B83" s="13" t="s">
        <v>308</v>
      </c>
      <c r="C83" s="14" t="s">
        <v>308</v>
      </c>
    </row>
    <row r="85" spans="2:7" ht="13">
      <c r="B85" s="60" t="s">
        <v>329</v>
      </c>
      <c r="C85" s="22" t="s">
        <v>328</v>
      </c>
    </row>
    <row r="86" spans="2:7">
      <c r="B86" s="55" t="s">
        <v>308</v>
      </c>
      <c r="C86" s="14" t="s">
        <v>308</v>
      </c>
    </row>
    <row r="88" spans="2:7" ht="13">
      <c r="B88" s="20" t="s">
        <v>330</v>
      </c>
      <c r="C88" s="22" t="s">
        <v>308</v>
      </c>
    </row>
    <row r="90" spans="2:7" ht="13">
      <c r="B90" s="20" t="s">
        <v>331</v>
      </c>
      <c r="C90" s="21">
        <v>45900</v>
      </c>
      <c r="D90" s="13"/>
      <c r="E90" s="55"/>
      <c r="F90" s="11"/>
    </row>
    <row r="91" spans="2:7" ht="13">
      <c r="B91" s="20" t="s">
        <v>318</v>
      </c>
      <c r="C91" s="22" t="s">
        <v>319</v>
      </c>
      <c r="D91" s="20" t="s">
        <v>320</v>
      </c>
      <c r="E91" s="60" t="s">
        <v>321</v>
      </c>
      <c r="F91" s="23" t="s">
        <v>322</v>
      </c>
      <c r="G91" s="10"/>
    </row>
    <row r="92" spans="2:7">
      <c r="B92" s="58" t="s">
        <v>308</v>
      </c>
      <c r="C92" s="59" t="s">
        <v>308</v>
      </c>
      <c r="D92" s="58" t="s">
        <v>308</v>
      </c>
      <c r="E92" s="56" t="s">
        <v>308</v>
      </c>
      <c r="F92" s="61" t="s">
        <v>308</v>
      </c>
    </row>
    <row r="93" spans="2:7" ht="13">
      <c r="B93" s="3" t="s">
        <v>323</v>
      </c>
    </row>
    <row r="94" spans="2:7" ht="13">
      <c r="B94" s="3"/>
    </row>
    <row r="95" spans="2:7" ht="13">
      <c r="B95" s="3" t="s">
        <v>891</v>
      </c>
    </row>
    <row r="96" spans="2:7" ht="13">
      <c r="B96" s="20" t="s">
        <v>324</v>
      </c>
      <c r="C96" s="22" t="s">
        <v>325</v>
      </c>
      <c r="D96" s="3"/>
    </row>
    <row r="97" spans="2:3">
      <c r="B97" s="13" t="s">
        <v>308</v>
      </c>
      <c r="C97" s="14" t="s">
        <v>308</v>
      </c>
    </row>
    <row r="99" spans="2:3" ht="13">
      <c r="B99" s="20" t="s">
        <v>326</v>
      </c>
      <c r="C99" s="22" t="s">
        <v>325</v>
      </c>
    </row>
    <row r="100" spans="2:3">
      <c r="B100" s="13" t="s">
        <v>308</v>
      </c>
      <c r="C100" s="14" t="s">
        <v>308</v>
      </c>
    </row>
    <row r="102" spans="2:3" ht="13">
      <c r="B102" s="20" t="s">
        <v>327</v>
      </c>
      <c r="C102" s="22" t="s">
        <v>328</v>
      </c>
    </row>
    <row r="103" spans="2:3">
      <c r="B103" s="13" t="s">
        <v>308</v>
      </c>
      <c r="C103" s="14" t="s">
        <v>308</v>
      </c>
    </row>
    <row r="105" spans="2:3" ht="13">
      <c r="B105" s="60" t="s">
        <v>329</v>
      </c>
      <c r="C105" s="22" t="s">
        <v>328</v>
      </c>
    </row>
    <row r="106" spans="2:3">
      <c r="B106" s="55" t="s">
        <v>308</v>
      </c>
      <c r="C106" s="14" t="s">
        <v>308</v>
      </c>
    </row>
    <row r="108" spans="2:3" ht="13">
      <c r="B108" s="20" t="s">
        <v>330</v>
      </c>
      <c r="C108" s="22" t="s">
        <v>308</v>
      </c>
    </row>
    <row r="111" spans="2:3" ht="13">
      <c r="B111" s="3" t="s">
        <v>892</v>
      </c>
    </row>
    <row r="113" spans="2:80" ht="13">
      <c r="B113" s="20" t="s">
        <v>318</v>
      </c>
      <c r="C113" s="22" t="s">
        <v>332</v>
      </c>
      <c r="D113" s="20" t="s">
        <v>333</v>
      </c>
      <c r="E113" s="20" t="s">
        <v>334</v>
      </c>
      <c r="F113" s="10"/>
    </row>
    <row r="114" spans="2:80">
      <c r="B114" s="13" t="s">
        <v>308</v>
      </c>
      <c r="C114" s="14" t="s">
        <v>308</v>
      </c>
      <c r="D114" s="13" t="s">
        <v>308</v>
      </c>
      <c r="E114" s="13" t="s">
        <v>308</v>
      </c>
    </row>
    <row r="117" spans="2:80" ht="13">
      <c r="B117" s="3" t="s">
        <v>335</v>
      </c>
      <c r="C117" s="7" t="s">
        <v>308</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893</v>
      </c>
    </row>
    <row r="121" spans="2:80" ht="13">
      <c r="B121" s="20" t="s">
        <v>336</v>
      </c>
      <c r="C121" s="22" t="s">
        <v>325</v>
      </c>
      <c r="D121" s="3"/>
    </row>
    <row r="122" spans="2:80">
      <c r="B122" s="13" t="s">
        <v>308</v>
      </c>
      <c r="C122" s="14" t="s">
        <v>308</v>
      </c>
    </row>
    <row r="125" spans="2:80" ht="13">
      <c r="B125" s="20" t="s">
        <v>337</v>
      </c>
      <c r="C125" s="22" t="s">
        <v>338</v>
      </c>
      <c r="D125" s="3"/>
    </row>
    <row r="126" spans="2:80">
      <c r="B126" s="13" t="s">
        <v>308</v>
      </c>
      <c r="C126" s="14" t="s">
        <v>308</v>
      </c>
    </row>
    <row r="129" spans="2:80" ht="13">
      <c r="B129" s="3" t="s">
        <v>339</v>
      </c>
    </row>
    <row r="132" spans="2:80" ht="13">
      <c r="B132" s="3" t="s">
        <v>894</v>
      </c>
    </row>
    <row r="134" spans="2:80" ht="13">
      <c r="B134" s="20" t="s">
        <v>318</v>
      </c>
      <c r="C134" s="22" t="s">
        <v>340</v>
      </c>
      <c r="D134" s="20" t="s">
        <v>332</v>
      </c>
      <c r="E134" s="20" t="s">
        <v>333</v>
      </c>
      <c r="F134" s="23" t="s">
        <v>334</v>
      </c>
      <c r="G134" s="10"/>
    </row>
    <row r="135" spans="2:80">
      <c r="B135" s="13" t="s">
        <v>308</v>
      </c>
      <c r="C135" s="14" t="s">
        <v>308</v>
      </c>
      <c r="D135" s="13" t="s">
        <v>308</v>
      </c>
      <c r="E135" s="13" t="s">
        <v>308</v>
      </c>
      <c r="F135" s="19" t="s">
        <v>308</v>
      </c>
    </row>
    <row r="138" spans="2:80" ht="13">
      <c r="B138" s="3" t="s">
        <v>335</v>
      </c>
      <c r="C138" s="7" t="s">
        <v>308</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893</v>
      </c>
    </row>
    <row r="142" spans="2:80" ht="13">
      <c r="B142" s="20" t="s">
        <v>336</v>
      </c>
      <c r="C142" s="22" t="s">
        <v>325</v>
      </c>
      <c r="D142" s="3"/>
    </row>
    <row r="143" spans="2:80">
      <c r="B143" s="13" t="s">
        <v>308</v>
      </c>
      <c r="C143" s="14" t="s">
        <v>308</v>
      </c>
    </row>
    <row r="146" spans="2:7" ht="13">
      <c r="B146" s="20" t="s">
        <v>337</v>
      </c>
      <c r="C146" s="22" t="s">
        <v>338</v>
      </c>
      <c r="D146" s="3"/>
    </row>
    <row r="147" spans="2:7">
      <c r="B147" s="13" t="s">
        <v>308</v>
      </c>
      <c r="C147" s="14" t="s">
        <v>308</v>
      </c>
    </row>
    <row r="150" spans="2:7" ht="13">
      <c r="B150" s="3" t="s">
        <v>339</v>
      </c>
    </row>
    <row r="153" spans="2:7" ht="13">
      <c r="B153" s="3" t="s">
        <v>895</v>
      </c>
    </row>
    <row r="154" spans="2:7" ht="13">
      <c r="B154" s="20" t="s">
        <v>318</v>
      </c>
      <c r="C154" s="22" t="s">
        <v>341</v>
      </c>
      <c r="D154" s="20" t="s">
        <v>342</v>
      </c>
      <c r="E154" s="20" t="s">
        <v>343</v>
      </c>
      <c r="F154" s="23" t="s">
        <v>344</v>
      </c>
      <c r="G154" s="10"/>
    </row>
    <row r="155" spans="2:7">
      <c r="B155" s="13" t="s">
        <v>308</v>
      </c>
      <c r="C155" s="14" t="s">
        <v>308</v>
      </c>
      <c r="D155" s="13" t="s">
        <v>308</v>
      </c>
      <c r="E155" s="13" t="s">
        <v>308</v>
      </c>
      <c r="F155" s="19" t="s">
        <v>308</v>
      </c>
    </row>
    <row r="156" spans="2:7">
      <c r="B156" s="2" t="s">
        <v>345</v>
      </c>
    </row>
  </sheetData>
  <mergeCells count="8">
    <mergeCell ref="B62:C62"/>
    <mergeCell ref="B1:E1"/>
    <mergeCell ref="C3:C7"/>
    <mergeCell ref="D3:D7"/>
    <mergeCell ref="B11:E11"/>
    <mergeCell ref="C12:C13"/>
    <mergeCell ref="D12:D13"/>
    <mergeCell ref="E12:E13"/>
  </mergeCells>
  <hyperlinks>
    <hyperlink ref="A1" location="Index!A1" display="Index" xr:uid="{3791906C-54F9-4DC2-9FA6-930D0108432B}"/>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D28A-9E3F-407F-B008-243E8915E690}">
  <dimension ref="A1:CB15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204</v>
      </c>
      <c r="C1" s="230"/>
      <c r="D1" s="230"/>
      <c r="E1" s="230"/>
    </row>
    <row r="3" spans="1:5" ht="14.5">
      <c r="B3" s="24" t="s">
        <v>204</v>
      </c>
      <c r="C3" s="246"/>
      <c r="D3" s="237"/>
      <c r="E3" s="26"/>
    </row>
    <row r="4" spans="1:5" ht="29">
      <c r="B4" s="29" t="s">
        <v>186</v>
      </c>
      <c r="C4" s="246"/>
      <c r="D4" s="237"/>
      <c r="E4" s="28"/>
    </row>
    <row r="5" spans="1:5" ht="14.5">
      <c r="B5" s="29" t="s">
        <v>677</v>
      </c>
      <c r="C5" s="246"/>
      <c r="D5" s="237"/>
      <c r="E5" s="26"/>
    </row>
    <row r="6" spans="1:5" ht="14.5">
      <c r="B6" s="29" t="s">
        <v>187</v>
      </c>
      <c r="C6" s="246"/>
      <c r="D6" s="237"/>
      <c r="E6" s="26"/>
    </row>
    <row r="7" spans="1:5" ht="14.5">
      <c r="B7" s="42" t="s">
        <v>188</v>
      </c>
      <c r="C7" s="246"/>
      <c r="D7" s="237"/>
      <c r="E7" s="28"/>
    </row>
    <row r="8" spans="1:5" ht="14.5">
      <c r="B8" s="43" t="s">
        <v>678</v>
      </c>
      <c r="C8" s="44" t="s">
        <v>679</v>
      </c>
      <c r="D8" s="45" t="s">
        <v>680</v>
      </c>
      <c r="E8" s="26"/>
    </row>
    <row r="9" spans="1:5" ht="14.5">
      <c r="B9" s="26"/>
      <c r="C9" s="31"/>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t="s">
        <v>29</v>
      </c>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189</v>
      </c>
      <c r="C26" s="5">
        <v>5.7</v>
      </c>
      <c r="D26" s="2" t="s">
        <v>692</v>
      </c>
      <c r="E26" s="2" t="s">
        <v>190</v>
      </c>
      <c r="F26" s="8">
        <v>5000000</v>
      </c>
      <c r="G26" s="8">
        <v>5142.8999999999996</v>
      </c>
      <c r="H26" s="8">
        <v>54.98</v>
      </c>
    </row>
    <row r="27" spans="2:8">
      <c r="B27" s="2" t="s">
        <v>205</v>
      </c>
      <c r="C27" s="5">
        <v>5.67</v>
      </c>
      <c r="D27" s="2" t="s">
        <v>692</v>
      </c>
      <c r="E27" s="2" t="s">
        <v>206</v>
      </c>
      <c r="F27" s="8">
        <v>3500000</v>
      </c>
      <c r="G27" s="8">
        <v>3502.38</v>
      </c>
      <c r="H27" s="8">
        <v>37.44</v>
      </c>
    </row>
    <row r="28" spans="2:8">
      <c r="B28" s="2" t="s">
        <v>207</v>
      </c>
      <c r="C28" s="5">
        <v>5.65</v>
      </c>
      <c r="D28" s="2" t="s">
        <v>692</v>
      </c>
      <c r="E28" s="2" t="s">
        <v>208</v>
      </c>
      <c r="F28" s="8">
        <v>300000</v>
      </c>
      <c r="G28" s="8">
        <v>303.83</v>
      </c>
      <c r="H28" s="8">
        <v>3.25</v>
      </c>
    </row>
    <row r="29" spans="2:8" ht="13">
      <c r="B29" s="3" t="s">
        <v>708</v>
      </c>
      <c r="C29" s="7"/>
      <c r="D29" s="3"/>
      <c r="E29" s="3"/>
      <c r="F29" s="10"/>
      <c r="G29" s="10">
        <f>SUM(G22:G28)</f>
        <v>8949.1099999999988</v>
      </c>
      <c r="H29" s="10">
        <f>SUM(H22:H28)</f>
        <v>95.669999999999987</v>
      </c>
    </row>
    <row r="30" spans="2:8" ht="13">
      <c r="B30" s="3" t="s">
        <v>289</v>
      </c>
      <c r="C30" s="7"/>
      <c r="D30" s="3"/>
      <c r="E30" s="3"/>
      <c r="F30" s="10"/>
      <c r="G30" s="10">
        <v>223.58</v>
      </c>
      <c r="H30" s="10">
        <v>2.39</v>
      </c>
    </row>
    <row r="31" spans="2:8" ht="13">
      <c r="B31" s="3" t="s">
        <v>302</v>
      </c>
      <c r="C31" s="7"/>
      <c r="D31" s="3"/>
      <c r="E31" s="3"/>
      <c r="F31" s="10"/>
      <c r="G31" s="10">
        <v>9172.69</v>
      </c>
      <c r="H31" s="10">
        <v>98.06</v>
      </c>
    </row>
    <row r="32" spans="2:8" ht="13">
      <c r="B32" s="3" t="s">
        <v>303</v>
      </c>
      <c r="C32" s="7"/>
      <c r="D32" s="3"/>
      <c r="E32" s="3"/>
      <c r="F32" s="10"/>
      <c r="G32" s="10">
        <v>181.17574649999906</v>
      </c>
      <c r="H32" s="10">
        <v>1.9399999999999977</v>
      </c>
    </row>
    <row r="33" spans="2:8" ht="13">
      <c r="B33" s="3" t="s">
        <v>304</v>
      </c>
      <c r="C33" s="7"/>
      <c r="D33" s="3"/>
      <c r="E33" s="3"/>
      <c r="F33" s="10"/>
      <c r="G33" s="10">
        <v>9353.8657464999997</v>
      </c>
      <c r="H33" s="10">
        <v>100</v>
      </c>
    </row>
    <row r="34" spans="2:8">
      <c r="B34" s="2" t="s">
        <v>305</v>
      </c>
    </row>
    <row r="35" spans="2:8">
      <c r="B35" s="2" t="s">
        <v>306</v>
      </c>
    </row>
    <row r="36" spans="2:8">
      <c r="B36" s="2" t="s">
        <v>307</v>
      </c>
      <c r="C36" s="5" t="s">
        <v>873</v>
      </c>
    </row>
    <row r="37" spans="2:8" ht="13">
      <c r="B37" s="3"/>
    </row>
    <row r="38" spans="2:8" ht="26">
      <c r="B38" s="39" t="s">
        <v>16</v>
      </c>
      <c r="C38" s="5" t="s">
        <v>308</v>
      </c>
    </row>
    <row r="39" spans="2:8" ht="13">
      <c r="B39" s="3"/>
    </row>
    <row r="40" spans="2:8" ht="13">
      <c r="B40" s="3" t="s">
        <v>309</v>
      </c>
      <c r="C40" s="5" t="s">
        <v>308</v>
      </c>
    </row>
    <row r="41" spans="2:8" ht="13">
      <c r="B41" s="3" t="s">
        <v>310</v>
      </c>
      <c r="C41" s="5" t="s">
        <v>311</v>
      </c>
    </row>
    <row r="42" spans="2:8" ht="13">
      <c r="B42" s="3" t="s">
        <v>1011</v>
      </c>
      <c r="C42" s="7"/>
    </row>
    <row r="43" spans="2:8" ht="13">
      <c r="B43" s="3" t="s">
        <v>1012</v>
      </c>
      <c r="C43" s="7"/>
    </row>
    <row r="44" spans="2:8" ht="13">
      <c r="B44" s="3" t="s">
        <v>1013</v>
      </c>
      <c r="C44" s="7"/>
    </row>
    <row r="45" spans="2:8" ht="13">
      <c r="B45" s="3" t="s">
        <v>1014</v>
      </c>
      <c r="C45" s="7"/>
    </row>
    <row r="46" spans="2:8" ht="13">
      <c r="B46" s="3" t="s">
        <v>1015</v>
      </c>
      <c r="C46" s="7"/>
    </row>
    <row r="47" spans="2:8" ht="13">
      <c r="B47" s="3" t="s">
        <v>1016</v>
      </c>
      <c r="C47" s="7"/>
    </row>
    <row r="48" spans="2:8" ht="13">
      <c r="B48" s="3" t="s">
        <v>1017</v>
      </c>
      <c r="C48" s="7"/>
    </row>
    <row r="49" spans="2:3" ht="13">
      <c r="B49" s="3" t="s">
        <v>1018</v>
      </c>
      <c r="C49" s="7"/>
    </row>
    <row r="50" spans="2:3" ht="13">
      <c r="B50" s="3" t="s">
        <v>2873</v>
      </c>
      <c r="C50" s="7"/>
    </row>
    <row r="51" spans="2:3">
      <c r="B51" s="2" t="s">
        <v>312</v>
      </c>
    </row>
    <row r="53" spans="2:3" ht="14.5">
      <c r="B53" s="15"/>
      <c r="C53" s="16" t="s">
        <v>17</v>
      </c>
    </row>
    <row r="54" spans="2:3" ht="29">
      <c r="B54" s="15" t="s">
        <v>18</v>
      </c>
      <c r="C54" s="17" t="s">
        <v>204</v>
      </c>
    </row>
    <row r="55" spans="2:3" ht="14.5">
      <c r="B55" s="15" t="s">
        <v>19</v>
      </c>
      <c r="C55" s="16"/>
    </row>
    <row r="56" spans="2:3" ht="14.5">
      <c r="B56" s="15"/>
      <c r="C56" s="16"/>
    </row>
    <row r="57" spans="2:3" ht="14.5">
      <c r="B57" s="15" t="s">
        <v>20</v>
      </c>
      <c r="C57" s="72">
        <v>5.7599999999999998E-2</v>
      </c>
    </row>
    <row r="58" spans="2:3" ht="14.5">
      <c r="B58" s="15"/>
      <c r="C58" s="78"/>
    </row>
    <row r="59" spans="2:3" ht="14.5">
      <c r="B59" s="15" t="s">
        <v>21</v>
      </c>
      <c r="C59" s="78" t="s">
        <v>2874</v>
      </c>
    </row>
    <row r="60" spans="2:3" ht="14.5">
      <c r="B60" s="15" t="s">
        <v>22</v>
      </c>
      <c r="C60" s="78" t="s">
        <v>2875</v>
      </c>
    </row>
    <row r="61" spans="2:3" ht="14.5">
      <c r="B61" s="15"/>
      <c r="C61" s="16"/>
    </row>
    <row r="62" spans="2:3" ht="14.5">
      <c r="B62" s="15" t="s">
        <v>23</v>
      </c>
      <c r="C62" s="16" t="s">
        <v>873</v>
      </c>
    </row>
    <row r="63" spans="2:3" ht="14.5">
      <c r="B63" s="233" t="s">
        <v>24</v>
      </c>
      <c r="C63" s="233"/>
    </row>
    <row r="65" spans="2:7" ht="14.5">
      <c r="B65" s="15" t="s">
        <v>313</v>
      </c>
      <c r="C65" s="16"/>
      <c r="D65" s="15"/>
    </row>
    <row r="66" spans="2:7" ht="29">
      <c r="B66" s="18" t="s">
        <v>314</v>
      </c>
      <c r="C66" s="17" t="s">
        <v>315</v>
      </c>
      <c r="D66" s="18" t="s">
        <v>316</v>
      </c>
    </row>
    <row r="67" spans="2:7" ht="14.5">
      <c r="B67" s="15" t="s">
        <v>1489</v>
      </c>
      <c r="C67" s="16">
        <v>49.997500125000002</v>
      </c>
      <c r="D67" s="79">
        <v>5.0883439872758379E-3</v>
      </c>
    </row>
    <row r="69" spans="2:7" ht="13">
      <c r="B69" s="20" t="s">
        <v>317</v>
      </c>
      <c r="C69" s="21">
        <v>45900</v>
      </c>
      <c r="D69" s="13"/>
      <c r="E69" s="55"/>
      <c r="F69" s="11"/>
    </row>
    <row r="70" spans="2:7" ht="13">
      <c r="B70" s="20" t="s">
        <v>318</v>
      </c>
      <c r="C70" s="22" t="s">
        <v>319</v>
      </c>
      <c r="D70" s="20" t="s">
        <v>320</v>
      </c>
      <c r="E70" s="60" t="s">
        <v>321</v>
      </c>
      <c r="F70" s="23" t="s">
        <v>322</v>
      </c>
      <c r="G70" s="10"/>
    </row>
    <row r="71" spans="2:7">
      <c r="B71" s="58" t="s">
        <v>308</v>
      </c>
      <c r="C71" s="59" t="s">
        <v>308</v>
      </c>
      <c r="D71" s="58" t="s">
        <v>308</v>
      </c>
      <c r="E71" s="56" t="s">
        <v>308</v>
      </c>
      <c r="F71" s="61" t="s">
        <v>308</v>
      </c>
    </row>
    <row r="74" spans="2:7" ht="13">
      <c r="B74" s="3" t="s">
        <v>323</v>
      </c>
    </row>
    <row r="75" spans="2:7" ht="13">
      <c r="B75" s="3"/>
    </row>
    <row r="76" spans="2:7" ht="13">
      <c r="B76" s="3" t="s">
        <v>891</v>
      </c>
    </row>
    <row r="77" spans="2:7" ht="13">
      <c r="B77" s="20" t="s">
        <v>324</v>
      </c>
      <c r="C77" s="22" t="s">
        <v>325</v>
      </c>
      <c r="D77" s="3"/>
    </row>
    <row r="78" spans="2:7">
      <c r="B78" s="13" t="s">
        <v>308</v>
      </c>
      <c r="C78" s="14" t="s">
        <v>308</v>
      </c>
    </row>
    <row r="80" spans="2:7" ht="13">
      <c r="B80" s="20" t="s">
        <v>326</v>
      </c>
      <c r="C80" s="22" t="s">
        <v>325</v>
      </c>
    </row>
    <row r="81" spans="2:7">
      <c r="B81" s="13" t="s">
        <v>308</v>
      </c>
      <c r="C81" s="14" t="s">
        <v>308</v>
      </c>
    </row>
    <row r="83" spans="2:7" ht="13">
      <c r="B83" s="20" t="s">
        <v>327</v>
      </c>
      <c r="C83" s="22" t="s">
        <v>328</v>
      </c>
    </row>
    <row r="84" spans="2:7">
      <c r="B84" s="13" t="s">
        <v>308</v>
      </c>
      <c r="C84" s="14" t="s">
        <v>308</v>
      </c>
    </row>
    <row r="86" spans="2:7" ht="13">
      <c r="B86" s="60" t="s">
        <v>329</v>
      </c>
      <c r="C86" s="22" t="s">
        <v>328</v>
      </c>
    </row>
    <row r="87" spans="2:7">
      <c r="B87" s="55" t="s">
        <v>308</v>
      </c>
      <c r="C87" s="14" t="s">
        <v>308</v>
      </c>
    </row>
    <row r="89" spans="2:7" ht="13">
      <c r="B89" s="20" t="s">
        <v>330</v>
      </c>
      <c r="C89" s="22" t="s">
        <v>308</v>
      </c>
    </row>
    <row r="91" spans="2:7" ht="13">
      <c r="B91" s="20" t="s">
        <v>331</v>
      </c>
      <c r="C91" s="21">
        <v>45900</v>
      </c>
      <c r="D91" s="13"/>
      <c r="E91" s="55"/>
      <c r="F91" s="11"/>
    </row>
    <row r="92" spans="2:7" ht="13">
      <c r="B92" s="20" t="s">
        <v>318</v>
      </c>
      <c r="C92" s="22" t="s">
        <v>319</v>
      </c>
      <c r="D92" s="20" t="s">
        <v>320</v>
      </c>
      <c r="E92" s="60" t="s">
        <v>321</v>
      </c>
      <c r="F92" s="23" t="s">
        <v>322</v>
      </c>
      <c r="G92" s="10"/>
    </row>
    <row r="93" spans="2:7">
      <c r="B93" s="58" t="s">
        <v>308</v>
      </c>
      <c r="C93" s="59" t="s">
        <v>308</v>
      </c>
      <c r="D93" s="58" t="s">
        <v>308</v>
      </c>
      <c r="E93" s="56" t="s">
        <v>308</v>
      </c>
      <c r="F93" s="61" t="s">
        <v>308</v>
      </c>
    </row>
    <row r="94" spans="2:7" ht="13">
      <c r="B94" s="3" t="s">
        <v>323</v>
      </c>
    </row>
    <row r="95" spans="2:7" ht="13">
      <c r="B95" s="3"/>
    </row>
    <row r="96" spans="2:7" ht="13">
      <c r="B96" s="3" t="s">
        <v>891</v>
      </c>
    </row>
    <row r="97" spans="2:4" ht="13">
      <c r="B97" s="20" t="s">
        <v>324</v>
      </c>
      <c r="C97" s="22" t="s">
        <v>325</v>
      </c>
      <c r="D97" s="3"/>
    </row>
    <row r="98" spans="2:4">
      <c r="B98" s="13" t="s">
        <v>308</v>
      </c>
      <c r="C98" s="14" t="s">
        <v>308</v>
      </c>
    </row>
    <row r="100" spans="2:4" ht="13">
      <c r="B100" s="20" t="s">
        <v>326</v>
      </c>
      <c r="C100" s="22" t="s">
        <v>325</v>
      </c>
    </row>
    <row r="101" spans="2:4">
      <c r="B101" s="13" t="s">
        <v>308</v>
      </c>
      <c r="C101" s="14" t="s">
        <v>308</v>
      </c>
    </row>
    <row r="103" spans="2:4" ht="13">
      <c r="B103" s="20" t="s">
        <v>327</v>
      </c>
      <c r="C103" s="22" t="s">
        <v>328</v>
      </c>
    </row>
    <row r="104" spans="2:4">
      <c r="B104" s="13" t="s">
        <v>308</v>
      </c>
      <c r="C104" s="14" t="s">
        <v>308</v>
      </c>
    </row>
    <row r="106" spans="2:4" ht="13">
      <c r="B106" s="60" t="s">
        <v>329</v>
      </c>
      <c r="C106" s="22" t="s">
        <v>328</v>
      </c>
    </row>
    <row r="107" spans="2:4">
      <c r="B107" s="55" t="s">
        <v>308</v>
      </c>
      <c r="C107" s="14" t="s">
        <v>308</v>
      </c>
    </row>
    <row r="109" spans="2:4" ht="13">
      <c r="B109" s="20" t="s">
        <v>330</v>
      </c>
      <c r="C109" s="22" t="s">
        <v>308</v>
      </c>
    </row>
    <row r="112" spans="2:4" ht="13">
      <c r="B112" s="3" t="s">
        <v>892</v>
      </c>
    </row>
    <row r="114" spans="2:80" ht="13">
      <c r="B114" s="20" t="s">
        <v>318</v>
      </c>
      <c r="C114" s="22" t="s">
        <v>332</v>
      </c>
      <c r="D114" s="20" t="s">
        <v>333</v>
      </c>
      <c r="E114" s="20" t="s">
        <v>334</v>
      </c>
      <c r="F114" s="10"/>
    </row>
    <row r="115" spans="2:80">
      <c r="B115" s="13" t="s">
        <v>308</v>
      </c>
      <c r="C115" s="14" t="s">
        <v>308</v>
      </c>
      <c r="D115" s="13" t="s">
        <v>308</v>
      </c>
      <c r="E115" s="13" t="s">
        <v>308</v>
      </c>
    </row>
    <row r="118" spans="2:80" ht="13">
      <c r="B118" s="3" t="s">
        <v>335</v>
      </c>
      <c r="C118" s="7" t="s">
        <v>308</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893</v>
      </c>
    </row>
    <row r="122" spans="2:80" ht="13">
      <c r="B122" s="20" t="s">
        <v>336</v>
      </c>
      <c r="C122" s="22" t="s">
        <v>325</v>
      </c>
      <c r="D122" s="3"/>
    </row>
    <row r="123" spans="2:80">
      <c r="B123" s="13" t="s">
        <v>308</v>
      </c>
      <c r="C123" s="14" t="s">
        <v>308</v>
      </c>
    </row>
    <row r="126" spans="2:80" ht="13">
      <c r="B126" s="20" t="s">
        <v>337</v>
      </c>
      <c r="C126" s="22" t="s">
        <v>338</v>
      </c>
      <c r="D126" s="3"/>
    </row>
    <row r="127" spans="2:80">
      <c r="B127" s="13" t="s">
        <v>308</v>
      </c>
      <c r="C127" s="14" t="s">
        <v>308</v>
      </c>
    </row>
    <row r="130" spans="2:80" ht="13">
      <c r="B130" s="3" t="s">
        <v>339</v>
      </c>
    </row>
    <row r="133" spans="2:80" ht="13">
      <c r="B133" s="3" t="s">
        <v>894</v>
      </c>
    </row>
    <row r="135" spans="2:80" ht="13">
      <c r="B135" s="20" t="s">
        <v>318</v>
      </c>
      <c r="C135" s="22" t="s">
        <v>340</v>
      </c>
      <c r="D135" s="20" t="s">
        <v>332</v>
      </c>
      <c r="E135" s="20" t="s">
        <v>333</v>
      </c>
      <c r="F135" s="23" t="s">
        <v>334</v>
      </c>
      <c r="G135" s="10"/>
    </row>
    <row r="136" spans="2:80">
      <c r="B136" s="13" t="s">
        <v>308</v>
      </c>
      <c r="C136" s="14" t="s">
        <v>308</v>
      </c>
      <c r="D136" s="13" t="s">
        <v>308</v>
      </c>
      <c r="E136" s="13" t="s">
        <v>308</v>
      </c>
      <c r="F136" s="19" t="s">
        <v>308</v>
      </c>
    </row>
    <row r="139" spans="2:80" ht="13">
      <c r="B139" s="3" t="s">
        <v>335</v>
      </c>
      <c r="C139" s="7" t="s">
        <v>308</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893</v>
      </c>
    </row>
    <row r="143" spans="2:80" ht="13">
      <c r="B143" s="20" t="s">
        <v>336</v>
      </c>
      <c r="C143" s="22" t="s">
        <v>325</v>
      </c>
      <c r="D143" s="3"/>
    </row>
    <row r="144" spans="2:80">
      <c r="B144" s="13" t="s">
        <v>308</v>
      </c>
      <c r="C144" s="14" t="s">
        <v>308</v>
      </c>
    </row>
    <row r="147" spans="2:7" ht="13">
      <c r="B147" s="20" t="s">
        <v>337</v>
      </c>
      <c r="C147" s="22" t="s">
        <v>338</v>
      </c>
      <c r="D147" s="3"/>
    </row>
    <row r="148" spans="2:7">
      <c r="B148" s="13" t="s">
        <v>308</v>
      </c>
      <c r="C148" s="14" t="s">
        <v>308</v>
      </c>
    </row>
    <row r="151" spans="2:7" ht="13">
      <c r="B151" s="3" t="s">
        <v>339</v>
      </c>
    </row>
    <row r="154" spans="2:7" ht="13">
      <c r="B154" s="3" t="s">
        <v>895</v>
      </c>
    </row>
    <row r="155" spans="2:7" ht="13">
      <c r="B155" s="20" t="s">
        <v>318</v>
      </c>
      <c r="C155" s="22" t="s">
        <v>341</v>
      </c>
      <c r="D155" s="20" t="s">
        <v>342</v>
      </c>
      <c r="E155" s="20" t="s">
        <v>343</v>
      </c>
      <c r="F155" s="23" t="s">
        <v>344</v>
      </c>
      <c r="G155" s="10"/>
    </row>
    <row r="156" spans="2:7">
      <c r="B156" s="13" t="s">
        <v>308</v>
      </c>
      <c r="C156" s="14" t="s">
        <v>308</v>
      </c>
      <c r="D156" s="13" t="s">
        <v>308</v>
      </c>
      <c r="E156" s="13" t="s">
        <v>308</v>
      </c>
      <c r="F156" s="19" t="s">
        <v>308</v>
      </c>
    </row>
    <row r="157" spans="2:7">
      <c r="B157" s="2" t="s">
        <v>345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0E25D10D-DDA8-4270-ABBD-E0DE062BE379}"/>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EBF7-45E0-4BD9-9F0B-DF07041C75D4}">
  <dimension ref="A1:CB29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198</v>
      </c>
      <c r="C1" s="230"/>
      <c r="D1" s="230"/>
      <c r="E1" s="230"/>
    </row>
    <row r="3" spans="1:5" ht="14.5">
      <c r="B3" s="25" t="s">
        <v>55</v>
      </c>
      <c r="C3" s="246"/>
      <c r="D3" s="237"/>
      <c r="E3" s="26"/>
    </row>
    <row r="4" spans="1:5" ht="29">
      <c r="B4" s="29" t="s">
        <v>56</v>
      </c>
      <c r="C4" s="246"/>
      <c r="D4" s="237"/>
      <c r="E4" s="26"/>
    </row>
    <row r="5" spans="1:5" ht="14.5">
      <c r="B5" s="29"/>
      <c r="C5" s="246"/>
      <c r="D5" s="237"/>
      <c r="E5" s="26"/>
    </row>
    <row r="6" spans="1:5" ht="14.5">
      <c r="B6" s="29" t="s">
        <v>677</v>
      </c>
      <c r="C6" s="246"/>
      <c r="D6" s="237"/>
      <c r="E6" s="26"/>
    </row>
    <row r="7" spans="1:5" ht="14.5">
      <c r="B7" s="29" t="s">
        <v>57</v>
      </c>
      <c r="C7" s="246"/>
      <c r="D7" s="237"/>
      <c r="E7" s="26"/>
    </row>
    <row r="8" spans="1:5" ht="14.5">
      <c r="B8" s="29" t="s">
        <v>58</v>
      </c>
      <c r="C8" s="246"/>
      <c r="D8" s="237"/>
      <c r="E8" s="26"/>
    </row>
    <row r="9" spans="1:5" ht="14.5">
      <c r="B9" s="15" t="s">
        <v>678</v>
      </c>
      <c r="C9" s="30" t="s">
        <v>679</v>
      </c>
      <c r="D9" s="30" t="s">
        <v>680</v>
      </c>
      <c r="E9" s="26"/>
    </row>
    <row r="10" spans="1:5" ht="14.5">
      <c r="B10" s="26"/>
      <c r="C10" s="40"/>
      <c r="D10" s="26"/>
      <c r="E10" s="26"/>
    </row>
    <row r="11" spans="1:5" ht="14.5">
      <c r="B11" s="249"/>
      <c r="C11" s="249"/>
      <c r="D11" s="249"/>
      <c r="E11" s="249"/>
    </row>
    <row r="12" spans="1:5" ht="14.5">
      <c r="B12" s="247" t="s">
        <v>733</v>
      </c>
      <c r="C12" s="247"/>
      <c r="D12" s="247"/>
      <c r="E12" s="247"/>
    </row>
    <row r="13" spans="1:5" ht="14.5">
      <c r="B13" s="32" t="s">
        <v>734</v>
      </c>
      <c r="C13" s="248" t="s">
        <v>735</v>
      </c>
      <c r="D13" s="247" t="s">
        <v>736</v>
      </c>
      <c r="E13" s="247" t="s">
        <v>737</v>
      </c>
    </row>
    <row r="14" spans="1:5" ht="14.5">
      <c r="B14" s="32" t="s">
        <v>738</v>
      </c>
      <c r="C14" s="248"/>
      <c r="D14" s="247"/>
      <c r="E14" s="247"/>
    </row>
    <row r="15" spans="1:5" ht="14.5">
      <c r="B15" s="25" t="s">
        <v>739</v>
      </c>
      <c r="C15" s="34"/>
      <c r="D15" s="35" t="s">
        <v>59</v>
      </c>
      <c r="E15" s="35"/>
    </row>
    <row r="16" spans="1:5" ht="14.5">
      <c r="B16" s="25" t="s">
        <v>740</v>
      </c>
      <c r="C16" s="34"/>
      <c r="D16" s="35"/>
      <c r="E16" s="35"/>
    </row>
    <row r="17" spans="2:8" ht="14.5">
      <c r="B17" s="25" t="s">
        <v>741</v>
      </c>
      <c r="C17" s="34"/>
      <c r="D17" s="35"/>
      <c r="E17" s="35"/>
    </row>
    <row r="18" spans="2:8" ht="14.5">
      <c r="B18" s="24" t="s">
        <v>743</v>
      </c>
      <c r="C18" s="33"/>
      <c r="D18" s="32"/>
      <c r="E18" s="32"/>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346</v>
      </c>
      <c r="C26" s="5">
        <v>5.62</v>
      </c>
      <c r="D26" s="2" t="s">
        <v>692</v>
      </c>
      <c r="E26" s="2" t="s">
        <v>347</v>
      </c>
      <c r="F26" s="8">
        <v>146500000</v>
      </c>
      <c r="G26" s="8">
        <v>146500</v>
      </c>
      <c r="H26" s="8">
        <v>3.54</v>
      </c>
    </row>
    <row r="27" spans="2:8">
      <c r="B27" s="2" t="s">
        <v>60</v>
      </c>
      <c r="C27" s="5">
        <v>5.78</v>
      </c>
      <c r="D27" s="2" t="s">
        <v>692</v>
      </c>
      <c r="E27" s="2" t="s">
        <v>61</v>
      </c>
      <c r="F27" s="8">
        <v>42500000</v>
      </c>
      <c r="G27" s="8">
        <v>42874.47</v>
      </c>
      <c r="H27" s="8">
        <v>1.04</v>
      </c>
    </row>
    <row r="28" spans="2:8">
      <c r="B28" s="2" t="s">
        <v>30</v>
      </c>
      <c r="C28" s="5">
        <v>5.6</v>
      </c>
      <c r="D28" s="2" t="s">
        <v>692</v>
      </c>
      <c r="E28" s="2" t="s">
        <v>31</v>
      </c>
      <c r="F28" s="8">
        <v>16000000</v>
      </c>
      <c r="G28" s="8">
        <v>16108.82</v>
      </c>
      <c r="H28" s="8">
        <v>0.39</v>
      </c>
    </row>
    <row r="29" spans="2:8">
      <c r="B29" s="2" t="s">
        <v>32</v>
      </c>
      <c r="C29" s="5">
        <v>5.63</v>
      </c>
      <c r="D29" s="2" t="s">
        <v>692</v>
      </c>
      <c r="E29" s="2" t="s">
        <v>33</v>
      </c>
      <c r="F29" s="8">
        <v>5400000</v>
      </c>
      <c r="G29" s="8">
        <v>5444.22</v>
      </c>
      <c r="H29" s="8">
        <v>0.13</v>
      </c>
    </row>
    <row r="30" spans="2:8">
      <c r="B30" s="2" t="s">
        <v>62</v>
      </c>
      <c r="C30" s="5">
        <v>5.67</v>
      </c>
      <c r="D30" s="2" t="s">
        <v>692</v>
      </c>
      <c r="E30" s="2" t="s">
        <v>63</v>
      </c>
      <c r="F30" s="8">
        <v>5000000</v>
      </c>
      <c r="G30" s="8">
        <v>5032.71</v>
      </c>
      <c r="H30" s="8">
        <v>0.12</v>
      </c>
    </row>
    <row r="31" spans="2:8" ht="13">
      <c r="B31" s="3" t="s">
        <v>708</v>
      </c>
      <c r="C31" s="7"/>
      <c r="D31" s="3"/>
      <c r="E31" s="3"/>
      <c r="F31" s="10"/>
      <c r="G31" s="10">
        <f>SUM(G22:G30)</f>
        <v>215960.22</v>
      </c>
      <c r="H31" s="10">
        <f>SUM(H22:H30)</f>
        <v>5.22</v>
      </c>
    </row>
    <row r="32" spans="2:8" ht="13">
      <c r="B32" s="3" t="s">
        <v>199</v>
      </c>
    </row>
    <row r="33" spans="2:8">
      <c r="B33" s="2" t="s">
        <v>938</v>
      </c>
      <c r="C33" s="5">
        <v>6.29</v>
      </c>
      <c r="D33" s="2" t="s">
        <v>130</v>
      </c>
      <c r="E33" s="2" t="s">
        <v>939</v>
      </c>
      <c r="F33" s="8">
        <v>30000</v>
      </c>
      <c r="G33" s="8">
        <v>144592.95000000001</v>
      </c>
      <c r="H33" s="8">
        <v>3.5</v>
      </c>
    </row>
    <row r="34" spans="2:8">
      <c r="B34" s="2" t="s">
        <v>64</v>
      </c>
      <c r="C34" s="5">
        <v>6.14</v>
      </c>
      <c r="D34" s="2" t="s">
        <v>201</v>
      </c>
      <c r="E34" s="2" t="s">
        <v>65</v>
      </c>
      <c r="F34" s="8">
        <v>26500</v>
      </c>
      <c r="G34" s="8">
        <v>128375.28</v>
      </c>
      <c r="H34" s="8">
        <v>3.11</v>
      </c>
    </row>
    <row r="35" spans="2:8">
      <c r="B35" s="2" t="s">
        <v>66</v>
      </c>
      <c r="C35" s="5">
        <v>6.05</v>
      </c>
      <c r="D35" s="2" t="s">
        <v>200</v>
      </c>
      <c r="E35" s="2" t="s">
        <v>67</v>
      </c>
      <c r="F35" s="8">
        <v>25500</v>
      </c>
      <c r="G35" s="8">
        <v>124447.14</v>
      </c>
      <c r="H35" s="8">
        <v>3.01</v>
      </c>
    </row>
    <row r="36" spans="2:8">
      <c r="B36" s="2" t="s">
        <v>2876</v>
      </c>
      <c r="C36" s="5">
        <v>6.21</v>
      </c>
      <c r="D36" s="2" t="s">
        <v>201</v>
      </c>
      <c r="E36" s="2" t="s">
        <v>68</v>
      </c>
      <c r="F36" s="8">
        <v>21500</v>
      </c>
      <c r="G36" s="8">
        <v>104133.32</v>
      </c>
      <c r="H36" s="8">
        <v>2.52</v>
      </c>
    </row>
    <row r="37" spans="2:8">
      <c r="B37" s="2" t="s">
        <v>71</v>
      </c>
      <c r="C37" s="5">
        <v>6.1</v>
      </c>
      <c r="D37" s="2" t="s">
        <v>201</v>
      </c>
      <c r="E37" s="2" t="s">
        <v>72</v>
      </c>
      <c r="F37" s="8">
        <v>20000</v>
      </c>
      <c r="G37" s="8">
        <v>96797</v>
      </c>
      <c r="H37" s="8">
        <v>2.34</v>
      </c>
    </row>
    <row r="38" spans="2:8">
      <c r="B38" s="2" t="s">
        <v>2877</v>
      </c>
      <c r="C38" s="5">
        <v>5.49</v>
      </c>
      <c r="D38" s="2" t="s">
        <v>692</v>
      </c>
      <c r="E38" s="2" t="s">
        <v>940</v>
      </c>
      <c r="F38" s="8">
        <v>97500000</v>
      </c>
      <c r="G38" s="8">
        <v>95842.4</v>
      </c>
      <c r="H38" s="8">
        <v>2.3199999999999998</v>
      </c>
    </row>
    <row r="39" spans="2:8">
      <c r="B39" s="2" t="s">
        <v>2878</v>
      </c>
      <c r="C39" s="5">
        <v>6.05</v>
      </c>
      <c r="D39" s="2" t="s">
        <v>201</v>
      </c>
      <c r="E39" s="2" t="s">
        <v>70</v>
      </c>
      <c r="F39" s="8">
        <v>18000</v>
      </c>
      <c r="G39" s="8">
        <v>87322.32</v>
      </c>
      <c r="H39" s="8">
        <v>2.11</v>
      </c>
    </row>
    <row r="40" spans="2:8">
      <c r="B40" s="2" t="s">
        <v>2741</v>
      </c>
      <c r="C40" s="5">
        <v>6.1</v>
      </c>
      <c r="D40" s="2" t="s">
        <v>201</v>
      </c>
      <c r="E40" s="2" t="s">
        <v>73</v>
      </c>
      <c r="F40" s="8">
        <v>18000</v>
      </c>
      <c r="G40" s="8">
        <v>87204.15</v>
      </c>
      <c r="H40" s="8">
        <v>2.11</v>
      </c>
    </row>
    <row r="41" spans="2:8">
      <c r="B41" s="2" t="s">
        <v>2879</v>
      </c>
      <c r="C41" s="5">
        <v>5.55</v>
      </c>
      <c r="D41" s="2" t="s">
        <v>692</v>
      </c>
      <c r="E41" s="2" t="s">
        <v>69</v>
      </c>
      <c r="F41" s="8">
        <v>88000000</v>
      </c>
      <c r="G41" s="8">
        <v>85413.68</v>
      </c>
      <c r="H41" s="8">
        <v>2.0699999999999998</v>
      </c>
    </row>
    <row r="42" spans="2:8">
      <c r="B42" s="2" t="s">
        <v>74</v>
      </c>
      <c r="C42" s="5">
        <v>6.13</v>
      </c>
      <c r="D42" s="2" t="s">
        <v>201</v>
      </c>
      <c r="E42" s="2" t="s">
        <v>75</v>
      </c>
      <c r="F42" s="8">
        <v>17000</v>
      </c>
      <c r="G42" s="8">
        <v>82521.320000000007</v>
      </c>
      <c r="H42" s="8">
        <v>2</v>
      </c>
    </row>
    <row r="43" spans="2:8">
      <c r="B43" s="2" t="s">
        <v>941</v>
      </c>
      <c r="C43" s="5">
        <v>6.13</v>
      </c>
      <c r="D43" s="2" t="s">
        <v>201</v>
      </c>
      <c r="E43" s="2" t="s">
        <v>942</v>
      </c>
      <c r="F43" s="8">
        <v>16000</v>
      </c>
      <c r="G43" s="8">
        <v>77612.72</v>
      </c>
      <c r="H43" s="8">
        <v>1.88</v>
      </c>
    </row>
    <row r="44" spans="2:8">
      <c r="B44" s="2" t="s">
        <v>2880</v>
      </c>
      <c r="C44" s="5">
        <v>6</v>
      </c>
      <c r="D44" s="2" t="s">
        <v>201</v>
      </c>
      <c r="E44" s="2" t="s">
        <v>76</v>
      </c>
      <c r="F44" s="8">
        <v>15000</v>
      </c>
      <c r="G44" s="8">
        <v>73775.179999999993</v>
      </c>
      <c r="H44" s="8">
        <v>1.78</v>
      </c>
    </row>
    <row r="45" spans="2:8">
      <c r="B45" s="2" t="s">
        <v>943</v>
      </c>
      <c r="C45" s="5">
        <v>5.46</v>
      </c>
      <c r="D45" s="2" t="s">
        <v>692</v>
      </c>
      <c r="E45" s="2" t="s">
        <v>944</v>
      </c>
      <c r="F45" s="8">
        <v>67500000</v>
      </c>
      <c r="G45" s="8">
        <v>66909.440000000002</v>
      </c>
      <c r="H45" s="8">
        <v>1.62</v>
      </c>
    </row>
    <row r="46" spans="2:8">
      <c r="B46" s="2" t="s">
        <v>945</v>
      </c>
      <c r="C46" s="5">
        <v>5.88</v>
      </c>
      <c r="D46" s="2" t="s">
        <v>130</v>
      </c>
      <c r="E46" s="2" t="s">
        <v>946</v>
      </c>
      <c r="F46" s="8">
        <v>13000</v>
      </c>
      <c r="G46" s="8">
        <v>63969.75</v>
      </c>
      <c r="H46" s="8">
        <v>1.55</v>
      </c>
    </row>
    <row r="47" spans="2:8">
      <c r="B47" s="2" t="s">
        <v>947</v>
      </c>
      <c r="C47" s="5">
        <v>6.14</v>
      </c>
      <c r="D47" s="2" t="s">
        <v>201</v>
      </c>
      <c r="E47" s="2" t="s">
        <v>948</v>
      </c>
      <c r="F47" s="8">
        <v>11500</v>
      </c>
      <c r="G47" s="8">
        <v>55574.15</v>
      </c>
      <c r="H47" s="8">
        <v>1.34</v>
      </c>
    </row>
    <row r="48" spans="2:8">
      <c r="B48" s="2" t="s">
        <v>77</v>
      </c>
      <c r="C48" s="5">
        <v>5.89</v>
      </c>
      <c r="D48" s="2" t="s">
        <v>201</v>
      </c>
      <c r="E48" s="2" t="s">
        <v>78</v>
      </c>
      <c r="F48" s="8">
        <v>11000</v>
      </c>
      <c r="G48" s="8">
        <v>54083.87</v>
      </c>
      <c r="H48" s="8">
        <v>1.31</v>
      </c>
    </row>
    <row r="49" spans="2:8">
      <c r="B49" s="2" t="s">
        <v>579</v>
      </c>
      <c r="C49" s="5">
        <v>5.88</v>
      </c>
      <c r="D49" s="2" t="s">
        <v>130</v>
      </c>
      <c r="E49" s="2" t="s">
        <v>580</v>
      </c>
      <c r="F49" s="8">
        <v>10500</v>
      </c>
      <c r="G49" s="8">
        <v>51650.81</v>
      </c>
      <c r="H49" s="8">
        <v>1.25</v>
      </c>
    </row>
    <row r="50" spans="2:8">
      <c r="B50" s="2" t="s">
        <v>2881</v>
      </c>
      <c r="C50" s="5">
        <v>6.4</v>
      </c>
      <c r="D50" s="2" t="s">
        <v>201</v>
      </c>
      <c r="E50" s="2" t="s">
        <v>949</v>
      </c>
      <c r="F50" s="8">
        <v>10000</v>
      </c>
      <c r="G50" s="8">
        <v>49240.2</v>
      </c>
      <c r="H50" s="8">
        <v>1.19</v>
      </c>
    </row>
    <row r="51" spans="2:8">
      <c r="B51" s="2" t="s">
        <v>2882</v>
      </c>
      <c r="C51" s="5">
        <v>6.17</v>
      </c>
      <c r="D51" s="2" t="s">
        <v>201</v>
      </c>
      <c r="E51" s="2" t="s">
        <v>950</v>
      </c>
      <c r="F51" s="8">
        <v>10000</v>
      </c>
      <c r="G51" s="8">
        <v>48901.45</v>
      </c>
      <c r="H51" s="8">
        <v>1.18</v>
      </c>
    </row>
    <row r="52" spans="2:8">
      <c r="B52" s="2" t="s">
        <v>2702</v>
      </c>
      <c r="C52" s="5">
        <v>6.34</v>
      </c>
      <c r="D52" s="2" t="s">
        <v>201</v>
      </c>
      <c r="E52" s="2" t="s">
        <v>83</v>
      </c>
      <c r="F52" s="8">
        <v>10000</v>
      </c>
      <c r="G52" s="8">
        <v>48896.75</v>
      </c>
      <c r="H52" s="8">
        <v>1.18</v>
      </c>
    </row>
    <row r="53" spans="2:8">
      <c r="B53" s="2" t="s">
        <v>2883</v>
      </c>
      <c r="C53" s="5">
        <v>6.16</v>
      </c>
      <c r="D53" s="2" t="s">
        <v>201</v>
      </c>
      <c r="E53" s="2" t="s">
        <v>86</v>
      </c>
      <c r="F53" s="8">
        <v>10000</v>
      </c>
      <c r="G53" s="8">
        <v>48829.8</v>
      </c>
      <c r="H53" s="8">
        <v>1.18</v>
      </c>
    </row>
    <row r="54" spans="2:8">
      <c r="B54" s="2" t="s">
        <v>84</v>
      </c>
      <c r="C54" s="5">
        <v>6.1</v>
      </c>
      <c r="D54" s="2" t="s">
        <v>201</v>
      </c>
      <c r="E54" s="2" t="s">
        <v>85</v>
      </c>
      <c r="F54" s="8">
        <v>10000</v>
      </c>
      <c r="G54" s="8">
        <v>48825</v>
      </c>
      <c r="H54" s="8">
        <v>1.18</v>
      </c>
    </row>
    <row r="55" spans="2:8">
      <c r="B55" s="2" t="s">
        <v>2884</v>
      </c>
      <c r="C55" s="5">
        <v>6.17</v>
      </c>
      <c r="D55" s="2" t="s">
        <v>201</v>
      </c>
      <c r="E55" s="2" t="s">
        <v>951</v>
      </c>
      <c r="F55" s="8">
        <v>10000</v>
      </c>
      <c r="G55" s="8">
        <v>48676.35</v>
      </c>
      <c r="H55" s="8">
        <v>1.18</v>
      </c>
    </row>
    <row r="56" spans="2:8">
      <c r="B56" s="2" t="s">
        <v>2885</v>
      </c>
      <c r="C56" s="5">
        <v>6.76</v>
      </c>
      <c r="D56" s="2" t="s">
        <v>201</v>
      </c>
      <c r="E56" s="2" t="s">
        <v>952</v>
      </c>
      <c r="F56" s="8">
        <v>10000</v>
      </c>
      <c r="G56" s="8">
        <v>48640.75</v>
      </c>
      <c r="H56" s="8">
        <v>1.18</v>
      </c>
    </row>
    <row r="57" spans="2:8">
      <c r="B57" s="2" t="s">
        <v>2886</v>
      </c>
      <c r="C57" s="5">
        <v>6.6</v>
      </c>
      <c r="D57" s="2" t="s">
        <v>201</v>
      </c>
      <c r="E57" s="2" t="s">
        <v>91</v>
      </c>
      <c r="F57" s="8">
        <v>10000</v>
      </c>
      <c r="G57" s="8">
        <v>48280.15</v>
      </c>
      <c r="H57" s="8">
        <v>1.17</v>
      </c>
    </row>
    <row r="58" spans="2:8">
      <c r="B58" s="2" t="s">
        <v>2887</v>
      </c>
      <c r="C58" s="5">
        <v>6.63</v>
      </c>
      <c r="D58" s="2" t="s">
        <v>201</v>
      </c>
      <c r="E58" s="2" t="s">
        <v>92</v>
      </c>
      <c r="F58" s="8">
        <v>10000</v>
      </c>
      <c r="G58" s="8">
        <v>48137.55</v>
      </c>
      <c r="H58" s="8">
        <v>1.1599999999999999</v>
      </c>
    </row>
    <row r="59" spans="2:8">
      <c r="B59" s="2" t="s">
        <v>81</v>
      </c>
      <c r="C59" s="5">
        <v>6.29</v>
      </c>
      <c r="D59" s="2" t="s">
        <v>201</v>
      </c>
      <c r="E59" s="2" t="s">
        <v>82</v>
      </c>
      <c r="F59" s="8">
        <v>10000</v>
      </c>
      <c r="G59" s="8">
        <v>47674.95</v>
      </c>
      <c r="H59" s="8">
        <v>1.1499999999999999</v>
      </c>
    </row>
    <row r="60" spans="2:8">
      <c r="B60" s="2" t="s">
        <v>87</v>
      </c>
      <c r="C60" s="5">
        <v>6.04</v>
      </c>
      <c r="D60" s="2" t="s">
        <v>201</v>
      </c>
      <c r="E60" s="2" t="s">
        <v>88</v>
      </c>
      <c r="F60" s="8">
        <v>9500</v>
      </c>
      <c r="G60" s="8">
        <v>46134.61</v>
      </c>
      <c r="H60" s="8">
        <v>1.1200000000000001</v>
      </c>
    </row>
    <row r="61" spans="2:8">
      <c r="B61" s="2" t="s">
        <v>953</v>
      </c>
      <c r="C61" s="5">
        <v>5.54</v>
      </c>
      <c r="D61" s="2" t="s">
        <v>692</v>
      </c>
      <c r="E61" s="2" t="s">
        <v>954</v>
      </c>
      <c r="F61" s="8">
        <v>45000000</v>
      </c>
      <c r="G61" s="8">
        <v>44135.82</v>
      </c>
      <c r="H61" s="8">
        <v>1.07</v>
      </c>
    </row>
    <row r="62" spans="2:8">
      <c r="B62" s="2" t="s">
        <v>2888</v>
      </c>
      <c r="C62" s="5">
        <v>6.6</v>
      </c>
      <c r="D62" s="2" t="s">
        <v>201</v>
      </c>
      <c r="E62" s="2" t="s">
        <v>955</v>
      </c>
      <c r="F62" s="8">
        <v>9000</v>
      </c>
      <c r="G62" s="8">
        <v>43803.99</v>
      </c>
      <c r="H62" s="8">
        <v>1.06</v>
      </c>
    </row>
    <row r="63" spans="2:8">
      <c r="B63" s="2" t="s">
        <v>2889</v>
      </c>
      <c r="C63" s="5">
        <v>5.98</v>
      </c>
      <c r="D63" s="2" t="s">
        <v>201</v>
      </c>
      <c r="E63" s="2" t="s">
        <v>97</v>
      </c>
      <c r="F63" s="8">
        <v>8500</v>
      </c>
      <c r="G63" s="8">
        <v>41801.64</v>
      </c>
      <c r="H63" s="8">
        <v>1.01</v>
      </c>
    </row>
    <row r="64" spans="2:8">
      <c r="B64" s="2" t="s">
        <v>2890</v>
      </c>
      <c r="C64" s="5">
        <v>6.85</v>
      </c>
      <c r="D64" s="2" t="s">
        <v>201</v>
      </c>
      <c r="E64" s="2" t="s">
        <v>98</v>
      </c>
      <c r="F64" s="8">
        <v>8000</v>
      </c>
      <c r="G64" s="8">
        <v>39350.6</v>
      </c>
      <c r="H64" s="8">
        <v>0.95</v>
      </c>
    </row>
    <row r="65" spans="2:8">
      <c r="B65" s="2" t="s">
        <v>2780</v>
      </c>
      <c r="C65" s="5">
        <v>6.1</v>
      </c>
      <c r="D65" s="2" t="s">
        <v>201</v>
      </c>
      <c r="E65" s="2" t="s">
        <v>105</v>
      </c>
      <c r="F65" s="8">
        <v>8000</v>
      </c>
      <c r="G65" s="8">
        <v>38970.959999999999</v>
      </c>
      <c r="H65" s="8">
        <v>0.94</v>
      </c>
    </row>
    <row r="66" spans="2:8">
      <c r="B66" s="2" t="s">
        <v>95</v>
      </c>
      <c r="C66" s="5">
        <v>6.13</v>
      </c>
      <c r="D66" s="2" t="s">
        <v>201</v>
      </c>
      <c r="E66" s="2" t="s">
        <v>96</v>
      </c>
      <c r="F66" s="8">
        <v>8000</v>
      </c>
      <c r="G66" s="8">
        <v>38896.92</v>
      </c>
      <c r="H66" s="8">
        <v>0.94</v>
      </c>
    </row>
    <row r="67" spans="2:8">
      <c r="B67" s="2" t="s">
        <v>956</v>
      </c>
      <c r="C67" s="5">
        <v>5.49</v>
      </c>
      <c r="D67" s="2" t="s">
        <v>692</v>
      </c>
      <c r="E67" s="2" t="s">
        <v>957</v>
      </c>
      <c r="F67" s="8">
        <v>39500000</v>
      </c>
      <c r="G67" s="8">
        <v>38868.120000000003</v>
      </c>
      <c r="H67" s="8">
        <v>0.94</v>
      </c>
    </row>
    <row r="68" spans="2:8">
      <c r="B68" s="2" t="s">
        <v>2891</v>
      </c>
      <c r="C68" s="5">
        <v>6.1</v>
      </c>
      <c r="D68" s="2" t="s">
        <v>201</v>
      </c>
      <c r="E68" s="2" t="s">
        <v>111</v>
      </c>
      <c r="F68" s="8">
        <v>8000</v>
      </c>
      <c r="G68" s="8">
        <v>38850.800000000003</v>
      </c>
      <c r="H68" s="8">
        <v>0.94</v>
      </c>
    </row>
    <row r="69" spans="2:8">
      <c r="B69" s="2" t="s">
        <v>2892</v>
      </c>
      <c r="C69" s="5">
        <v>7.21</v>
      </c>
      <c r="D69" s="2" t="s">
        <v>201</v>
      </c>
      <c r="E69" s="2" t="s">
        <v>99</v>
      </c>
      <c r="F69" s="8">
        <v>8000</v>
      </c>
      <c r="G69" s="8">
        <v>38840.879999999997</v>
      </c>
      <c r="H69" s="8">
        <v>0.94</v>
      </c>
    </row>
    <row r="70" spans="2:8">
      <c r="B70" s="2" t="s">
        <v>958</v>
      </c>
      <c r="C70" s="5">
        <v>6.08</v>
      </c>
      <c r="D70" s="2" t="s">
        <v>201</v>
      </c>
      <c r="E70" s="2" t="s">
        <v>959</v>
      </c>
      <c r="F70" s="8">
        <v>8000</v>
      </c>
      <c r="G70" s="8">
        <v>38760.36</v>
      </c>
      <c r="H70" s="8">
        <v>0.94</v>
      </c>
    </row>
    <row r="71" spans="2:8">
      <c r="B71" s="2" t="s">
        <v>100</v>
      </c>
      <c r="C71" s="5">
        <v>6.15</v>
      </c>
      <c r="D71" s="2" t="s">
        <v>201</v>
      </c>
      <c r="E71" s="2" t="s">
        <v>101</v>
      </c>
      <c r="F71" s="8">
        <v>8000</v>
      </c>
      <c r="G71" s="8">
        <v>38759.160000000003</v>
      </c>
      <c r="H71" s="8">
        <v>0.94</v>
      </c>
    </row>
    <row r="72" spans="2:8">
      <c r="B72" s="2" t="s">
        <v>2893</v>
      </c>
      <c r="C72" s="5">
        <v>6.47</v>
      </c>
      <c r="D72" s="2" t="s">
        <v>201</v>
      </c>
      <c r="E72" s="2" t="s">
        <v>104</v>
      </c>
      <c r="F72" s="8">
        <v>7000</v>
      </c>
      <c r="G72" s="8">
        <v>34146.559999999998</v>
      </c>
      <c r="H72" s="8">
        <v>0.83</v>
      </c>
    </row>
    <row r="73" spans="2:8">
      <c r="B73" s="2" t="s">
        <v>2894</v>
      </c>
      <c r="C73" s="5">
        <v>7.4</v>
      </c>
      <c r="D73" s="2" t="s">
        <v>201</v>
      </c>
      <c r="E73" s="2" t="s">
        <v>106</v>
      </c>
      <c r="F73" s="8">
        <v>7000</v>
      </c>
      <c r="G73" s="8">
        <v>33960.36</v>
      </c>
      <c r="H73" s="8">
        <v>0.82</v>
      </c>
    </row>
    <row r="74" spans="2:8">
      <c r="B74" s="2" t="s">
        <v>960</v>
      </c>
      <c r="C74" s="5">
        <v>5.49</v>
      </c>
      <c r="D74" s="2" t="s">
        <v>692</v>
      </c>
      <c r="E74" s="2" t="s">
        <v>961</v>
      </c>
      <c r="F74" s="8">
        <v>33000000</v>
      </c>
      <c r="G74" s="8">
        <v>32505.79</v>
      </c>
      <c r="H74" s="8">
        <v>0.79</v>
      </c>
    </row>
    <row r="75" spans="2:8">
      <c r="B75" s="2" t="s">
        <v>2694</v>
      </c>
      <c r="C75" s="5">
        <v>5.88</v>
      </c>
      <c r="D75" s="2" t="s">
        <v>201</v>
      </c>
      <c r="E75" s="2" t="s">
        <v>118</v>
      </c>
      <c r="F75" s="8">
        <v>6500</v>
      </c>
      <c r="G75" s="8">
        <v>32014.91</v>
      </c>
      <c r="H75" s="8">
        <v>0.77</v>
      </c>
    </row>
    <row r="76" spans="2:8">
      <c r="B76" s="2" t="s">
        <v>107</v>
      </c>
      <c r="C76" s="5">
        <v>6.1</v>
      </c>
      <c r="D76" s="2" t="s">
        <v>201</v>
      </c>
      <c r="E76" s="2" t="s">
        <v>108</v>
      </c>
      <c r="F76" s="8">
        <v>6500</v>
      </c>
      <c r="G76" s="8">
        <v>31751.79</v>
      </c>
      <c r="H76" s="8">
        <v>0.77</v>
      </c>
    </row>
    <row r="77" spans="2:8">
      <c r="B77" s="2" t="s">
        <v>109</v>
      </c>
      <c r="C77" s="5">
        <v>6.1</v>
      </c>
      <c r="D77" s="2" t="s">
        <v>201</v>
      </c>
      <c r="E77" s="2" t="s">
        <v>110</v>
      </c>
      <c r="F77" s="8">
        <v>6000</v>
      </c>
      <c r="G77" s="8">
        <v>29242.5</v>
      </c>
      <c r="H77" s="8">
        <v>0.71</v>
      </c>
    </row>
    <row r="78" spans="2:8">
      <c r="B78" s="2" t="s">
        <v>2895</v>
      </c>
      <c r="C78" s="5">
        <v>8.4700000000000006</v>
      </c>
      <c r="D78" s="2" t="s">
        <v>201</v>
      </c>
      <c r="E78" s="2" t="s">
        <v>962</v>
      </c>
      <c r="F78" s="8">
        <v>6000</v>
      </c>
      <c r="G78" s="8">
        <v>29187.24</v>
      </c>
      <c r="H78" s="8">
        <v>0.71</v>
      </c>
    </row>
    <row r="79" spans="2:8">
      <c r="B79" s="2" t="s">
        <v>112</v>
      </c>
      <c r="C79" s="5">
        <v>6.95</v>
      </c>
      <c r="D79" s="2" t="s">
        <v>201</v>
      </c>
      <c r="E79" s="2" t="s">
        <v>113</v>
      </c>
      <c r="F79" s="8">
        <v>6000</v>
      </c>
      <c r="G79" s="8">
        <v>29178.33</v>
      </c>
      <c r="H79" s="8">
        <v>0.71</v>
      </c>
    </row>
    <row r="80" spans="2:8">
      <c r="B80" s="2" t="s">
        <v>2896</v>
      </c>
      <c r="C80" s="5">
        <v>7.4</v>
      </c>
      <c r="D80" s="2" t="s">
        <v>201</v>
      </c>
      <c r="E80" s="2" t="s">
        <v>116</v>
      </c>
      <c r="F80" s="8">
        <v>6000</v>
      </c>
      <c r="G80" s="8">
        <v>29126.07</v>
      </c>
      <c r="H80" s="8">
        <v>0.7</v>
      </c>
    </row>
    <row r="81" spans="2:8">
      <c r="B81" s="2" t="s">
        <v>2897</v>
      </c>
      <c r="C81" s="5">
        <v>6.23</v>
      </c>
      <c r="D81" s="2" t="s">
        <v>201</v>
      </c>
      <c r="E81" s="2" t="s">
        <v>114</v>
      </c>
      <c r="F81" s="8">
        <v>6000</v>
      </c>
      <c r="G81" s="8">
        <v>29116.11</v>
      </c>
      <c r="H81" s="8">
        <v>0.7</v>
      </c>
    </row>
    <row r="82" spans="2:8">
      <c r="B82" s="2" t="s">
        <v>2898</v>
      </c>
      <c r="C82" s="5">
        <v>6.6</v>
      </c>
      <c r="D82" s="2" t="s">
        <v>201</v>
      </c>
      <c r="E82" s="2" t="s">
        <v>115</v>
      </c>
      <c r="F82" s="8">
        <v>6000</v>
      </c>
      <c r="G82" s="8">
        <v>29059.439999999999</v>
      </c>
      <c r="H82" s="8">
        <v>0.7</v>
      </c>
    </row>
    <row r="83" spans="2:8">
      <c r="B83" s="2" t="s">
        <v>2899</v>
      </c>
      <c r="C83" s="5">
        <v>6.49</v>
      </c>
      <c r="D83" s="2" t="s">
        <v>201</v>
      </c>
      <c r="E83" s="2" t="s">
        <v>117</v>
      </c>
      <c r="F83" s="8">
        <v>6000</v>
      </c>
      <c r="G83" s="8">
        <v>29039.97</v>
      </c>
      <c r="H83" s="8">
        <v>0.7</v>
      </c>
    </row>
    <row r="84" spans="2:8">
      <c r="B84" s="2" t="s">
        <v>963</v>
      </c>
      <c r="C84" s="5">
        <v>6.14</v>
      </c>
      <c r="D84" s="2" t="s">
        <v>201</v>
      </c>
      <c r="E84" s="2" t="s">
        <v>964</v>
      </c>
      <c r="F84" s="8">
        <v>6000</v>
      </c>
      <c r="G84" s="8">
        <v>29037.72</v>
      </c>
      <c r="H84" s="8">
        <v>0.7</v>
      </c>
    </row>
    <row r="85" spans="2:8">
      <c r="B85" s="2" t="s">
        <v>2743</v>
      </c>
      <c r="C85" s="5">
        <v>6.41</v>
      </c>
      <c r="D85" s="2" t="s">
        <v>201</v>
      </c>
      <c r="E85" s="2" t="s">
        <v>965</v>
      </c>
      <c r="F85" s="8">
        <v>6000</v>
      </c>
      <c r="G85" s="8">
        <v>28296.84</v>
      </c>
      <c r="H85" s="8">
        <v>0.68</v>
      </c>
    </row>
    <row r="86" spans="2:8">
      <c r="B86" s="2" t="s">
        <v>2696</v>
      </c>
      <c r="C86" s="5">
        <v>6.07</v>
      </c>
      <c r="D86" s="2" t="s">
        <v>201</v>
      </c>
      <c r="E86" s="2" t="s">
        <v>123</v>
      </c>
      <c r="F86" s="8">
        <v>5500</v>
      </c>
      <c r="G86" s="8">
        <v>26805.16</v>
      </c>
      <c r="H86" s="8">
        <v>0.65</v>
      </c>
    </row>
    <row r="87" spans="2:8">
      <c r="B87" s="2" t="s">
        <v>2739</v>
      </c>
      <c r="C87" s="5">
        <v>5.92</v>
      </c>
      <c r="D87" s="2" t="s">
        <v>201</v>
      </c>
      <c r="E87" s="2" t="s">
        <v>966</v>
      </c>
      <c r="F87" s="8">
        <v>5000</v>
      </c>
      <c r="G87" s="8">
        <v>24573.3</v>
      </c>
      <c r="H87" s="8">
        <v>0.59</v>
      </c>
    </row>
    <row r="88" spans="2:8">
      <c r="B88" s="2" t="s">
        <v>582</v>
      </c>
      <c r="C88" s="5">
        <v>5.89</v>
      </c>
      <c r="D88" s="2" t="s">
        <v>201</v>
      </c>
      <c r="E88" s="2" t="s">
        <v>583</v>
      </c>
      <c r="F88" s="8">
        <v>5000</v>
      </c>
      <c r="G88" s="8">
        <v>24571.9</v>
      </c>
      <c r="H88" s="8">
        <v>0.59</v>
      </c>
    </row>
    <row r="89" spans="2:8">
      <c r="B89" s="2" t="s">
        <v>120</v>
      </c>
      <c r="C89" s="5">
        <v>6.09</v>
      </c>
      <c r="D89" s="2" t="s">
        <v>201</v>
      </c>
      <c r="E89" s="2" t="s">
        <v>121</v>
      </c>
      <c r="F89" s="8">
        <v>5000</v>
      </c>
      <c r="G89" s="8">
        <v>24569.68</v>
      </c>
      <c r="H89" s="8">
        <v>0.59</v>
      </c>
    </row>
    <row r="90" spans="2:8">
      <c r="B90" s="2" t="s">
        <v>2900</v>
      </c>
      <c r="C90" s="5">
        <v>6.77</v>
      </c>
      <c r="D90" s="2" t="s">
        <v>201</v>
      </c>
      <c r="E90" s="2" t="s">
        <v>124</v>
      </c>
      <c r="F90" s="8">
        <v>5000</v>
      </c>
      <c r="G90" s="8">
        <v>24393.93</v>
      </c>
      <c r="H90" s="8">
        <v>0.59</v>
      </c>
    </row>
    <row r="91" spans="2:8">
      <c r="B91" s="2" t="s">
        <v>2901</v>
      </c>
      <c r="C91" s="5">
        <v>6.85</v>
      </c>
      <c r="D91" s="2" t="s">
        <v>201</v>
      </c>
      <c r="E91" s="2" t="s">
        <v>125</v>
      </c>
      <c r="F91" s="8">
        <v>5000</v>
      </c>
      <c r="G91" s="8">
        <v>24382.7</v>
      </c>
      <c r="H91" s="8">
        <v>0.59</v>
      </c>
    </row>
    <row r="92" spans="2:8">
      <c r="B92" s="2" t="s">
        <v>126</v>
      </c>
      <c r="C92" s="5">
        <v>6.95</v>
      </c>
      <c r="D92" s="2" t="s">
        <v>201</v>
      </c>
      <c r="E92" s="2" t="s">
        <v>127</v>
      </c>
      <c r="F92" s="8">
        <v>5000</v>
      </c>
      <c r="G92" s="8">
        <v>24333.3</v>
      </c>
      <c r="H92" s="8">
        <v>0.59</v>
      </c>
    </row>
    <row r="93" spans="2:8">
      <c r="B93" s="2" t="s">
        <v>2902</v>
      </c>
      <c r="C93" s="5">
        <v>6.23</v>
      </c>
      <c r="D93" s="2" t="s">
        <v>201</v>
      </c>
      <c r="E93" s="2" t="s">
        <v>128</v>
      </c>
      <c r="F93" s="8">
        <v>5000</v>
      </c>
      <c r="G93" s="8">
        <v>24275.48</v>
      </c>
      <c r="H93" s="8">
        <v>0.59</v>
      </c>
    </row>
    <row r="94" spans="2:8">
      <c r="B94" s="2" t="s">
        <v>2903</v>
      </c>
      <c r="C94" s="5">
        <v>6.76</v>
      </c>
      <c r="D94" s="2" t="s">
        <v>201</v>
      </c>
      <c r="E94" s="2" t="s">
        <v>967</v>
      </c>
      <c r="F94" s="8">
        <v>5000</v>
      </c>
      <c r="G94" s="8">
        <v>24237.45</v>
      </c>
      <c r="H94" s="8">
        <v>0.59</v>
      </c>
    </row>
    <row r="95" spans="2:8">
      <c r="B95" s="2" t="s">
        <v>132</v>
      </c>
      <c r="C95" s="5">
        <v>6.52</v>
      </c>
      <c r="D95" s="2" t="s">
        <v>201</v>
      </c>
      <c r="E95" s="2" t="s">
        <v>133</v>
      </c>
      <c r="F95" s="8">
        <v>5000</v>
      </c>
      <c r="G95" s="8">
        <v>24225.98</v>
      </c>
      <c r="H95" s="8">
        <v>0.59</v>
      </c>
    </row>
    <row r="96" spans="2:8">
      <c r="B96" s="2" t="s">
        <v>2904</v>
      </c>
      <c r="C96" s="5">
        <v>6.6</v>
      </c>
      <c r="D96" s="2" t="s">
        <v>201</v>
      </c>
      <c r="E96" s="2" t="s">
        <v>134</v>
      </c>
      <c r="F96" s="8">
        <v>5000</v>
      </c>
      <c r="G96" s="8">
        <v>24186.53</v>
      </c>
      <c r="H96" s="8">
        <v>0.59</v>
      </c>
    </row>
    <row r="97" spans="2:8">
      <c r="B97" s="2" t="s">
        <v>2905</v>
      </c>
      <c r="C97" s="5">
        <v>7.11</v>
      </c>
      <c r="D97" s="2" t="s">
        <v>201</v>
      </c>
      <c r="E97" s="2" t="s">
        <v>135</v>
      </c>
      <c r="F97" s="8">
        <v>5000</v>
      </c>
      <c r="G97" s="8">
        <v>24157.95</v>
      </c>
      <c r="H97" s="8">
        <v>0.57999999999999996</v>
      </c>
    </row>
    <row r="98" spans="2:8">
      <c r="B98" s="2" t="s">
        <v>2906</v>
      </c>
      <c r="C98" s="5">
        <v>6.82</v>
      </c>
      <c r="D98" s="2" t="s">
        <v>201</v>
      </c>
      <c r="E98" s="2" t="s">
        <v>136</v>
      </c>
      <c r="F98" s="8">
        <v>4500</v>
      </c>
      <c r="G98" s="8">
        <v>21827.07</v>
      </c>
      <c r="H98" s="8">
        <v>0.53</v>
      </c>
    </row>
    <row r="99" spans="2:8">
      <c r="B99" s="2" t="s">
        <v>2693</v>
      </c>
      <c r="C99" s="5">
        <v>6.11</v>
      </c>
      <c r="D99" s="2" t="s">
        <v>201</v>
      </c>
      <c r="E99" s="2" t="s">
        <v>968</v>
      </c>
      <c r="F99" s="8">
        <v>4500</v>
      </c>
      <c r="G99" s="8">
        <v>21757.03</v>
      </c>
      <c r="H99" s="8">
        <v>0.53</v>
      </c>
    </row>
    <row r="100" spans="2:8">
      <c r="B100" s="2" t="s">
        <v>2907</v>
      </c>
      <c r="C100" s="5">
        <v>6.76</v>
      </c>
      <c r="D100" s="2" t="s">
        <v>201</v>
      </c>
      <c r="E100" s="2" t="s">
        <v>137</v>
      </c>
      <c r="F100" s="8">
        <v>4500</v>
      </c>
      <c r="G100" s="8">
        <v>21739.59</v>
      </c>
      <c r="H100" s="8">
        <v>0.53</v>
      </c>
    </row>
    <row r="101" spans="2:8">
      <c r="B101" s="2" t="s">
        <v>969</v>
      </c>
      <c r="C101" s="5">
        <v>5.88</v>
      </c>
      <c r="D101" s="2" t="s">
        <v>200</v>
      </c>
      <c r="E101" s="2" t="s">
        <v>970</v>
      </c>
      <c r="F101" s="8">
        <v>4000</v>
      </c>
      <c r="G101" s="8">
        <v>19701.5</v>
      </c>
      <c r="H101" s="8">
        <v>0.48</v>
      </c>
    </row>
    <row r="102" spans="2:8">
      <c r="B102" s="2" t="s">
        <v>2908</v>
      </c>
      <c r="C102" s="5">
        <v>6.61</v>
      </c>
      <c r="D102" s="2" t="s">
        <v>201</v>
      </c>
      <c r="E102" s="2" t="s">
        <v>139</v>
      </c>
      <c r="F102" s="8">
        <v>4000</v>
      </c>
      <c r="G102" s="8">
        <v>19696.8</v>
      </c>
      <c r="H102" s="8">
        <v>0.48</v>
      </c>
    </row>
    <row r="103" spans="2:8">
      <c r="B103" s="2" t="s">
        <v>2909</v>
      </c>
      <c r="C103" s="5">
        <v>5.92</v>
      </c>
      <c r="D103" s="2" t="s">
        <v>201</v>
      </c>
      <c r="E103" s="2" t="s">
        <v>971</v>
      </c>
      <c r="F103" s="8">
        <v>4000</v>
      </c>
      <c r="G103" s="8">
        <v>19661.78</v>
      </c>
      <c r="H103" s="8">
        <v>0.48</v>
      </c>
    </row>
    <row r="104" spans="2:8">
      <c r="B104" s="2" t="s">
        <v>140</v>
      </c>
      <c r="C104" s="5">
        <v>5.57</v>
      </c>
      <c r="D104" s="2" t="s">
        <v>692</v>
      </c>
      <c r="E104" s="2" t="s">
        <v>141</v>
      </c>
      <c r="F104" s="8">
        <v>20000000</v>
      </c>
      <c r="G104" s="8">
        <v>19511.32</v>
      </c>
      <c r="H104" s="8">
        <v>0.47</v>
      </c>
    </row>
    <row r="105" spans="2:8">
      <c r="B105" s="2" t="s">
        <v>2910</v>
      </c>
      <c r="C105" s="5">
        <v>6.09</v>
      </c>
      <c r="D105" s="2" t="s">
        <v>201</v>
      </c>
      <c r="E105" s="2" t="s">
        <v>142</v>
      </c>
      <c r="F105" s="8">
        <v>4000</v>
      </c>
      <c r="G105" s="8">
        <v>19508.900000000001</v>
      </c>
      <c r="H105" s="8">
        <v>0.47</v>
      </c>
    </row>
    <row r="106" spans="2:8">
      <c r="B106" s="2" t="s">
        <v>972</v>
      </c>
      <c r="C106" s="5">
        <v>6.08</v>
      </c>
      <c r="D106" s="2" t="s">
        <v>130</v>
      </c>
      <c r="E106" s="2" t="s">
        <v>973</v>
      </c>
      <c r="F106" s="8">
        <v>4000</v>
      </c>
      <c r="G106" s="8">
        <v>19487.12</v>
      </c>
      <c r="H106" s="8">
        <v>0.47</v>
      </c>
    </row>
    <row r="107" spans="2:8">
      <c r="B107" s="2" t="s">
        <v>143</v>
      </c>
      <c r="C107" s="5">
        <v>6.5</v>
      </c>
      <c r="D107" s="2" t="s">
        <v>201</v>
      </c>
      <c r="E107" s="2" t="s">
        <v>144</v>
      </c>
      <c r="F107" s="8">
        <v>4000</v>
      </c>
      <c r="G107" s="8">
        <v>19476.28</v>
      </c>
      <c r="H107" s="8">
        <v>0.47</v>
      </c>
    </row>
    <row r="108" spans="2:8">
      <c r="B108" s="2" t="s">
        <v>974</v>
      </c>
      <c r="C108" s="5">
        <v>6.08</v>
      </c>
      <c r="D108" s="2" t="s">
        <v>130</v>
      </c>
      <c r="E108" s="2" t="s">
        <v>975</v>
      </c>
      <c r="F108" s="8">
        <v>4000</v>
      </c>
      <c r="G108" s="8">
        <v>19430.36</v>
      </c>
      <c r="H108" s="8">
        <v>0.47</v>
      </c>
    </row>
    <row r="109" spans="2:8">
      <c r="B109" s="2" t="s">
        <v>146</v>
      </c>
      <c r="C109" s="5">
        <v>6.15</v>
      </c>
      <c r="D109" s="2" t="s">
        <v>201</v>
      </c>
      <c r="E109" s="2" t="s">
        <v>147</v>
      </c>
      <c r="F109" s="8">
        <v>4000</v>
      </c>
      <c r="G109" s="8">
        <v>19370.099999999999</v>
      </c>
      <c r="H109" s="8">
        <v>0.47</v>
      </c>
    </row>
    <row r="110" spans="2:8">
      <c r="B110" s="2" t="s">
        <v>976</v>
      </c>
      <c r="C110" s="5">
        <v>6.05</v>
      </c>
      <c r="D110" s="2" t="s">
        <v>201</v>
      </c>
      <c r="E110" s="2" t="s">
        <v>977</v>
      </c>
      <c r="F110" s="8">
        <v>4000</v>
      </c>
      <c r="G110" s="8">
        <v>19358.14</v>
      </c>
      <c r="H110" s="8">
        <v>0.47</v>
      </c>
    </row>
    <row r="111" spans="2:8">
      <c r="B111" s="2" t="s">
        <v>2911</v>
      </c>
      <c r="C111" s="5">
        <v>6.36</v>
      </c>
      <c r="D111" s="2" t="s">
        <v>201</v>
      </c>
      <c r="E111" s="2" t="s">
        <v>148</v>
      </c>
      <c r="F111" s="8">
        <v>4000</v>
      </c>
      <c r="G111" s="8">
        <v>19352.080000000002</v>
      </c>
      <c r="H111" s="8">
        <v>0.47</v>
      </c>
    </row>
    <row r="112" spans="2:8">
      <c r="B112" s="2" t="s">
        <v>2912</v>
      </c>
      <c r="C112" s="5">
        <v>7.17</v>
      </c>
      <c r="D112" s="2" t="s">
        <v>201</v>
      </c>
      <c r="E112" s="2" t="s">
        <v>978</v>
      </c>
      <c r="F112" s="8">
        <v>4000</v>
      </c>
      <c r="G112" s="8">
        <v>19346.34</v>
      </c>
      <c r="H112" s="8">
        <v>0.47</v>
      </c>
    </row>
    <row r="113" spans="2:8">
      <c r="B113" s="2" t="s">
        <v>2913</v>
      </c>
      <c r="C113" s="5">
        <v>7.17</v>
      </c>
      <c r="D113" s="2" t="s">
        <v>201</v>
      </c>
      <c r="E113" s="2" t="s">
        <v>149</v>
      </c>
      <c r="F113" s="8">
        <v>4000</v>
      </c>
      <c r="G113" s="8">
        <v>19327.98</v>
      </c>
      <c r="H113" s="8">
        <v>0.47</v>
      </c>
    </row>
    <row r="114" spans="2:8">
      <c r="B114" s="2" t="s">
        <v>150</v>
      </c>
      <c r="C114" s="5">
        <v>8.35</v>
      </c>
      <c r="D114" s="2" t="s">
        <v>201</v>
      </c>
      <c r="E114" s="2" t="s">
        <v>151</v>
      </c>
      <c r="F114" s="8">
        <v>4000</v>
      </c>
      <c r="G114" s="8">
        <v>19213.46</v>
      </c>
      <c r="H114" s="8">
        <v>0.46</v>
      </c>
    </row>
    <row r="115" spans="2:8">
      <c r="B115" s="2" t="s">
        <v>979</v>
      </c>
      <c r="C115" s="5">
        <v>5.89</v>
      </c>
      <c r="D115" s="2" t="s">
        <v>201</v>
      </c>
      <c r="E115" s="2" t="s">
        <v>980</v>
      </c>
      <c r="F115" s="8">
        <v>3500</v>
      </c>
      <c r="G115" s="8">
        <v>17216.71</v>
      </c>
      <c r="H115" s="8">
        <v>0.42</v>
      </c>
    </row>
    <row r="116" spans="2:8">
      <c r="B116" s="2" t="s">
        <v>2914</v>
      </c>
      <c r="C116" s="5">
        <v>6.4</v>
      </c>
      <c r="D116" s="2" t="s">
        <v>201</v>
      </c>
      <c r="E116" s="2" t="s">
        <v>981</v>
      </c>
      <c r="F116" s="8">
        <v>3500</v>
      </c>
      <c r="G116" s="8">
        <v>17216.240000000002</v>
      </c>
      <c r="H116" s="8">
        <v>0.42</v>
      </c>
    </row>
    <row r="117" spans="2:8">
      <c r="B117" s="2" t="s">
        <v>982</v>
      </c>
      <c r="C117" s="5">
        <v>6.08</v>
      </c>
      <c r="D117" s="2" t="s">
        <v>130</v>
      </c>
      <c r="E117" s="2" t="s">
        <v>983</v>
      </c>
      <c r="F117" s="8">
        <v>3500</v>
      </c>
      <c r="G117" s="8">
        <v>16960.39</v>
      </c>
      <c r="H117" s="8">
        <v>0.41</v>
      </c>
    </row>
    <row r="118" spans="2:8">
      <c r="B118" s="2" t="s">
        <v>89</v>
      </c>
      <c r="C118" s="5">
        <v>6.05</v>
      </c>
      <c r="D118" s="2" t="s">
        <v>201</v>
      </c>
      <c r="E118" s="2" t="s">
        <v>90</v>
      </c>
      <c r="F118" s="8">
        <v>3500</v>
      </c>
      <c r="G118" s="8">
        <v>16927.63</v>
      </c>
      <c r="H118" s="8">
        <v>0.41</v>
      </c>
    </row>
    <row r="119" spans="2:8">
      <c r="B119" s="2" t="s">
        <v>2915</v>
      </c>
      <c r="C119" s="5">
        <v>7.08</v>
      </c>
      <c r="D119" s="2" t="s">
        <v>201</v>
      </c>
      <c r="E119" s="2" t="s">
        <v>984</v>
      </c>
      <c r="F119" s="8">
        <v>3500</v>
      </c>
      <c r="G119" s="8">
        <v>16656.73</v>
      </c>
      <c r="H119" s="8">
        <v>0.4</v>
      </c>
    </row>
    <row r="120" spans="2:8">
      <c r="B120" s="2" t="s">
        <v>2633</v>
      </c>
      <c r="C120" s="5">
        <v>6.68</v>
      </c>
      <c r="D120" s="2" t="s">
        <v>201</v>
      </c>
      <c r="E120" s="2" t="s">
        <v>202</v>
      </c>
      <c r="F120" s="8">
        <v>3000</v>
      </c>
      <c r="G120" s="8">
        <v>14874.78</v>
      </c>
      <c r="H120" s="8">
        <v>0.36</v>
      </c>
    </row>
    <row r="121" spans="2:8">
      <c r="B121" s="2" t="s">
        <v>2699</v>
      </c>
      <c r="C121" s="5">
        <v>7.91</v>
      </c>
      <c r="D121" s="2" t="s">
        <v>201</v>
      </c>
      <c r="E121" s="2" t="s">
        <v>122</v>
      </c>
      <c r="F121" s="8">
        <v>3000</v>
      </c>
      <c r="G121" s="8">
        <v>14741.24</v>
      </c>
      <c r="H121" s="8">
        <v>0.36</v>
      </c>
    </row>
    <row r="122" spans="2:8">
      <c r="B122" s="2" t="s">
        <v>2916</v>
      </c>
      <c r="C122" s="5">
        <v>6.73</v>
      </c>
      <c r="D122" s="2" t="s">
        <v>201</v>
      </c>
      <c r="E122" s="2" t="s">
        <v>985</v>
      </c>
      <c r="F122" s="8">
        <v>3000</v>
      </c>
      <c r="G122" s="8">
        <v>14728.64</v>
      </c>
      <c r="H122" s="8">
        <v>0.36</v>
      </c>
    </row>
    <row r="123" spans="2:8">
      <c r="B123" s="2" t="s">
        <v>153</v>
      </c>
      <c r="C123" s="5">
        <v>6.07</v>
      </c>
      <c r="D123" s="2" t="s">
        <v>130</v>
      </c>
      <c r="E123" s="2" t="s">
        <v>154</v>
      </c>
      <c r="F123" s="8">
        <v>3000</v>
      </c>
      <c r="G123" s="8">
        <v>14673.29</v>
      </c>
      <c r="H123" s="8">
        <v>0.35</v>
      </c>
    </row>
    <row r="124" spans="2:8">
      <c r="B124" s="2" t="s">
        <v>986</v>
      </c>
      <c r="C124" s="5">
        <v>5.57</v>
      </c>
      <c r="D124" s="2" t="s">
        <v>692</v>
      </c>
      <c r="E124" s="2" t="s">
        <v>987</v>
      </c>
      <c r="F124" s="8">
        <v>15000000</v>
      </c>
      <c r="G124" s="8">
        <v>14618.24</v>
      </c>
      <c r="H124" s="8">
        <v>0.35</v>
      </c>
    </row>
    <row r="125" spans="2:8">
      <c r="B125" s="2" t="s">
        <v>2917</v>
      </c>
      <c r="C125" s="5">
        <v>6.07</v>
      </c>
      <c r="D125" s="2" t="s">
        <v>201</v>
      </c>
      <c r="E125" s="2" t="s">
        <v>988</v>
      </c>
      <c r="F125" s="8">
        <v>3000</v>
      </c>
      <c r="G125" s="8">
        <v>14555</v>
      </c>
      <c r="H125" s="8">
        <v>0.35</v>
      </c>
    </row>
    <row r="126" spans="2:8">
      <c r="B126" s="2" t="s">
        <v>2918</v>
      </c>
      <c r="C126" s="5">
        <v>7.4</v>
      </c>
      <c r="D126" s="2" t="s">
        <v>201</v>
      </c>
      <c r="E126" s="2" t="s">
        <v>989</v>
      </c>
      <c r="F126" s="8">
        <v>3000</v>
      </c>
      <c r="G126" s="8">
        <v>14423.91</v>
      </c>
      <c r="H126" s="8">
        <v>0.35</v>
      </c>
    </row>
    <row r="127" spans="2:8">
      <c r="B127" s="2" t="s">
        <v>2704</v>
      </c>
      <c r="C127" s="5">
        <v>6.63</v>
      </c>
      <c r="D127" s="2" t="s">
        <v>201</v>
      </c>
      <c r="E127" s="2" t="s">
        <v>157</v>
      </c>
      <c r="F127" s="8">
        <v>3000</v>
      </c>
      <c r="G127" s="8">
        <v>14306.18</v>
      </c>
      <c r="H127" s="8">
        <v>0.35</v>
      </c>
    </row>
    <row r="128" spans="2:8">
      <c r="B128" s="2" t="s">
        <v>990</v>
      </c>
      <c r="C128" s="5">
        <v>6.31</v>
      </c>
      <c r="D128" s="2" t="s">
        <v>200</v>
      </c>
      <c r="E128" s="2" t="s">
        <v>991</v>
      </c>
      <c r="F128" s="8">
        <v>3000</v>
      </c>
      <c r="G128" s="8">
        <v>14268</v>
      </c>
      <c r="H128" s="8">
        <v>0.35</v>
      </c>
    </row>
    <row r="129" spans="2:8">
      <c r="B129" s="2" t="s">
        <v>2919</v>
      </c>
      <c r="C129" s="5">
        <v>7.66</v>
      </c>
      <c r="D129" s="2" t="s">
        <v>201</v>
      </c>
      <c r="E129" s="2" t="s">
        <v>160</v>
      </c>
      <c r="F129" s="8">
        <v>2500</v>
      </c>
      <c r="G129" s="8">
        <v>12281.08</v>
      </c>
      <c r="H129" s="8">
        <v>0.3</v>
      </c>
    </row>
    <row r="130" spans="2:8">
      <c r="B130" s="2" t="s">
        <v>2920</v>
      </c>
      <c r="C130" s="5">
        <v>7.84</v>
      </c>
      <c r="D130" s="2" t="s">
        <v>201</v>
      </c>
      <c r="E130" s="2" t="s">
        <v>161</v>
      </c>
      <c r="F130" s="8">
        <v>2500</v>
      </c>
      <c r="G130" s="8">
        <v>12250.19</v>
      </c>
      <c r="H130" s="8">
        <v>0.3</v>
      </c>
    </row>
    <row r="131" spans="2:8">
      <c r="B131" s="2" t="s">
        <v>2740</v>
      </c>
      <c r="C131" s="5">
        <v>6.49</v>
      </c>
      <c r="D131" s="2" t="s">
        <v>201</v>
      </c>
      <c r="E131" s="2" t="s">
        <v>145</v>
      </c>
      <c r="F131" s="8">
        <v>2500</v>
      </c>
      <c r="G131" s="8">
        <v>12158.69</v>
      </c>
      <c r="H131" s="8">
        <v>0.28999999999999998</v>
      </c>
    </row>
    <row r="132" spans="2:8">
      <c r="B132" s="2" t="s">
        <v>2921</v>
      </c>
      <c r="C132" s="5">
        <v>6.36</v>
      </c>
      <c r="D132" s="2" t="s">
        <v>201</v>
      </c>
      <c r="E132" s="2" t="s">
        <v>162</v>
      </c>
      <c r="F132" s="8">
        <v>2000</v>
      </c>
      <c r="G132" s="8">
        <v>9828.65</v>
      </c>
      <c r="H132" s="8">
        <v>0.24</v>
      </c>
    </row>
    <row r="133" spans="2:8">
      <c r="B133" s="2" t="s">
        <v>2922</v>
      </c>
      <c r="C133" s="5">
        <v>6.92</v>
      </c>
      <c r="D133" s="2" t="s">
        <v>201</v>
      </c>
      <c r="E133" s="2" t="s">
        <v>165</v>
      </c>
      <c r="F133" s="8">
        <v>2000</v>
      </c>
      <c r="G133" s="8">
        <v>9826.74</v>
      </c>
      <c r="H133" s="8">
        <v>0.24</v>
      </c>
    </row>
    <row r="134" spans="2:8">
      <c r="B134" s="2" t="s">
        <v>992</v>
      </c>
      <c r="C134" s="5">
        <v>6.07</v>
      </c>
      <c r="D134" s="2" t="s">
        <v>201</v>
      </c>
      <c r="E134" s="2" t="s">
        <v>993</v>
      </c>
      <c r="F134" s="8">
        <v>2000</v>
      </c>
      <c r="G134" s="8">
        <v>9777.24</v>
      </c>
      <c r="H134" s="8">
        <v>0.24</v>
      </c>
    </row>
    <row r="135" spans="2:8">
      <c r="B135" s="2" t="s">
        <v>2923</v>
      </c>
      <c r="C135" s="5">
        <v>6.21</v>
      </c>
      <c r="D135" s="2" t="s">
        <v>201</v>
      </c>
      <c r="E135" s="2" t="s">
        <v>166</v>
      </c>
      <c r="F135" s="8">
        <v>2000</v>
      </c>
      <c r="G135" s="8">
        <v>9752.9599999999991</v>
      </c>
      <c r="H135" s="8">
        <v>0.24</v>
      </c>
    </row>
    <row r="136" spans="2:8">
      <c r="B136" s="2" t="s">
        <v>2924</v>
      </c>
      <c r="C136" s="5">
        <v>6.12</v>
      </c>
      <c r="D136" s="2" t="s">
        <v>201</v>
      </c>
      <c r="E136" s="2" t="s">
        <v>167</v>
      </c>
      <c r="F136" s="8">
        <v>2000</v>
      </c>
      <c r="G136" s="8">
        <v>9745.1</v>
      </c>
      <c r="H136" s="8">
        <v>0.24</v>
      </c>
    </row>
    <row r="137" spans="2:8">
      <c r="B137" s="2" t="s">
        <v>93</v>
      </c>
      <c r="C137" s="5">
        <v>5.57</v>
      </c>
      <c r="D137" s="2" t="s">
        <v>692</v>
      </c>
      <c r="E137" s="2" t="s">
        <v>94</v>
      </c>
      <c r="F137" s="8">
        <v>10000000</v>
      </c>
      <c r="G137" s="8">
        <v>9733.9</v>
      </c>
      <c r="H137" s="8">
        <v>0.24</v>
      </c>
    </row>
    <row r="138" spans="2:8">
      <c r="B138" s="2" t="s">
        <v>168</v>
      </c>
      <c r="C138" s="5">
        <v>5.55</v>
      </c>
      <c r="D138" s="2" t="s">
        <v>692</v>
      </c>
      <c r="E138" s="2" t="s">
        <v>169</v>
      </c>
      <c r="F138" s="8">
        <v>10000000</v>
      </c>
      <c r="G138" s="8">
        <v>9716.15</v>
      </c>
      <c r="H138" s="8">
        <v>0.24</v>
      </c>
    </row>
    <row r="139" spans="2:8">
      <c r="B139" s="2" t="s">
        <v>155</v>
      </c>
      <c r="C139" s="5">
        <v>6.1</v>
      </c>
      <c r="D139" s="2" t="s">
        <v>201</v>
      </c>
      <c r="E139" s="2" t="s">
        <v>156</v>
      </c>
      <c r="F139" s="8">
        <v>2000</v>
      </c>
      <c r="G139" s="8">
        <v>9668.75</v>
      </c>
      <c r="H139" s="8">
        <v>0.23</v>
      </c>
    </row>
    <row r="140" spans="2:8">
      <c r="B140" s="2" t="s">
        <v>2925</v>
      </c>
      <c r="C140" s="5">
        <v>8.11</v>
      </c>
      <c r="D140" s="2" t="s">
        <v>201</v>
      </c>
      <c r="E140" s="2" t="s">
        <v>994</v>
      </c>
      <c r="F140" s="8">
        <v>2000</v>
      </c>
      <c r="G140" s="8">
        <v>9625.94</v>
      </c>
      <c r="H140" s="8">
        <v>0.23</v>
      </c>
    </row>
    <row r="141" spans="2:8">
      <c r="B141" s="2" t="s">
        <v>2742</v>
      </c>
      <c r="C141" s="5">
        <v>6.32</v>
      </c>
      <c r="D141" s="2" t="s">
        <v>201</v>
      </c>
      <c r="E141" s="2" t="s">
        <v>995</v>
      </c>
      <c r="F141" s="8">
        <v>2000</v>
      </c>
      <c r="G141" s="8">
        <v>9510.9</v>
      </c>
      <c r="H141" s="8">
        <v>0.23</v>
      </c>
    </row>
    <row r="142" spans="2:8">
      <c r="B142" s="2" t="s">
        <v>2926</v>
      </c>
      <c r="C142" s="5">
        <v>7.84</v>
      </c>
      <c r="D142" s="2" t="s">
        <v>201</v>
      </c>
      <c r="E142" s="2" t="s">
        <v>170</v>
      </c>
      <c r="F142" s="8">
        <v>1500</v>
      </c>
      <c r="G142" s="8">
        <v>7345.48</v>
      </c>
      <c r="H142" s="8">
        <v>0.18</v>
      </c>
    </row>
    <row r="143" spans="2:8">
      <c r="B143" s="2" t="s">
        <v>129</v>
      </c>
      <c r="C143" s="5">
        <v>6.08</v>
      </c>
      <c r="D143" s="2" t="s">
        <v>130</v>
      </c>
      <c r="E143" s="2" t="s">
        <v>131</v>
      </c>
      <c r="F143" s="8">
        <v>1500</v>
      </c>
      <c r="G143" s="8">
        <v>7266.39</v>
      </c>
      <c r="H143" s="8">
        <v>0.18</v>
      </c>
    </row>
    <row r="144" spans="2:8">
      <c r="B144" s="2" t="s">
        <v>2642</v>
      </c>
      <c r="C144" s="5">
        <v>5.88</v>
      </c>
      <c r="D144" s="2" t="s">
        <v>201</v>
      </c>
      <c r="E144" s="2" t="s">
        <v>138</v>
      </c>
      <c r="F144" s="8">
        <v>1000</v>
      </c>
      <c r="G144" s="8">
        <v>4980.75</v>
      </c>
      <c r="H144" s="8">
        <v>0.12</v>
      </c>
    </row>
    <row r="145" spans="2:8">
      <c r="B145" s="2" t="s">
        <v>163</v>
      </c>
      <c r="C145" s="5">
        <v>5.88</v>
      </c>
      <c r="D145" s="2" t="s">
        <v>201</v>
      </c>
      <c r="E145" s="2" t="s">
        <v>164</v>
      </c>
      <c r="F145" s="8">
        <v>1000</v>
      </c>
      <c r="G145" s="8">
        <v>4908.28</v>
      </c>
      <c r="H145" s="8">
        <v>0.12</v>
      </c>
    </row>
    <row r="146" spans="2:8">
      <c r="B146" s="2" t="s">
        <v>171</v>
      </c>
      <c r="C146" s="5">
        <v>6.05</v>
      </c>
      <c r="D146" s="2" t="s">
        <v>201</v>
      </c>
      <c r="E146" s="2" t="s">
        <v>172</v>
      </c>
      <c r="F146" s="8">
        <v>1000</v>
      </c>
      <c r="G146" s="8">
        <v>4895.33</v>
      </c>
      <c r="H146" s="8">
        <v>0.12</v>
      </c>
    </row>
    <row r="147" spans="2:8">
      <c r="B147" s="2" t="s">
        <v>173</v>
      </c>
      <c r="C147" s="5">
        <v>6.05</v>
      </c>
      <c r="D147" s="2" t="s">
        <v>200</v>
      </c>
      <c r="E147" s="2" t="s">
        <v>174</v>
      </c>
      <c r="F147" s="8">
        <v>1000</v>
      </c>
      <c r="G147" s="8">
        <v>4888.9799999999996</v>
      </c>
      <c r="H147" s="8">
        <v>0.12</v>
      </c>
    </row>
    <row r="148" spans="2:8">
      <c r="B148" s="2" t="s">
        <v>175</v>
      </c>
      <c r="C148" s="5">
        <v>8.35</v>
      </c>
      <c r="D148" s="2" t="s">
        <v>201</v>
      </c>
      <c r="E148" s="2" t="s">
        <v>176</v>
      </c>
      <c r="F148" s="8">
        <v>1000</v>
      </c>
      <c r="G148" s="8">
        <v>4856.72</v>
      </c>
      <c r="H148" s="8">
        <v>0.12</v>
      </c>
    </row>
    <row r="149" spans="2:8">
      <c r="B149" s="2" t="s">
        <v>996</v>
      </c>
      <c r="C149" s="5">
        <v>6.08</v>
      </c>
      <c r="D149" s="2" t="s">
        <v>201</v>
      </c>
      <c r="E149" s="2" t="s">
        <v>997</v>
      </c>
      <c r="F149" s="8">
        <v>1000</v>
      </c>
      <c r="G149" s="8">
        <v>4845.05</v>
      </c>
      <c r="H149" s="8">
        <v>0.12</v>
      </c>
    </row>
    <row r="150" spans="2:8">
      <c r="B150" s="2" t="s">
        <v>2927</v>
      </c>
      <c r="C150" s="5">
        <v>7.43</v>
      </c>
      <c r="D150" s="2" t="s">
        <v>201</v>
      </c>
      <c r="E150" s="2" t="s">
        <v>998</v>
      </c>
      <c r="F150" s="8">
        <v>1000</v>
      </c>
      <c r="G150" s="8">
        <v>4807.3500000000004</v>
      </c>
      <c r="H150" s="8">
        <v>0.12</v>
      </c>
    </row>
    <row r="151" spans="2:8">
      <c r="B151" s="2" t="s">
        <v>158</v>
      </c>
      <c r="C151" s="5">
        <v>5.55</v>
      </c>
      <c r="D151" s="2" t="s">
        <v>692</v>
      </c>
      <c r="E151" s="2" t="s">
        <v>159</v>
      </c>
      <c r="F151" s="8">
        <v>4500000</v>
      </c>
      <c r="G151" s="8">
        <v>4399.6499999999996</v>
      </c>
      <c r="H151" s="8">
        <v>0.11</v>
      </c>
    </row>
    <row r="152" spans="2:8">
      <c r="B152" s="2" t="s">
        <v>177</v>
      </c>
      <c r="C152" s="5">
        <v>5.49</v>
      </c>
      <c r="D152" s="2" t="s">
        <v>692</v>
      </c>
      <c r="E152" s="2" t="s">
        <v>178</v>
      </c>
      <c r="F152" s="8">
        <v>2500000</v>
      </c>
      <c r="G152" s="8">
        <v>2460.0100000000002</v>
      </c>
      <c r="H152" s="8">
        <v>0.06</v>
      </c>
    </row>
    <row r="153" spans="2:8">
      <c r="B153" s="2" t="s">
        <v>999</v>
      </c>
      <c r="C153" s="5">
        <v>5.89</v>
      </c>
      <c r="D153" s="2" t="s">
        <v>201</v>
      </c>
      <c r="E153" s="2" t="s">
        <v>1000</v>
      </c>
      <c r="F153" s="8">
        <v>500</v>
      </c>
      <c r="G153" s="8">
        <v>2456.8000000000002</v>
      </c>
      <c r="H153" s="8">
        <v>0.06</v>
      </c>
    </row>
    <row r="154" spans="2:8">
      <c r="B154" s="2" t="s">
        <v>181</v>
      </c>
      <c r="C154" s="5">
        <v>6.08</v>
      </c>
      <c r="D154" s="2" t="s">
        <v>201</v>
      </c>
      <c r="E154" s="2" t="s">
        <v>182</v>
      </c>
      <c r="F154" s="8">
        <v>500</v>
      </c>
      <c r="G154" s="8">
        <v>2424.87</v>
      </c>
      <c r="H154" s="8">
        <v>0.06</v>
      </c>
    </row>
    <row r="155" spans="2:8">
      <c r="B155" s="2" t="s">
        <v>1001</v>
      </c>
      <c r="C155" s="5">
        <v>5.94</v>
      </c>
      <c r="D155" s="2" t="s">
        <v>201</v>
      </c>
      <c r="E155" s="2" t="s">
        <v>1002</v>
      </c>
      <c r="F155" s="8">
        <v>300</v>
      </c>
      <c r="G155" s="8">
        <v>1475.99</v>
      </c>
      <c r="H155" s="8">
        <v>0.04</v>
      </c>
    </row>
    <row r="156" spans="2:8">
      <c r="B156" s="2" t="s">
        <v>183</v>
      </c>
      <c r="C156" s="5">
        <v>6.03</v>
      </c>
      <c r="D156" s="2" t="s">
        <v>201</v>
      </c>
      <c r="E156" s="2" t="s">
        <v>184</v>
      </c>
      <c r="F156" s="8">
        <v>300</v>
      </c>
      <c r="G156" s="8">
        <v>1467.04</v>
      </c>
      <c r="H156" s="8">
        <v>0.04</v>
      </c>
    </row>
    <row r="157" spans="2:8">
      <c r="B157" s="2" t="s">
        <v>2928</v>
      </c>
      <c r="C157" s="5">
        <v>5.62</v>
      </c>
      <c r="D157" s="2" t="s">
        <v>201</v>
      </c>
      <c r="E157" s="2" t="s">
        <v>284</v>
      </c>
      <c r="F157" s="8">
        <v>100</v>
      </c>
      <c r="G157" s="8">
        <v>499.69</v>
      </c>
      <c r="H157" s="8">
        <v>0.01</v>
      </c>
    </row>
    <row r="158" spans="2:8" ht="13">
      <c r="B158" s="3" t="s">
        <v>203</v>
      </c>
      <c r="C158" s="7"/>
      <c r="D158" s="3"/>
      <c r="E158" s="3"/>
      <c r="F158" s="10"/>
      <c r="G158" s="10">
        <f>SUM(G32:G157)</f>
        <v>3925666.7800000003</v>
      </c>
      <c r="H158" s="10">
        <f>SUM(H32:H157)</f>
        <v>95.05000000000004</v>
      </c>
    </row>
    <row r="159" spans="2:8" ht="13">
      <c r="B159" s="3" t="s">
        <v>12</v>
      </c>
    </row>
    <row r="160" spans="2:8">
      <c r="B160" s="2" t="s">
        <v>13</v>
      </c>
      <c r="C160" s="5" t="s">
        <v>301</v>
      </c>
      <c r="E160" s="2" t="s">
        <v>14</v>
      </c>
      <c r="F160" s="8">
        <v>80526.289000000004</v>
      </c>
      <c r="G160" s="8">
        <v>9124.59</v>
      </c>
      <c r="H160" s="8">
        <v>0.22</v>
      </c>
    </row>
    <row r="161" spans="2:8" ht="13">
      <c r="B161" s="3" t="s">
        <v>15</v>
      </c>
      <c r="C161" s="7"/>
      <c r="D161" s="3"/>
      <c r="E161" s="3"/>
      <c r="F161" s="10"/>
      <c r="G161" s="10">
        <f>SUM(G159:G160)</f>
        <v>9124.59</v>
      </c>
      <c r="H161" s="10">
        <f>SUM(H159:H160)</f>
        <v>0.22</v>
      </c>
    </row>
    <row r="162" spans="2:8" ht="13">
      <c r="B162" s="3" t="s">
        <v>185</v>
      </c>
      <c r="C162" s="7"/>
      <c r="D162" s="3"/>
      <c r="E162" s="3"/>
      <c r="F162" s="10"/>
      <c r="G162" s="10">
        <v>33800</v>
      </c>
      <c r="H162" s="10">
        <v>0.82</v>
      </c>
    </row>
    <row r="163" spans="2:8" ht="13">
      <c r="B163" s="3" t="s">
        <v>278</v>
      </c>
      <c r="C163" s="7"/>
      <c r="D163" s="3"/>
      <c r="E163" s="3"/>
      <c r="F163" s="10"/>
      <c r="G163" s="10">
        <v>12298.15</v>
      </c>
      <c r="H163" s="10">
        <v>0.3</v>
      </c>
    </row>
    <row r="164" spans="2:8" ht="13">
      <c r="B164" s="3" t="s">
        <v>302</v>
      </c>
      <c r="C164" s="7"/>
      <c r="D164" s="3"/>
      <c r="E164" s="3"/>
      <c r="F164" s="10"/>
      <c r="G164" s="10">
        <v>4196849.74</v>
      </c>
      <c r="H164" s="10">
        <v>101.61</v>
      </c>
    </row>
    <row r="165" spans="2:8" ht="13">
      <c r="B165" s="3" t="s">
        <v>195</v>
      </c>
      <c r="C165" s="7"/>
      <c r="D165" s="3"/>
      <c r="E165" s="3"/>
      <c r="F165" s="10"/>
      <c r="G165" s="10">
        <v>-63203.608147619852</v>
      </c>
      <c r="H165" s="10">
        <v>-1.6099999999999994</v>
      </c>
    </row>
    <row r="166" spans="2:8" ht="13">
      <c r="B166" s="3" t="s">
        <v>304</v>
      </c>
      <c r="C166" s="7"/>
      <c r="D166" s="3"/>
      <c r="E166" s="3"/>
      <c r="F166" s="10"/>
      <c r="G166" s="10">
        <v>4133646.13185238</v>
      </c>
      <c r="H166" s="10">
        <v>100</v>
      </c>
    </row>
    <row r="167" spans="2:8">
      <c r="B167" s="2" t="s">
        <v>305</v>
      </c>
    </row>
    <row r="168" spans="2:8">
      <c r="B168" s="2" t="s">
        <v>306</v>
      </c>
    </row>
    <row r="169" spans="2:8">
      <c r="B169" s="2" t="s">
        <v>307</v>
      </c>
      <c r="C169" s="5" t="s">
        <v>873</v>
      </c>
    </row>
    <row r="170" spans="2:8" ht="13">
      <c r="B170" s="3" t="s">
        <v>2856</v>
      </c>
    </row>
    <row r="171" spans="2:8" ht="26">
      <c r="B171" s="39" t="s">
        <v>16</v>
      </c>
      <c r="C171" s="5" t="s">
        <v>308</v>
      </c>
    </row>
    <row r="172" spans="2:8" ht="13">
      <c r="B172" s="3"/>
    </row>
    <row r="173" spans="2:8" ht="13">
      <c r="B173" s="3" t="s">
        <v>309</v>
      </c>
      <c r="C173" s="5" t="s">
        <v>308</v>
      </c>
    </row>
    <row r="174" spans="2:8" ht="13">
      <c r="B174" s="3" t="s">
        <v>310</v>
      </c>
      <c r="C174" s="5" t="s">
        <v>311</v>
      </c>
    </row>
    <row r="175" spans="2:8" ht="13">
      <c r="B175" s="3" t="s">
        <v>1003</v>
      </c>
      <c r="C175" s="7"/>
    </row>
    <row r="176" spans="2:8" ht="13">
      <c r="B176" s="3" t="s">
        <v>1004</v>
      </c>
      <c r="C176" s="7"/>
    </row>
    <row r="177" spans="2:3" ht="13">
      <c r="B177" s="3" t="s">
        <v>1005</v>
      </c>
      <c r="C177" s="7"/>
    </row>
    <row r="178" spans="2:3" ht="13">
      <c r="B178" s="3" t="s">
        <v>1006</v>
      </c>
      <c r="C178" s="7"/>
    </row>
    <row r="179" spans="2:3" ht="13">
      <c r="B179" s="3" t="s">
        <v>1007</v>
      </c>
      <c r="C179" s="7"/>
    </row>
    <row r="180" spans="2:3" ht="13">
      <c r="B180" s="3" t="s">
        <v>1008</v>
      </c>
      <c r="C180" s="7"/>
    </row>
    <row r="181" spans="2:3" ht="13">
      <c r="B181" s="3" t="s">
        <v>1009</v>
      </c>
      <c r="C181" s="7"/>
    </row>
    <row r="182" spans="2:3" ht="13">
      <c r="B182" s="3" t="s">
        <v>1010</v>
      </c>
      <c r="C182" s="7"/>
    </row>
    <row r="183" spans="2:3" ht="13">
      <c r="B183" s="3" t="s">
        <v>2929</v>
      </c>
      <c r="C183" s="7"/>
    </row>
    <row r="184" spans="2:3">
      <c r="B184" s="2" t="s">
        <v>2670</v>
      </c>
    </row>
    <row r="186" spans="2:3" ht="14.5">
      <c r="B186" s="15"/>
      <c r="C186" s="16" t="s">
        <v>17</v>
      </c>
    </row>
    <row r="187" spans="2:3" ht="14.5">
      <c r="B187" s="15" t="s">
        <v>18</v>
      </c>
      <c r="C187" s="17" t="s">
        <v>198</v>
      </c>
    </row>
    <row r="188" spans="2:3" ht="14.5">
      <c r="B188" s="15" t="s">
        <v>19</v>
      </c>
      <c r="C188" s="16"/>
    </row>
    <row r="189" spans="2:3" ht="14.5">
      <c r="B189" s="15"/>
      <c r="C189" s="16"/>
    </row>
    <row r="190" spans="2:3" ht="14.5">
      <c r="B190" s="15" t="s">
        <v>20</v>
      </c>
      <c r="C190" s="72">
        <v>6.2199999999999998E-2</v>
      </c>
    </row>
    <row r="191" spans="2:3" ht="14.5">
      <c r="B191" s="15"/>
      <c r="C191" s="78"/>
    </row>
    <row r="192" spans="2:3" ht="14.5">
      <c r="B192" s="15" t="s">
        <v>21</v>
      </c>
      <c r="C192" s="78" t="s">
        <v>2930</v>
      </c>
    </row>
    <row r="193" spans="2:7" ht="14.5">
      <c r="B193" s="15" t="s">
        <v>22</v>
      </c>
      <c r="C193" s="78" t="s">
        <v>2930</v>
      </c>
    </row>
    <row r="194" spans="2:7" ht="14.5">
      <c r="B194" s="15"/>
      <c r="C194" s="16"/>
    </row>
    <row r="195" spans="2:7" ht="14.5">
      <c r="B195" s="15" t="s">
        <v>23</v>
      </c>
      <c r="C195" s="16" t="s">
        <v>873</v>
      </c>
    </row>
    <row r="196" spans="2:7" ht="14.5">
      <c r="B196" s="233" t="s">
        <v>24</v>
      </c>
      <c r="C196" s="233"/>
    </row>
    <row r="198" spans="2:7" ht="14.5">
      <c r="B198" s="15" t="s">
        <v>313</v>
      </c>
      <c r="C198" s="16"/>
      <c r="D198" s="15"/>
    </row>
    <row r="199" spans="2:7" ht="29">
      <c r="B199" s="18" t="s">
        <v>314</v>
      </c>
      <c r="C199" s="17" t="s">
        <v>315</v>
      </c>
      <c r="D199" s="18" t="s">
        <v>316</v>
      </c>
    </row>
    <row r="200" spans="2:7" ht="14.5">
      <c r="B200" s="18" t="s">
        <v>1243</v>
      </c>
      <c r="C200" s="17">
        <v>1718.762537716</v>
      </c>
      <c r="D200" s="123">
        <v>9.2433234492875715E-2</v>
      </c>
    </row>
    <row r="201" spans="2:7" ht="14.5">
      <c r="B201" s="18" t="s">
        <v>2931</v>
      </c>
      <c r="C201" s="17">
        <v>2.9998498530000002</v>
      </c>
      <c r="D201" s="123">
        <v>3.184814026413321E-3</v>
      </c>
    </row>
    <row r="202" spans="2:7" ht="14.5">
      <c r="B202" s="15" t="s">
        <v>1799</v>
      </c>
      <c r="C202" s="16">
        <v>6.6518965510000001</v>
      </c>
      <c r="D202" s="122">
        <v>2.5042855593699578E-2</v>
      </c>
    </row>
    <row r="203" spans="2:7" ht="14.5">
      <c r="B203" s="26"/>
      <c r="C203" s="31"/>
      <c r="D203" s="80"/>
    </row>
    <row r="204" spans="2:7" ht="14.5">
      <c r="B204" s="245" t="s">
        <v>2932</v>
      </c>
      <c r="C204" s="245"/>
      <c r="D204" s="245"/>
      <c r="E204" s="245"/>
    </row>
    <row r="206" spans="2:7" ht="13">
      <c r="B206" s="20" t="s">
        <v>317</v>
      </c>
      <c r="C206" s="21">
        <v>45900</v>
      </c>
      <c r="D206" s="13"/>
      <c r="E206" s="55"/>
      <c r="F206" s="11"/>
    </row>
    <row r="207" spans="2:7" ht="13">
      <c r="B207" s="20" t="s">
        <v>318</v>
      </c>
      <c r="C207" s="22" t="s">
        <v>319</v>
      </c>
      <c r="D207" s="20" t="s">
        <v>320</v>
      </c>
      <c r="E207" s="60" t="s">
        <v>321</v>
      </c>
      <c r="F207" s="23" t="s">
        <v>322</v>
      </c>
      <c r="G207" s="10"/>
    </row>
    <row r="208" spans="2:7">
      <c r="B208" s="58" t="s">
        <v>308</v>
      </c>
      <c r="C208" s="59" t="s">
        <v>308</v>
      </c>
      <c r="D208" s="58" t="s">
        <v>308</v>
      </c>
      <c r="E208" s="56" t="s">
        <v>308</v>
      </c>
      <c r="F208" s="61" t="s">
        <v>308</v>
      </c>
    </row>
    <row r="211" spans="2:4" ht="13">
      <c r="B211" s="3" t="s">
        <v>323</v>
      </c>
    </row>
    <row r="212" spans="2:4" ht="13">
      <c r="B212" s="3"/>
    </row>
    <row r="213" spans="2:4" ht="13">
      <c r="B213" s="3" t="s">
        <v>891</v>
      </c>
    </row>
    <row r="214" spans="2:4" ht="13">
      <c r="B214" s="20" t="s">
        <v>324</v>
      </c>
      <c r="C214" s="22" t="s">
        <v>325</v>
      </c>
      <c r="D214" s="3"/>
    </row>
    <row r="215" spans="2:4">
      <c r="B215" s="13" t="s">
        <v>308</v>
      </c>
      <c r="C215" s="14" t="s">
        <v>308</v>
      </c>
    </row>
    <row r="217" spans="2:4" ht="13">
      <c r="B217" s="20" t="s">
        <v>326</v>
      </c>
      <c r="C217" s="22" t="s">
        <v>325</v>
      </c>
    </row>
    <row r="218" spans="2:4">
      <c r="B218" s="13" t="s">
        <v>308</v>
      </c>
      <c r="C218" s="14" t="s">
        <v>308</v>
      </c>
    </row>
    <row r="220" spans="2:4" ht="13">
      <c r="B220" s="20" t="s">
        <v>327</v>
      </c>
      <c r="C220" s="22" t="s">
        <v>328</v>
      </c>
    </row>
    <row r="221" spans="2:4">
      <c r="B221" s="13" t="s">
        <v>308</v>
      </c>
      <c r="C221" s="14" t="s">
        <v>308</v>
      </c>
    </row>
    <row r="223" spans="2:4" ht="13">
      <c r="B223" s="60" t="s">
        <v>329</v>
      </c>
      <c r="C223" s="22" t="s">
        <v>328</v>
      </c>
    </row>
    <row r="224" spans="2:4">
      <c r="B224" s="55" t="s">
        <v>308</v>
      </c>
      <c r="C224" s="14" t="s">
        <v>308</v>
      </c>
    </row>
    <row r="226" spans="2:7" ht="13">
      <c r="B226" s="20" t="s">
        <v>330</v>
      </c>
      <c r="C226" s="22" t="s">
        <v>308</v>
      </c>
    </row>
    <row r="228" spans="2:7" ht="13">
      <c r="B228" s="20" t="s">
        <v>331</v>
      </c>
      <c r="C228" s="21">
        <v>45900</v>
      </c>
      <c r="D228" s="13"/>
      <c r="E228" s="55"/>
      <c r="F228" s="11"/>
    </row>
    <row r="229" spans="2:7" ht="13">
      <c r="B229" s="20" t="s">
        <v>318</v>
      </c>
      <c r="C229" s="22" t="s">
        <v>319</v>
      </c>
      <c r="D229" s="20" t="s">
        <v>320</v>
      </c>
      <c r="E229" s="60" t="s">
        <v>321</v>
      </c>
      <c r="F229" s="23" t="s">
        <v>322</v>
      </c>
      <c r="G229" s="10"/>
    </row>
    <row r="230" spans="2:7">
      <c r="B230" s="58" t="s">
        <v>308</v>
      </c>
      <c r="C230" s="59" t="s">
        <v>308</v>
      </c>
      <c r="D230" s="58" t="s">
        <v>308</v>
      </c>
      <c r="E230" s="56" t="s">
        <v>308</v>
      </c>
      <c r="F230" s="61" t="s">
        <v>308</v>
      </c>
    </row>
    <row r="231" spans="2:7" ht="13">
      <c r="B231" s="3" t="s">
        <v>323</v>
      </c>
    </row>
    <row r="232" spans="2:7" ht="13">
      <c r="B232" s="3"/>
    </row>
    <row r="233" spans="2:7" ht="13">
      <c r="B233" s="3" t="s">
        <v>891</v>
      </c>
    </row>
    <row r="234" spans="2:7" ht="13">
      <c r="B234" s="20" t="s">
        <v>324</v>
      </c>
      <c r="C234" s="22" t="s">
        <v>325</v>
      </c>
      <c r="D234" s="3"/>
    </row>
    <row r="235" spans="2:7">
      <c r="B235" s="13" t="s">
        <v>308</v>
      </c>
      <c r="C235" s="14" t="s">
        <v>308</v>
      </c>
    </row>
    <row r="237" spans="2:7" ht="13">
      <c r="B237" s="20" t="s">
        <v>326</v>
      </c>
      <c r="C237" s="22" t="s">
        <v>325</v>
      </c>
    </row>
    <row r="238" spans="2:7">
      <c r="B238" s="13" t="s">
        <v>308</v>
      </c>
      <c r="C238" s="14" t="s">
        <v>308</v>
      </c>
    </row>
    <row r="240" spans="2:7" ht="13">
      <c r="B240" s="20" t="s">
        <v>327</v>
      </c>
      <c r="C240" s="22" t="s">
        <v>328</v>
      </c>
    </row>
    <row r="241" spans="2:80">
      <c r="B241" s="13" t="s">
        <v>308</v>
      </c>
      <c r="C241" s="14" t="s">
        <v>308</v>
      </c>
    </row>
    <row r="243" spans="2:80" ht="13">
      <c r="B243" s="60" t="s">
        <v>329</v>
      </c>
      <c r="C243" s="22" t="s">
        <v>328</v>
      </c>
    </row>
    <row r="244" spans="2:80">
      <c r="B244" s="55" t="s">
        <v>308</v>
      </c>
      <c r="C244" s="14" t="s">
        <v>308</v>
      </c>
    </row>
    <row r="246" spans="2:80" ht="13">
      <c r="B246" s="20" t="s">
        <v>330</v>
      </c>
      <c r="C246" s="22" t="s">
        <v>308</v>
      </c>
    </row>
    <row r="249" spans="2:80" ht="13">
      <c r="B249" s="3" t="s">
        <v>892</v>
      </c>
    </row>
    <row r="251" spans="2:80" ht="13">
      <c r="B251" s="20" t="s">
        <v>318</v>
      </c>
      <c r="C251" s="22" t="s">
        <v>332</v>
      </c>
      <c r="D251" s="20" t="s">
        <v>333</v>
      </c>
      <c r="E251" s="20" t="s">
        <v>334</v>
      </c>
      <c r="F251" s="10"/>
    </row>
    <row r="252" spans="2:80">
      <c r="B252" s="13" t="s">
        <v>308</v>
      </c>
      <c r="C252" s="14" t="s">
        <v>308</v>
      </c>
      <c r="D252" s="13" t="s">
        <v>308</v>
      </c>
      <c r="E252" s="13" t="s">
        <v>308</v>
      </c>
    </row>
    <row r="255" spans="2:80" ht="13">
      <c r="B255" s="3" t="s">
        <v>335</v>
      </c>
      <c r="C255" s="7" t="s">
        <v>308</v>
      </c>
      <c r="D255" s="3"/>
      <c r="E255" s="3"/>
      <c r="F255" s="10"/>
      <c r="G255" s="10"/>
      <c r="H255" s="10"/>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row>
    <row r="257" spans="2:7" ht="13">
      <c r="B257" s="3" t="s">
        <v>893</v>
      </c>
    </row>
    <row r="259" spans="2:7" ht="13">
      <c r="B259" s="20" t="s">
        <v>336</v>
      </c>
      <c r="C259" s="22" t="s">
        <v>325</v>
      </c>
      <c r="D259" s="3"/>
    </row>
    <row r="260" spans="2:7">
      <c r="B260" s="13" t="s">
        <v>308</v>
      </c>
      <c r="C260" s="14" t="s">
        <v>308</v>
      </c>
    </row>
    <row r="263" spans="2:7" ht="13">
      <c r="B263" s="20" t="s">
        <v>337</v>
      </c>
      <c r="C263" s="22" t="s">
        <v>338</v>
      </c>
      <c r="D263" s="3"/>
    </row>
    <row r="264" spans="2:7">
      <c r="B264" s="13" t="s">
        <v>308</v>
      </c>
      <c r="C264" s="14" t="s">
        <v>308</v>
      </c>
    </row>
    <row r="267" spans="2:7" ht="13">
      <c r="B267" s="3" t="s">
        <v>339</v>
      </c>
    </row>
    <row r="270" spans="2:7" ht="13">
      <c r="B270" s="3" t="s">
        <v>894</v>
      </c>
    </row>
    <row r="272" spans="2:7" ht="13">
      <c r="B272" s="20" t="s">
        <v>318</v>
      </c>
      <c r="C272" s="22" t="s">
        <v>340</v>
      </c>
      <c r="D272" s="20" t="s">
        <v>332</v>
      </c>
      <c r="E272" s="20" t="s">
        <v>333</v>
      </c>
      <c r="F272" s="23" t="s">
        <v>334</v>
      </c>
      <c r="G272" s="10"/>
    </row>
    <row r="273" spans="2:80">
      <c r="B273" s="13" t="s">
        <v>308</v>
      </c>
      <c r="C273" s="14" t="s">
        <v>308</v>
      </c>
      <c r="D273" s="13" t="s">
        <v>308</v>
      </c>
      <c r="E273" s="13" t="s">
        <v>308</v>
      </c>
      <c r="F273" s="19" t="s">
        <v>308</v>
      </c>
    </row>
    <row r="276" spans="2:80" ht="13">
      <c r="B276" s="3" t="s">
        <v>335</v>
      </c>
      <c r="C276" s="7" t="s">
        <v>308</v>
      </c>
      <c r="D276" s="3"/>
      <c r="E276" s="3"/>
      <c r="F276" s="10"/>
      <c r="G276" s="10"/>
      <c r="H276" s="10"/>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row>
    <row r="278" spans="2:80" ht="13">
      <c r="B278" s="3" t="s">
        <v>893</v>
      </c>
    </row>
    <row r="280" spans="2:80" ht="13">
      <c r="B280" s="20" t="s">
        <v>336</v>
      </c>
      <c r="C280" s="22" t="s">
        <v>325</v>
      </c>
      <c r="D280" s="3"/>
    </row>
    <row r="281" spans="2:80">
      <c r="B281" s="13" t="s">
        <v>308</v>
      </c>
      <c r="C281" s="14" t="s">
        <v>308</v>
      </c>
    </row>
    <row r="284" spans="2:80" ht="13">
      <c r="B284" s="20" t="s">
        <v>337</v>
      </c>
      <c r="C284" s="22" t="s">
        <v>338</v>
      </c>
      <c r="D284" s="3"/>
    </row>
    <row r="285" spans="2:80">
      <c r="B285" s="13" t="s">
        <v>308</v>
      </c>
      <c r="C285" s="14" t="s">
        <v>308</v>
      </c>
    </row>
    <row r="288" spans="2:80" ht="13">
      <c r="B288" s="3" t="s">
        <v>339</v>
      </c>
    </row>
    <row r="291" spans="2:7" ht="13">
      <c r="B291" s="3" t="s">
        <v>895</v>
      </c>
    </row>
    <row r="292" spans="2:7" ht="13">
      <c r="B292" s="20" t="s">
        <v>318</v>
      </c>
      <c r="C292" s="22" t="s">
        <v>341</v>
      </c>
      <c r="D292" s="20" t="s">
        <v>342</v>
      </c>
      <c r="E292" s="20" t="s">
        <v>343</v>
      </c>
      <c r="F292" s="23" t="s">
        <v>344</v>
      </c>
      <c r="G292" s="10"/>
    </row>
    <row r="293" spans="2:7">
      <c r="B293" s="13" t="s">
        <v>308</v>
      </c>
      <c r="C293" s="14" t="s">
        <v>308</v>
      </c>
      <c r="D293" s="13" t="s">
        <v>308</v>
      </c>
      <c r="E293" s="13" t="s">
        <v>308</v>
      </c>
      <c r="F293" s="19" t="s">
        <v>308</v>
      </c>
    </row>
    <row r="294" spans="2:7">
      <c r="B294" s="2" t="s">
        <v>345</v>
      </c>
    </row>
  </sheetData>
  <mergeCells count="10">
    <mergeCell ref="B196:C196"/>
    <mergeCell ref="B204:E204"/>
    <mergeCell ref="B1:E1"/>
    <mergeCell ref="C3:C8"/>
    <mergeCell ref="D3:D8"/>
    <mergeCell ref="B11:E11"/>
    <mergeCell ref="B12:E12"/>
    <mergeCell ref="C13:C14"/>
    <mergeCell ref="D13:D14"/>
    <mergeCell ref="E13:E14"/>
  </mergeCells>
  <hyperlinks>
    <hyperlink ref="A1" location="Index!A1" display="Index" xr:uid="{3856A4C9-E648-42DD-AEBC-08CB607FCDFB}"/>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F28F-C26A-446D-95D9-D599AA1F6D3F}">
  <dimension ref="A1:CB16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46</v>
      </c>
      <c r="C1" s="230"/>
      <c r="D1" s="230"/>
      <c r="E1" s="230"/>
    </row>
    <row r="3" spans="1:5" ht="14.5">
      <c r="B3" s="25" t="s">
        <v>47</v>
      </c>
      <c r="C3" s="246"/>
      <c r="D3" s="237"/>
      <c r="E3" s="26"/>
    </row>
    <row r="4" spans="1:5" ht="29">
      <c r="B4" s="29" t="s">
        <v>48</v>
      </c>
      <c r="C4" s="246"/>
      <c r="D4" s="237"/>
      <c r="E4" s="26"/>
    </row>
    <row r="5" spans="1:5" ht="14.5">
      <c r="B5" s="29" t="s">
        <v>677</v>
      </c>
      <c r="C5" s="246"/>
      <c r="D5" s="237"/>
      <c r="E5" s="26"/>
    </row>
    <row r="6" spans="1:5" ht="14.5">
      <c r="B6" s="29" t="s">
        <v>49</v>
      </c>
      <c r="C6" s="246"/>
      <c r="D6" s="237"/>
      <c r="E6" s="26"/>
    </row>
    <row r="7" spans="1:5" ht="14.5">
      <c r="B7" s="29" t="s">
        <v>50</v>
      </c>
      <c r="C7" s="246"/>
      <c r="D7" s="237"/>
      <c r="E7" s="26"/>
    </row>
    <row r="8" spans="1:5" ht="14.5">
      <c r="B8" s="15" t="s">
        <v>678</v>
      </c>
      <c r="C8" s="30" t="s">
        <v>679</v>
      </c>
      <c r="D8" s="30" t="s">
        <v>680</v>
      </c>
      <c r="E8" s="26"/>
    </row>
    <row r="9" spans="1:5" ht="14.5">
      <c r="B9" s="26"/>
      <c r="C9" s="40"/>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t="s">
        <v>29</v>
      </c>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698</v>
      </c>
      <c r="C26" s="5">
        <v>7.32</v>
      </c>
      <c r="D26" s="2" t="s">
        <v>692</v>
      </c>
      <c r="E26" s="2" t="s">
        <v>699</v>
      </c>
      <c r="F26" s="8">
        <v>50000000</v>
      </c>
      <c r="G26" s="8">
        <v>48643.6</v>
      </c>
      <c r="H26" s="8">
        <v>38.74</v>
      </c>
    </row>
    <row r="27" spans="2:8">
      <c r="B27" s="2" t="s">
        <v>53</v>
      </c>
      <c r="C27" s="5">
        <v>7.38</v>
      </c>
      <c r="D27" s="2" t="s">
        <v>692</v>
      </c>
      <c r="E27" s="2" t="s">
        <v>54</v>
      </c>
      <c r="F27" s="8">
        <v>25000000</v>
      </c>
      <c r="G27" s="8">
        <v>23459.5</v>
      </c>
      <c r="H27" s="8">
        <v>18.68</v>
      </c>
    </row>
    <row r="28" spans="2:8">
      <c r="B28" s="2" t="s">
        <v>744</v>
      </c>
      <c r="C28" s="5">
        <v>6.99</v>
      </c>
      <c r="D28" s="2" t="s">
        <v>692</v>
      </c>
      <c r="E28" s="2" t="s">
        <v>745</v>
      </c>
      <c r="F28" s="8">
        <v>20500000</v>
      </c>
      <c r="G28" s="8">
        <v>20374.310000000001</v>
      </c>
      <c r="H28" s="8">
        <v>16.23</v>
      </c>
    </row>
    <row r="29" spans="2:8">
      <c r="B29" s="2" t="s">
        <v>691</v>
      </c>
      <c r="C29" s="5">
        <v>7.4</v>
      </c>
      <c r="D29" s="2" t="s">
        <v>692</v>
      </c>
      <c r="E29" s="2" t="s">
        <v>693</v>
      </c>
      <c r="F29" s="8">
        <v>10000000</v>
      </c>
      <c r="G29" s="8">
        <v>9924.1</v>
      </c>
      <c r="H29" s="8">
        <v>7.9</v>
      </c>
    </row>
    <row r="30" spans="2:8">
      <c r="B30" s="2" t="s">
        <v>51</v>
      </c>
      <c r="C30" s="5">
        <v>7.32</v>
      </c>
      <c r="D30" s="2" t="s">
        <v>692</v>
      </c>
      <c r="E30" s="2" t="s">
        <v>52</v>
      </c>
      <c r="F30" s="8">
        <v>10000000</v>
      </c>
      <c r="G30" s="8">
        <v>9606.84</v>
      </c>
      <c r="H30" s="8">
        <v>7.65</v>
      </c>
    </row>
    <row r="31" spans="2:8">
      <c r="B31" s="2" t="s">
        <v>746</v>
      </c>
      <c r="C31" s="5">
        <v>6.59</v>
      </c>
      <c r="D31" s="2" t="s">
        <v>692</v>
      </c>
      <c r="E31" s="2" t="s">
        <v>747</v>
      </c>
      <c r="F31" s="8">
        <v>4500000</v>
      </c>
      <c r="G31" s="8">
        <v>4416.3100000000004</v>
      </c>
      <c r="H31" s="8">
        <v>3.52</v>
      </c>
    </row>
    <row r="32" spans="2:8">
      <c r="B32" s="2" t="s">
        <v>702</v>
      </c>
      <c r="C32" s="5">
        <v>6.69</v>
      </c>
      <c r="D32" s="2" t="s">
        <v>692</v>
      </c>
      <c r="E32" s="2" t="s">
        <v>703</v>
      </c>
      <c r="F32" s="8">
        <v>2500000</v>
      </c>
      <c r="G32" s="8">
        <v>2575.15</v>
      </c>
      <c r="H32" s="8">
        <v>2.0499999999999998</v>
      </c>
    </row>
    <row r="33" spans="2:8">
      <c r="B33" s="2" t="s">
        <v>694</v>
      </c>
      <c r="C33" s="5">
        <v>6.7</v>
      </c>
      <c r="D33" s="2" t="s">
        <v>692</v>
      </c>
      <c r="E33" s="2" t="s">
        <v>695</v>
      </c>
      <c r="F33" s="8">
        <v>2500000</v>
      </c>
      <c r="G33" s="8">
        <v>2565.0100000000002</v>
      </c>
      <c r="H33" s="8">
        <v>2.04</v>
      </c>
    </row>
    <row r="34" spans="2:8">
      <c r="B34" s="2" t="s">
        <v>758</v>
      </c>
      <c r="C34" s="5">
        <v>7.36</v>
      </c>
      <c r="D34" s="2" t="s">
        <v>692</v>
      </c>
      <c r="E34" s="2" t="s">
        <v>759</v>
      </c>
      <c r="F34" s="8">
        <v>1000000</v>
      </c>
      <c r="G34" s="8">
        <v>964</v>
      </c>
      <c r="H34" s="8">
        <v>0.77</v>
      </c>
    </row>
    <row r="35" spans="2:8" ht="13">
      <c r="B35" s="3" t="s">
        <v>708</v>
      </c>
      <c r="C35" s="7"/>
      <c r="D35" s="3"/>
      <c r="E35" s="3"/>
      <c r="F35" s="10"/>
      <c r="G35" s="10">
        <f>SUM(G22:G34)</f>
        <v>122528.81999999999</v>
      </c>
      <c r="H35" s="10">
        <f>SUM(H22:H34)</f>
        <v>97.580000000000013</v>
      </c>
    </row>
    <row r="36" spans="2:8" ht="13">
      <c r="B36" s="3" t="s">
        <v>289</v>
      </c>
      <c r="C36" s="7"/>
      <c r="D36" s="3"/>
      <c r="E36" s="3"/>
      <c r="F36" s="10"/>
      <c r="G36" s="10">
        <v>8676.34</v>
      </c>
      <c r="H36" s="10">
        <v>6.91</v>
      </c>
    </row>
    <row r="37" spans="2:8" ht="13">
      <c r="B37" s="3" t="s">
        <v>302</v>
      </c>
      <c r="C37" s="7"/>
      <c r="D37" s="3"/>
      <c r="E37" s="3"/>
      <c r="F37" s="10"/>
      <c r="G37" s="10">
        <v>131205.16</v>
      </c>
      <c r="H37" s="10">
        <v>104.49</v>
      </c>
    </row>
    <row r="38" spans="2:8" ht="13">
      <c r="B38" s="3" t="s">
        <v>195</v>
      </c>
      <c r="C38" s="7"/>
      <c r="D38" s="3"/>
      <c r="E38" s="3"/>
      <c r="F38" s="10"/>
      <c r="G38" s="10">
        <v>-5647.8997683900125</v>
      </c>
      <c r="H38" s="10">
        <v>-4.4899999999999949</v>
      </c>
    </row>
    <row r="39" spans="2:8" ht="13">
      <c r="B39" s="3" t="s">
        <v>304</v>
      </c>
      <c r="C39" s="7"/>
      <c r="D39" s="3"/>
      <c r="E39" s="3"/>
      <c r="F39" s="10"/>
      <c r="G39" s="10">
        <v>125557.26023160999</v>
      </c>
      <c r="H39" s="10">
        <v>100</v>
      </c>
    </row>
    <row r="40" spans="2:8">
      <c r="B40" s="2" t="s">
        <v>305</v>
      </c>
    </row>
    <row r="41" spans="2:8">
      <c r="B41" s="2" t="s">
        <v>306</v>
      </c>
    </row>
    <row r="42" spans="2:8">
      <c r="B42" s="2" t="s">
        <v>307</v>
      </c>
      <c r="C42" s="5" t="s">
        <v>873</v>
      </c>
    </row>
    <row r="43" spans="2:8" ht="13">
      <c r="B43" s="3"/>
    </row>
    <row r="44" spans="2:8" ht="26">
      <c r="B44" s="39" t="s">
        <v>16</v>
      </c>
      <c r="C44" s="5" t="s">
        <v>308</v>
      </c>
    </row>
    <row r="45" spans="2:8" ht="13">
      <c r="B45" s="3"/>
    </row>
    <row r="46" spans="2:8" ht="13">
      <c r="B46" s="3" t="s">
        <v>309</v>
      </c>
      <c r="C46" s="5" t="s">
        <v>308</v>
      </c>
    </row>
    <row r="47" spans="2:8" ht="13">
      <c r="B47" s="3" t="s">
        <v>310</v>
      </c>
      <c r="C47" s="5" t="s">
        <v>311</v>
      </c>
    </row>
    <row r="48" spans="2:8" ht="13">
      <c r="B48" s="3" t="s">
        <v>928</v>
      </c>
      <c r="C48" s="7"/>
    </row>
    <row r="49" spans="2:3" ht="13">
      <c r="B49" s="3" t="s">
        <v>929</v>
      </c>
      <c r="C49" s="7"/>
    </row>
    <row r="50" spans="2:3" ht="13">
      <c r="B50" s="3" t="s">
        <v>930</v>
      </c>
      <c r="C50" s="7"/>
    </row>
    <row r="51" spans="2:3" ht="13">
      <c r="B51" s="3" t="s">
        <v>931</v>
      </c>
      <c r="C51" s="7"/>
    </row>
    <row r="52" spans="2:3" ht="13">
      <c r="B52" s="3" t="s">
        <v>932</v>
      </c>
      <c r="C52" s="7"/>
    </row>
    <row r="53" spans="2:3" ht="13">
      <c r="B53" s="3" t="s">
        <v>933</v>
      </c>
      <c r="C53" s="7"/>
    </row>
    <row r="54" spans="2:3" ht="13">
      <c r="B54" s="3" t="s">
        <v>934</v>
      </c>
      <c r="C54" s="7"/>
    </row>
    <row r="55" spans="2:3" ht="13">
      <c r="B55" s="3" t="s">
        <v>935</v>
      </c>
      <c r="C55" s="7"/>
    </row>
    <row r="56" spans="2:3" ht="13">
      <c r="B56" s="3" t="s">
        <v>936</v>
      </c>
      <c r="C56" s="7"/>
    </row>
    <row r="57" spans="2:3" ht="13">
      <c r="B57" s="3" t="s">
        <v>937</v>
      </c>
      <c r="C57" s="7"/>
    </row>
    <row r="58" spans="2:3" ht="13">
      <c r="B58" s="3" t="s">
        <v>2933</v>
      </c>
      <c r="C58" s="7"/>
    </row>
    <row r="59" spans="2:3">
      <c r="B59" s="2" t="s">
        <v>312</v>
      </c>
    </row>
    <row r="61" spans="2:3" ht="14.5">
      <c r="B61" s="15"/>
      <c r="C61" s="16" t="s">
        <v>17</v>
      </c>
    </row>
    <row r="62" spans="2:3" ht="14.5">
      <c r="B62" s="15" t="s">
        <v>18</v>
      </c>
      <c r="C62" s="17" t="s">
        <v>46</v>
      </c>
    </row>
    <row r="63" spans="2:3" ht="14.5">
      <c r="B63" s="15" t="s">
        <v>19</v>
      </c>
      <c r="C63" s="16"/>
    </row>
    <row r="64" spans="2:3" ht="14.5">
      <c r="B64" s="15"/>
      <c r="C64" s="16"/>
    </row>
    <row r="65" spans="2:7" ht="14.5">
      <c r="B65" s="15" t="s">
        <v>20</v>
      </c>
      <c r="C65" s="72">
        <v>7.2499999999999995E-2</v>
      </c>
    </row>
    <row r="66" spans="2:7" ht="14.5">
      <c r="B66" s="15"/>
      <c r="C66" s="78"/>
    </row>
    <row r="67" spans="2:7" ht="14.5">
      <c r="B67" s="15" t="s">
        <v>21</v>
      </c>
      <c r="C67" s="78" t="s">
        <v>2934</v>
      </c>
    </row>
    <row r="68" spans="2:7" ht="14.5">
      <c r="B68" s="15" t="s">
        <v>22</v>
      </c>
      <c r="C68" s="78" t="s">
        <v>2935</v>
      </c>
    </row>
    <row r="69" spans="2:7" ht="14.5">
      <c r="B69" s="15"/>
      <c r="C69" s="16"/>
    </row>
    <row r="70" spans="2:7" ht="14.5">
      <c r="B70" s="15" t="s">
        <v>23</v>
      </c>
      <c r="C70" s="16" t="s">
        <v>873</v>
      </c>
    </row>
    <row r="71" spans="2:7" ht="14.5">
      <c r="B71" s="233" t="s">
        <v>24</v>
      </c>
      <c r="C71" s="233"/>
    </row>
    <row r="73" spans="2:7" ht="14.5">
      <c r="B73" s="15" t="s">
        <v>313</v>
      </c>
      <c r="C73" s="16"/>
      <c r="D73" s="15"/>
    </row>
    <row r="74" spans="2:7" ht="29">
      <c r="B74" s="18" t="s">
        <v>314</v>
      </c>
      <c r="C74" s="17" t="s">
        <v>315</v>
      </c>
      <c r="D74" s="18" t="s">
        <v>316</v>
      </c>
    </row>
    <row r="75" spans="2:7" ht="14.5">
      <c r="B75" s="15" t="s">
        <v>308</v>
      </c>
      <c r="C75" s="16" t="s">
        <v>308</v>
      </c>
      <c r="D75" s="15" t="s">
        <v>308</v>
      </c>
    </row>
    <row r="77" spans="2:7" ht="13">
      <c r="B77" s="20" t="s">
        <v>317</v>
      </c>
      <c r="C77" s="21">
        <v>45900</v>
      </c>
      <c r="D77" s="13"/>
      <c r="E77" s="55"/>
      <c r="F77" s="11"/>
    </row>
    <row r="78" spans="2:7" ht="13">
      <c r="B78" s="20" t="s">
        <v>318</v>
      </c>
      <c r="C78" s="22" t="s">
        <v>319</v>
      </c>
      <c r="D78" s="20" t="s">
        <v>320</v>
      </c>
      <c r="E78" s="60" t="s">
        <v>321</v>
      </c>
      <c r="F78" s="23" t="s">
        <v>322</v>
      </c>
      <c r="G78" s="10"/>
    </row>
    <row r="79" spans="2:7">
      <c r="B79" s="58" t="s">
        <v>308</v>
      </c>
      <c r="C79" s="59" t="s">
        <v>308</v>
      </c>
      <c r="D79" s="58" t="s">
        <v>308</v>
      </c>
      <c r="E79" s="56" t="s">
        <v>308</v>
      </c>
      <c r="F79" s="61" t="s">
        <v>308</v>
      </c>
    </row>
    <row r="82" spans="2:4" ht="13">
      <c r="B82" s="3" t="s">
        <v>323</v>
      </c>
    </row>
    <row r="83" spans="2:4" ht="13">
      <c r="B83" s="3"/>
    </row>
    <row r="84" spans="2:4" ht="13">
      <c r="B84" s="3" t="s">
        <v>891</v>
      </c>
    </row>
    <row r="85" spans="2:4" ht="13">
      <c r="B85" s="20" t="s">
        <v>324</v>
      </c>
      <c r="C85" s="22" t="s">
        <v>325</v>
      </c>
      <c r="D85" s="3"/>
    </row>
    <row r="86" spans="2:4">
      <c r="B86" s="13" t="s">
        <v>308</v>
      </c>
      <c r="C86" s="14" t="s">
        <v>308</v>
      </c>
    </row>
    <row r="88" spans="2:4" ht="13">
      <c r="B88" s="20" t="s">
        <v>326</v>
      </c>
      <c r="C88" s="22" t="s">
        <v>325</v>
      </c>
    </row>
    <row r="89" spans="2:4">
      <c r="B89" s="13" t="s">
        <v>308</v>
      </c>
      <c r="C89" s="14" t="s">
        <v>308</v>
      </c>
    </row>
    <row r="91" spans="2:4" ht="13">
      <c r="B91" s="20" t="s">
        <v>327</v>
      </c>
      <c r="C91" s="22" t="s">
        <v>328</v>
      </c>
    </row>
    <row r="92" spans="2:4">
      <c r="B92" s="13" t="s">
        <v>308</v>
      </c>
      <c r="C92" s="14" t="s">
        <v>308</v>
      </c>
    </row>
    <row r="94" spans="2:4" ht="13">
      <c r="B94" s="60" t="s">
        <v>329</v>
      </c>
      <c r="C94" s="22" t="s">
        <v>328</v>
      </c>
    </row>
    <row r="95" spans="2:4">
      <c r="B95" s="55" t="s">
        <v>308</v>
      </c>
      <c r="C95" s="14" t="s">
        <v>308</v>
      </c>
    </row>
    <row r="97" spans="2:7" ht="13">
      <c r="B97" s="20" t="s">
        <v>330</v>
      </c>
      <c r="C97" s="22" t="s">
        <v>308</v>
      </c>
    </row>
    <row r="99" spans="2:7" ht="13">
      <c r="B99" s="20" t="s">
        <v>331</v>
      </c>
      <c r="C99" s="21">
        <v>45900</v>
      </c>
      <c r="D99" s="13"/>
      <c r="E99" s="55"/>
      <c r="F99" s="11"/>
    </row>
    <row r="100" spans="2:7" ht="13">
      <c r="B100" s="20" t="s">
        <v>318</v>
      </c>
      <c r="C100" s="22" t="s">
        <v>319</v>
      </c>
      <c r="D100" s="20" t="s">
        <v>320</v>
      </c>
      <c r="E100" s="60" t="s">
        <v>321</v>
      </c>
      <c r="F100" s="23" t="s">
        <v>322</v>
      </c>
      <c r="G100" s="10"/>
    </row>
    <row r="101" spans="2:7">
      <c r="B101" s="58" t="s">
        <v>308</v>
      </c>
      <c r="C101" s="59" t="s">
        <v>308</v>
      </c>
      <c r="D101" s="58" t="s">
        <v>308</v>
      </c>
      <c r="E101" s="56" t="s">
        <v>308</v>
      </c>
      <c r="F101" s="61" t="s">
        <v>308</v>
      </c>
    </row>
    <row r="102" spans="2:7" ht="13">
      <c r="B102" s="3" t="s">
        <v>323</v>
      </c>
    </row>
    <row r="103" spans="2:7" ht="13">
      <c r="B103" s="3"/>
    </row>
    <row r="104" spans="2:7" ht="13">
      <c r="B104" s="3" t="s">
        <v>891</v>
      </c>
    </row>
    <row r="105" spans="2:7" ht="13">
      <c r="B105" s="20" t="s">
        <v>324</v>
      </c>
      <c r="C105" s="22" t="s">
        <v>325</v>
      </c>
      <c r="D105" s="3"/>
    </row>
    <row r="106" spans="2:7">
      <c r="B106" s="13" t="s">
        <v>308</v>
      </c>
      <c r="C106" s="14" t="s">
        <v>308</v>
      </c>
    </row>
    <row r="108" spans="2:7" ht="13">
      <c r="B108" s="20" t="s">
        <v>326</v>
      </c>
      <c r="C108" s="22" t="s">
        <v>325</v>
      </c>
    </row>
    <row r="109" spans="2:7">
      <c r="B109" s="13" t="s">
        <v>308</v>
      </c>
      <c r="C109" s="14" t="s">
        <v>308</v>
      </c>
    </row>
    <row r="111" spans="2:7" ht="13">
      <c r="B111" s="20" t="s">
        <v>327</v>
      </c>
      <c r="C111" s="22" t="s">
        <v>328</v>
      </c>
    </row>
    <row r="112" spans="2:7">
      <c r="B112" s="13" t="s">
        <v>308</v>
      </c>
      <c r="C112" s="14" t="s">
        <v>308</v>
      </c>
    </row>
    <row r="114" spans="2:80" ht="13">
      <c r="B114" s="60" t="s">
        <v>329</v>
      </c>
      <c r="C114" s="22" t="s">
        <v>328</v>
      </c>
    </row>
    <row r="115" spans="2:80">
      <c r="B115" s="55" t="s">
        <v>308</v>
      </c>
      <c r="C115" s="14" t="s">
        <v>308</v>
      </c>
    </row>
    <row r="117" spans="2:80" ht="13">
      <c r="B117" s="20" t="s">
        <v>330</v>
      </c>
      <c r="C117" s="22" t="s">
        <v>308</v>
      </c>
    </row>
    <row r="120" spans="2:80" ht="13">
      <c r="B120" s="3" t="s">
        <v>892</v>
      </c>
    </row>
    <row r="122" spans="2:80" ht="13">
      <c r="B122" s="20" t="s">
        <v>318</v>
      </c>
      <c r="C122" s="22" t="s">
        <v>332</v>
      </c>
      <c r="D122" s="20" t="s">
        <v>333</v>
      </c>
      <c r="E122" s="20" t="s">
        <v>334</v>
      </c>
      <c r="F122" s="10"/>
    </row>
    <row r="123" spans="2:80">
      <c r="B123" s="13" t="s">
        <v>308</v>
      </c>
      <c r="C123" s="14" t="s">
        <v>308</v>
      </c>
      <c r="D123" s="13" t="s">
        <v>308</v>
      </c>
      <c r="E123" s="13" t="s">
        <v>308</v>
      </c>
    </row>
    <row r="126" spans="2:80" ht="13">
      <c r="B126" s="3" t="s">
        <v>335</v>
      </c>
      <c r="C126" s="7" t="s">
        <v>308</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893</v>
      </c>
    </row>
    <row r="130" spans="2:7" ht="13">
      <c r="B130" s="20" t="s">
        <v>336</v>
      </c>
      <c r="C130" s="22" t="s">
        <v>325</v>
      </c>
      <c r="D130" s="3"/>
    </row>
    <row r="131" spans="2:7">
      <c r="B131" s="13" t="s">
        <v>308</v>
      </c>
      <c r="C131" s="14" t="s">
        <v>308</v>
      </c>
    </row>
    <row r="134" spans="2:7" ht="13">
      <c r="B134" s="20" t="s">
        <v>337</v>
      </c>
      <c r="C134" s="22" t="s">
        <v>338</v>
      </c>
      <c r="D134" s="3"/>
    </row>
    <row r="135" spans="2:7">
      <c r="B135" s="13" t="s">
        <v>308</v>
      </c>
      <c r="C135" s="14" t="s">
        <v>308</v>
      </c>
    </row>
    <row r="138" spans="2:7" ht="13">
      <c r="B138" s="3" t="s">
        <v>339</v>
      </c>
    </row>
    <row r="141" spans="2:7" ht="13">
      <c r="B141" s="3" t="s">
        <v>894</v>
      </c>
    </row>
    <row r="143" spans="2:7" ht="13">
      <c r="B143" s="20" t="s">
        <v>318</v>
      </c>
      <c r="C143" s="22" t="s">
        <v>340</v>
      </c>
      <c r="D143" s="20" t="s">
        <v>332</v>
      </c>
      <c r="E143" s="20" t="s">
        <v>333</v>
      </c>
      <c r="F143" s="23" t="s">
        <v>334</v>
      </c>
      <c r="G143" s="10"/>
    </row>
    <row r="144" spans="2:7">
      <c r="B144" s="13" t="s">
        <v>308</v>
      </c>
      <c r="C144" s="14" t="s">
        <v>308</v>
      </c>
      <c r="D144" s="13" t="s">
        <v>308</v>
      </c>
      <c r="E144" s="13" t="s">
        <v>308</v>
      </c>
      <c r="F144" s="19" t="s">
        <v>308</v>
      </c>
    </row>
    <row r="147" spans="2:80" ht="13">
      <c r="B147" s="3" t="s">
        <v>335</v>
      </c>
      <c r="C147" s="7" t="s">
        <v>308</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893</v>
      </c>
    </row>
    <row r="151" spans="2:80" ht="13">
      <c r="B151" s="20" t="s">
        <v>336</v>
      </c>
      <c r="C151" s="22" t="s">
        <v>325</v>
      </c>
      <c r="D151" s="3"/>
    </row>
    <row r="152" spans="2:80">
      <c r="B152" s="13" t="s">
        <v>308</v>
      </c>
      <c r="C152" s="14" t="s">
        <v>308</v>
      </c>
    </row>
    <row r="155" spans="2:80" ht="13">
      <c r="B155" s="20" t="s">
        <v>337</v>
      </c>
      <c r="C155" s="22" t="s">
        <v>338</v>
      </c>
      <c r="D155" s="3"/>
    </row>
    <row r="156" spans="2:80">
      <c r="B156" s="13" t="s">
        <v>308</v>
      </c>
      <c r="C156" s="14" t="s">
        <v>308</v>
      </c>
    </row>
    <row r="159" spans="2:80" ht="13">
      <c r="B159" s="3" t="s">
        <v>339</v>
      </c>
    </row>
    <row r="162" spans="2:7" ht="13">
      <c r="B162" s="3" t="s">
        <v>895</v>
      </c>
    </row>
    <row r="163" spans="2:7" ht="13">
      <c r="B163" s="20" t="s">
        <v>318</v>
      </c>
      <c r="C163" s="22" t="s">
        <v>341</v>
      </c>
      <c r="D163" s="20" t="s">
        <v>342</v>
      </c>
      <c r="E163" s="20" t="s">
        <v>343</v>
      </c>
      <c r="F163" s="23" t="s">
        <v>344</v>
      </c>
      <c r="G163" s="10"/>
    </row>
    <row r="164" spans="2:7">
      <c r="B164" s="13" t="s">
        <v>308</v>
      </c>
      <c r="C164" s="14" t="s">
        <v>308</v>
      </c>
      <c r="D164" s="13" t="s">
        <v>308</v>
      </c>
      <c r="E164" s="13" t="s">
        <v>308</v>
      </c>
      <c r="F164" s="19" t="s">
        <v>308</v>
      </c>
    </row>
    <row r="165" spans="2:7">
      <c r="B165" s="2" t="s">
        <v>345</v>
      </c>
    </row>
  </sheetData>
  <mergeCells count="9">
    <mergeCell ref="B71:C71"/>
    <mergeCell ref="B1:E1"/>
    <mergeCell ref="C3:C7"/>
    <mergeCell ref="D3:D7"/>
    <mergeCell ref="B10:E10"/>
    <mergeCell ref="B11:E11"/>
    <mergeCell ref="C12:C13"/>
    <mergeCell ref="D12:D13"/>
    <mergeCell ref="E12:E13"/>
  </mergeCells>
  <hyperlinks>
    <hyperlink ref="A1" location="Index!A1" display="Index" xr:uid="{61AA4A25-883B-41D4-BC56-3E842599D4E8}"/>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15D2-A4AE-450A-A2E5-2CE6B776A44B}">
  <dimension ref="A1:CB21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34</v>
      </c>
      <c r="C1" s="230"/>
      <c r="D1" s="230"/>
      <c r="E1" s="230"/>
    </row>
    <row r="3" spans="1:5" ht="14.5">
      <c r="B3" s="25" t="s">
        <v>35</v>
      </c>
      <c r="C3" s="246"/>
      <c r="D3" s="237"/>
      <c r="E3" s="26"/>
    </row>
    <row r="4" spans="1:5" ht="43.5">
      <c r="B4" s="29" t="s">
        <v>36</v>
      </c>
      <c r="C4" s="246"/>
      <c r="D4" s="237"/>
      <c r="E4" s="26"/>
    </row>
    <row r="5" spans="1:5" ht="14.5">
      <c r="B5" s="29" t="s">
        <v>37</v>
      </c>
      <c r="C5" s="246"/>
      <c r="D5" s="237"/>
      <c r="E5" s="26"/>
    </row>
    <row r="6" spans="1:5" ht="29">
      <c r="B6" s="29" t="s">
        <v>38</v>
      </c>
      <c r="C6" s="246"/>
      <c r="D6" s="237"/>
      <c r="E6" s="26"/>
    </row>
    <row r="7" spans="1:5" ht="14.5">
      <c r="B7" s="15" t="s">
        <v>678</v>
      </c>
      <c r="C7" s="30" t="s">
        <v>679</v>
      </c>
      <c r="D7" s="30" t="s">
        <v>680</v>
      </c>
      <c r="E7" s="26"/>
    </row>
    <row r="8" spans="1:5" ht="14.5">
      <c r="B8" s="26"/>
      <c r="C8" s="41"/>
      <c r="D8" s="41"/>
      <c r="E8" s="26"/>
    </row>
    <row r="9" spans="1:5" ht="14.5">
      <c r="B9" s="26"/>
      <c r="C9" s="40"/>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c r="D16" s="35" t="s">
        <v>742</v>
      </c>
      <c r="E16" s="35"/>
    </row>
    <row r="17" spans="2:8" ht="14.5">
      <c r="B17" s="24" t="s">
        <v>743</v>
      </c>
      <c r="C17" s="34"/>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2936</v>
      </c>
      <c r="C26" s="5">
        <v>7.29</v>
      </c>
      <c r="D26" s="2" t="s">
        <v>692</v>
      </c>
      <c r="E26" s="2" t="s">
        <v>40</v>
      </c>
      <c r="F26" s="8">
        <v>1500000</v>
      </c>
      <c r="G26" s="8">
        <v>1518.1</v>
      </c>
      <c r="H26" s="8">
        <v>11</v>
      </c>
    </row>
    <row r="27" spans="2:8">
      <c r="B27" s="2" t="s">
        <v>698</v>
      </c>
      <c r="C27" s="5">
        <v>7.32</v>
      </c>
      <c r="D27" s="2" t="s">
        <v>692</v>
      </c>
      <c r="E27" s="2" t="s">
        <v>699</v>
      </c>
      <c r="F27" s="8">
        <v>1000000</v>
      </c>
      <c r="G27" s="8">
        <v>972.87</v>
      </c>
      <c r="H27" s="8">
        <v>7.05</v>
      </c>
    </row>
    <row r="28" spans="2:8">
      <c r="B28" s="2" t="s">
        <v>756</v>
      </c>
      <c r="C28" s="5">
        <v>7.29</v>
      </c>
      <c r="D28" s="2" t="s">
        <v>692</v>
      </c>
      <c r="E28" s="2" t="s">
        <v>757</v>
      </c>
      <c r="F28" s="8">
        <v>500000</v>
      </c>
      <c r="G28" s="8">
        <v>506.03</v>
      </c>
      <c r="H28" s="8">
        <v>3.67</v>
      </c>
    </row>
    <row r="29" spans="2:8">
      <c r="B29" s="2" t="s">
        <v>270</v>
      </c>
      <c r="C29" s="5">
        <v>6.58</v>
      </c>
      <c r="D29" s="2" t="s">
        <v>692</v>
      </c>
      <c r="E29" s="2" t="s">
        <v>271</v>
      </c>
      <c r="F29" s="8">
        <v>500000</v>
      </c>
      <c r="G29" s="8">
        <v>499</v>
      </c>
      <c r="H29" s="8">
        <v>3.62</v>
      </c>
    </row>
    <row r="30" spans="2:8" ht="13">
      <c r="B30" s="3" t="s">
        <v>708</v>
      </c>
      <c r="C30" s="7"/>
      <c r="D30" s="3"/>
      <c r="E30" s="3"/>
      <c r="F30" s="10"/>
      <c r="G30" s="10">
        <f>SUM(G22:G29)</f>
        <v>3496</v>
      </c>
      <c r="H30" s="10">
        <f>SUM(H22:H29)</f>
        <v>25.34</v>
      </c>
    </row>
    <row r="31" spans="2:8" ht="13">
      <c r="B31" s="3" t="s">
        <v>709</v>
      </c>
    </row>
    <row r="32" spans="2:8">
      <c r="B32" s="2" t="s">
        <v>2937</v>
      </c>
      <c r="C32" s="5">
        <v>6.75</v>
      </c>
      <c r="D32" s="2" t="s">
        <v>710</v>
      </c>
      <c r="E32" s="2" t="s">
        <v>41</v>
      </c>
      <c r="F32" s="8">
        <v>100</v>
      </c>
      <c r="G32" s="8">
        <v>1060.98</v>
      </c>
      <c r="H32" s="8">
        <v>7.69</v>
      </c>
    </row>
    <row r="33" spans="2:8">
      <c r="B33" s="2" t="s">
        <v>2938</v>
      </c>
      <c r="C33" s="5">
        <v>6.61</v>
      </c>
      <c r="D33" s="2" t="s">
        <v>710</v>
      </c>
      <c r="E33" s="2" t="s">
        <v>794</v>
      </c>
      <c r="F33" s="8">
        <v>1000</v>
      </c>
      <c r="G33" s="8">
        <v>1017.91</v>
      </c>
      <c r="H33" s="8">
        <v>7.38</v>
      </c>
    </row>
    <row r="34" spans="2:8">
      <c r="B34" s="2" t="s">
        <v>2939</v>
      </c>
      <c r="C34" s="5">
        <v>6.75</v>
      </c>
      <c r="D34" s="2" t="s">
        <v>710</v>
      </c>
      <c r="E34" s="2" t="s">
        <v>42</v>
      </c>
      <c r="F34" s="8">
        <v>1000</v>
      </c>
      <c r="G34" s="8">
        <v>1015.27</v>
      </c>
      <c r="H34" s="8">
        <v>7.36</v>
      </c>
    </row>
    <row r="35" spans="2:8">
      <c r="B35" s="2" t="s">
        <v>2940</v>
      </c>
      <c r="C35" s="5">
        <v>6.59</v>
      </c>
      <c r="D35" s="2" t="s">
        <v>710</v>
      </c>
      <c r="E35" s="2" t="s">
        <v>43</v>
      </c>
      <c r="F35" s="8">
        <v>100</v>
      </c>
      <c r="G35" s="8">
        <v>1009.95</v>
      </c>
      <c r="H35" s="8">
        <v>7.32</v>
      </c>
    </row>
    <row r="36" spans="2:8">
      <c r="B36" s="2" t="s">
        <v>2941</v>
      </c>
      <c r="C36" s="5">
        <v>6.74</v>
      </c>
      <c r="D36" s="2" t="s">
        <v>710</v>
      </c>
      <c r="E36" s="2" t="s">
        <v>44</v>
      </c>
      <c r="F36" s="8">
        <v>1000</v>
      </c>
      <c r="G36" s="8">
        <v>993.57</v>
      </c>
      <c r="H36" s="8">
        <v>7.2</v>
      </c>
    </row>
    <row r="37" spans="2:8">
      <c r="B37" s="2" t="s">
        <v>2726</v>
      </c>
      <c r="C37" s="5">
        <v>7.51</v>
      </c>
      <c r="D37" s="2" t="s">
        <v>710</v>
      </c>
      <c r="E37" s="2" t="s">
        <v>905</v>
      </c>
      <c r="F37" s="8">
        <v>500</v>
      </c>
      <c r="G37" s="8">
        <v>508.21</v>
      </c>
      <c r="H37" s="8">
        <v>3.68</v>
      </c>
    </row>
    <row r="38" spans="2:8">
      <c r="B38" s="2" t="s">
        <v>2942</v>
      </c>
      <c r="C38" s="5">
        <v>7.65</v>
      </c>
      <c r="D38" s="2" t="s">
        <v>674</v>
      </c>
      <c r="E38" s="2" t="s">
        <v>290</v>
      </c>
      <c r="F38" s="8">
        <v>500</v>
      </c>
      <c r="G38" s="8">
        <v>506.4</v>
      </c>
      <c r="H38" s="8">
        <v>3.67</v>
      </c>
    </row>
    <row r="39" spans="2:8">
      <c r="B39" s="2" t="s">
        <v>2943</v>
      </c>
      <c r="C39" s="5">
        <v>8.02</v>
      </c>
      <c r="D39" s="2" t="s">
        <v>711</v>
      </c>
      <c r="E39" s="2" t="s">
        <v>857</v>
      </c>
      <c r="F39" s="8">
        <v>500</v>
      </c>
      <c r="G39" s="8">
        <v>505.66</v>
      </c>
      <c r="H39" s="8">
        <v>3.66</v>
      </c>
    </row>
    <row r="40" spans="2:8">
      <c r="B40" s="2" t="s">
        <v>2944</v>
      </c>
      <c r="C40" s="5">
        <v>7.64</v>
      </c>
      <c r="D40" s="2" t="s">
        <v>711</v>
      </c>
      <c r="E40" s="2" t="s">
        <v>45</v>
      </c>
      <c r="F40" s="8">
        <v>500</v>
      </c>
      <c r="G40" s="8">
        <v>505.5</v>
      </c>
      <c r="H40" s="8">
        <v>3.66</v>
      </c>
    </row>
    <row r="41" spans="2:8">
      <c r="B41" s="2" t="s">
        <v>2945</v>
      </c>
      <c r="C41" s="5">
        <v>7.41</v>
      </c>
      <c r="D41" s="2" t="s">
        <v>710</v>
      </c>
      <c r="E41" s="2" t="s">
        <v>291</v>
      </c>
      <c r="F41" s="8">
        <v>500</v>
      </c>
      <c r="G41" s="8">
        <v>500.47</v>
      </c>
      <c r="H41" s="8">
        <v>3.63</v>
      </c>
    </row>
    <row r="42" spans="2:8">
      <c r="B42" s="2" t="s">
        <v>2946</v>
      </c>
      <c r="C42" s="5">
        <v>10.51</v>
      </c>
      <c r="D42" s="2" t="s">
        <v>907</v>
      </c>
      <c r="E42" s="2" t="s">
        <v>908</v>
      </c>
      <c r="F42" s="8">
        <v>500</v>
      </c>
      <c r="G42" s="8">
        <v>500.22</v>
      </c>
      <c r="H42" s="8">
        <v>3.62</v>
      </c>
    </row>
    <row r="43" spans="2:8">
      <c r="B43" s="2" t="s">
        <v>2947</v>
      </c>
      <c r="C43" s="5">
        <v>6.98</v>
      </c>
      <c r="D43" s="2" t="s">
        <v>710</v>
      </c>
      <c r="E43" s="2" t="s">
        <v>909</v>
      </c>
      <c r="F43" s="8">
        <v>40</v>
      </c>
      <c r="G43" s="8">
        <v>408.09</v>
      </c>
      <c r="H43" s="8">
        <v>2.96</v>
      </c>
    </row>
    <row r="44" spans="2:8">
      <c r="B44" s="2" t="s">
        <v>910</v>
      </c>
      <c r="C44" s="5">
        <v>6.84</v>
      </c>
      <c r="D44" s="2" t="s">
        <v>710</v>
      </c>
      <c r="E44" s="2" t="s">
        <v>911</v>
      </c>
      <c r="F44" s="8">
        <v>400</v>
      </c>
      <c r="G44" s="8">
        <v>406.49</v>
      </c>
      <c r="H44" s="8">
        <v>2.95</v>
      </c>
    </row>
    <row r="45" spans="2:8" ht="13">
      <c r="B45" s="3" t="s">
        <v>718</v>
      </c>
      <c r="C45" s="7"/>
      <c r="D45" s="3"/>
      <c r="E45" s="3"/>
      <c r="F45" s="10"/>
      <c r="G45" s="10">
        <f>SUM(G31:G44)</f>
        <v>8938.7199999999993</v>
      </c>
      <c r="H45" s="10">
        <f>SUM(H31:H44)</f>
        <v>64.78</v>
      </c>
    </row>
    <row r="46" spans="2:8" ht="13">
      <c r="B46" s="3" t="s">
        <v>2735</v>
      </c>
    </row>
    <row r="47" spans="2:8">
      <c r="B47" s="2" t="s">
        <v>286</v>
      </c>
      <c r="C47" s="5">
        <v>8.7899999999999991</v>
      </c>
      <c r="D47" s="2" t="s">
        <v>720</v>
      </c>
      <c r="E47" s="2" t="s">
        <v>287</v>
      </c>
      <c r="F47" s="8">
        <v>50000000</v>
      </c>
      <c r="G47" s="8">
        <v>500.85</v>
      </c>
      <c r="H47" s="8">
        <v>3.63</v>
      </c>
    </row>
    <row r="48" spans="2:8" ht="13">
      <c r="B48" s="3" t="s">
        <v>2736</v>
      </c>
      <c r="C48" s="7"/>
      <c r="D48" s="3"/>
      <c r="E48" s="3"/>
      <c r="F48" s="10"/>
      <c r="G48" s="10">
        <f>SUM(G46:G47)</f>
        <v>500.85</v>
      </c>
      <c r="H48" s="10">
        <f>SUM(H46:H47)</f>
        <v>3.63</v>
      </c>
    </row>
    <row r="49" spans="2:8" ht="13">
      <c r="B49" s="3" t="s">
        <v>12</v>
      </c>
    </row>
    <row r="50" spans="2:8">
      <c r="B50" s="2" t="s">
        <v>13</v>
      </c>
      <c r="C50" s="5" t="s">
        <v>301</v>
      </c>
      <c r="E50" s="2" t="s">
        <v>14</v>
      </c>
      <c r="F50" s="8">
        <v>696.06500000000005</v>
      </c>
      <c r="G50" s="8">
        <v>78.87</v>
      </c>
      <c r="H50" s="8">
        <v>0.56999999999999995</v>
      </c>
    </row>
    <row r="51" spans="2:8" ht="13">
      <c r="B51" s="3" t="s">
        <v>15</v>
      </c>
      <c r="C51" s="7"/>
      <c r="D51" s="3"/>
      <c r="E51" s="3"/>
      <c r="F51" s="10"/>
      <c r="G51" s="10">
        <f>SUM(G49:G50)</f>
        <v>78.87</v>
      </c>
      <c r="H51" s="10">
        <f>SUM(H49:H50)</f>
        <v>0.56999999999999995</v>
      </c>
    </row>
    <row r="52" spans="2:8" ht="13">
      <c r="B52" s="3" t="s">
        <v>288</v>
      </c>
      <c r="C52" s="7"/>
      <c r="D52" s="3"/>
      <c r="E52" s="3"/>
      <c r="F52" s="10"/>
      <c r="G52" s="10">
        <v>443.72</v>
      </c>
      <c r="H52" s="10">
        <v>3.22</v>
      </c>
    </row>
    <row r="53" spans="2:8" ht="13">
      <c r="B53" s="3" t="s">
        <v>302</v>
      </c>
      <c r="C53" s="7"/>
      <c r="D53" s="3"/>
      <c r="E53" s="3"/>
      <c r="F53" s="10"/>
      <c r="G53" s="10">
        <f>G52+G51+G48+G45+G30</f>
        <v>13458.16</v>
      </c>
      <c r="H53" s="10">
        <f>H52+H51+H48+H45+H30</f>
        <v>97.54</v>
      </c>
    </row>
    <row r="54" spans="2:8" ht="13">
      <c r="B54" s="3" t="s">
        <v>2706</v>
      </c>
      <c r="C54" s="7"/>
      <c r="D54" s="3"/>
      <c r="E54" s="3"/>
      <c r="F54" s="10"/>
      <c r="G54" s="10">
        <f>G55-G53</f>
        <v>342.27394880000065</v>
      </c>
      <c r="H54" s="10">
        <f>H55-H53</f>
        <v>2.4599999999999937</v>
      </c>
    </row>
    <row r="55" spans="2:8" ht="13">
      <c r="B55" s="3" t="s">
        <v>304</v>
      </c>
      <c r="C55" s="7"/>
      <c r="D55" s="3"/>
      <c r="E55" s="3"/>
      <c r="F55" s="10"/>
      <c r="G55" s="10">
        <v>13800.433948800001</v>
      </c>
      <c r="H55" s="10">
        <v>100</v>
      </c>
    </row>
    <row r="56" spans="2:8">
      <c r="B56" s="2" t="s">
        <v>305</v>
      </c>
    </row>
    <row r="57" spans="2:8">
      <c r="B57" s="2" t="s">
        <v>306</v>
      </c>
    </row>
    <row r="58" spans="2:8">
      <c r="B58" s="2" t="s">
        <v>307</v>
      </c>
      <c r="C58" s="5" t="s">
        <v>873</v>
      </c>
    </row>
    <row r="59" spans="2:8" ht="13">
      <c r="B59" s="3" t="s">
        <v>2707</v>
      </c>
    </row>
    <row r="60" spans="2:8" ht="26">
      <c r="B60" s="39" t="s">
        <v>16</v>
      </c>
      <c r="C60" s="5" t="s">
        <v>308</v>
      </c>
    </row>
    <row r="61" spans="2:8" ht="13">
      <c r="B61" s="3" t="s">
        <v>2856</v>
      </c>
    </row>
    <row r="62" spans="2:8" ht="13">
      <c r="B62" s="3" t="s">
        <v>309</v>
      </c>
      <c r="C62" s="5" t="s">
        <v>308</v>
      </c>
    </row>
    <row r="63" spans="2:8" ht="13">
      <c r="B63" s="3" t="s">
        <v>310</v>
      </c>
      <c r="C63" s="5" t="s">
        <v>311</v>
      </c>
    </row>
    <row r="64" spans="2:8" ht="13">
      <c r="B64" s="3" t="s">
        <v>912</v>
      </c>
      <c r="C64" s="7"/>
    </row>
    <row r="65" spans="2:3" ht="13">
      <c r="B65" s="3" t="s">
        <v>913</v>
      </c>
      <c r="C65" s="7"/>
    </row>
    <row r="66" spans="2:3" ht="13">
      <c r="B66" s="3" t="s">
        <v>914</v>
      </c>
      <c r="C66" s="7"/>
    </row>
    <row r="67" spans="2:3" ht="13">
      <c r="B67" s="3" t="s">
        <v>915</v>
      </c>
      <c r="C67" s="7"/>
    </row>
    <row r="68" spans="2:3" ht="13">
      <c r="B68" s="3" t="s">
        <v>916</v>
      </c>
      <c r="C68" s="7"/>
    </row>
    <row r="69" spans="2:3" ht="13">
      <c r="B69" s="3" t="s">
        <v>917</v>
      </c>
      <c r="C69" s="7"/>
    </row>
    <row r="70" spans="2:3" ht="13">
      <c r="B70" s="3" t="s">
        <v>918</v>
      </c>
      <c r="C70" s="7"/>
    </row>
    <row r="71" spans="2:3" ht="13">
      <c r="B71" s="3" t="s">
        <v>919</v>
      </c>
      <c r="C71" s="7"/>
    </row>
    <row r="72" spans="2:3" ht="13">
      <c r="B72" s="3" t="s">
        <v>920</v>
      </c>
      <c r="C72" s="7"/>
    </row>
    <row r="73" spans="2:3" ht="13">
      <c r="B73" s="3" t="s">
        <v>921</v>
      </c>
      <c r="C73" s="7"/>
    </row>
    <row r="74" spans="2:3" ht="13">
      <c r="B74" s="3" t="s">
        <v>922</v>
      </c>
      <c r="C74" s="7"/>
    </row>
    <row r="75" spans="2:3" ht="13">
      <c r="B75" s="3" t="s">
        <v>923</v>
      </c>
      <c r="C75" s="7"/>
    </row>
    <row r="76" spans="2:3" ht="13">
      <c r="B76" s="3" t="s">
        <v>924</v>
      </c>
      <c r="C76" s="7"/>
    </row>
    <row r="77" spans="2:3" ht="13">
      <c r="B77" s="3" t="s">
        <v>925</v>
      </c>
      <c r="C77" s="7"/>
    </row>
    <row r="78" spans="2:3" ht="13">
      <c r="B78" s="3" t="s">
        <v>926</v>
      </c>
      <c r="C78" s="7"/>
    </row>
    <row r="79" spans="2:3" ht="13">
      <c r="B79" s="3" t="s">
        <v>927</v>
      </c>
      <c r="C79" s="7"/>
    </row>
    <row r="80" spans="2:3" ht="13">
      <c r="B80" s="3" t="s">
        <v>890</v>
      </c>
      <c r="C80" s="7"/>
    </row>
    <row r="81" spans="2:6">
      <c r="B81" s="2" t="s">
        <v>312</v>
      </c>
    </row>
    <row r="83" spans="2:6" ht="14.5">
      <c r="B83" s="15"/>
      <c r="C83" s="16" t="s">
        <v>17</v>
      </c>
    </row>
    <row r="84" spans="2:6" ht="14.5">
      <c r="B84" s="15" t="s">
        <v>18</v>
      </c>
      <c r="C84" s="17" t="s">
        <v>34</v>
      </c>
    </row>
    <row r="85" spans="2:6" ht="14.5">
      <c r="B85" s="15" t="s">
        <v>19</v>
      </c>
      <c r="C85" s="16"/>
    </row>
    <row r="86" spans="2:6" ht="14.5">
      <c r="B86" s="15"/>
      <c r="C86" s="16"/>
    </row>
    <row r="87" spans="2:6" ht="14.5">
      <c r="B87" s="15" t="s">
        <v>20</v>
      </c>
      <c r="C87" s="72">
        <v>7.22E-2</v>
      </c>
    </row>
    <row r="88" spans="2:6" ht="14.5">
      <c r="B88" s="15"/>
      <c r="C88" s="78"/>
    </row>
    <row r="89" spans="2:6" ht="14.5">
      <c r="B89" s="15" t="s">
        <v>21</v>
      </c>
      <c r="C89" s="78" t="s">
        <v>2948</v>
      </c>
    </row>
    <row r="90" spans="2:6" ht="14.5">
      <c r="B90" s="15" t="s">
        <v>22</v>
      </c>
      <c r="C90" s="78" t="s">
        <v>2949</v>
      </c>
    </row>
    <row r="91" spans="2:6" ht="14.5">
      <c r="B91" s="15"/>
      <c r="C91" s="16"/>
    </row>
    <row r="92" spans="2:6" ht="14.5">
      <c r="B92" s="15" t="s">
        <v>23</v>
      </c>
      <c r="C92" s="16" t="s">
        <v>873</v>
      </c>
    </row>
    <row r="93" spans="2:6" ht="14.5">
      <c r="B93" s="233" t="s">
        <v>24</v>
      </c>
      <c r="C93" s="233"/>
    </row>
    <row r="94" spans="2:6" ht="14.5">
      <c r="B94" s="26"/>
      <c r="C94" s="26"/>
    </row>
    <row r="95" spans="2:6" ht="14.5">
      <c r="B95" s="245" t="s">
        <v>2950</v>
      </c>
      <c r="C95" s="245"/>
      <c r="D95" s="245"/>
      <c r="E95" s="245"/>
      <c r="F95" s="245"/>
    </row>
    <row r="96" spans="2:6" ht="14.5">
      <c r="B96" s="26"/>
      <c r="C96" s="26"/>
    </row>
    <row r="97" spans="2:7" ht="14.5">
      <c r="B97" s="250" t="s">
        <v>2749</v>
      </c>
      <c r="C97" s="250"/>
      <c r="D97" s="250"/>
      <c r="E97" s="250"/>
      <c r="F97" s="250"/>
    </row>
    <row r="99" spans="2:7" ht="14.5">
      <c r="B99" s="15" t="s">
        <v>313</v>
      </c>
      <c r="C99" s="16"/>
      <c r="D99" s="15"/>
    </row>
    <row r="100" spans="2:7" ht="29">
      <c r="B100" s="18" t="s">
        <v>314</v>
      </c>
      <c r="C100" s="17" t="s">
        <v>315</v>
      </c>
      <c r="D100" s="18" t="s">
        <v>316</v>
      </c>
    </row>
    <row r="101" spans="2:7" ht="14.5">
      <c r="B101" s="15" t="s">
        <v>308</v>
      </c>
      <c r="C101" s="16" t="s">
        <v>308</v>
      </c>
      <c r="D101" s="15" t="s">
        <v>308</v>
      </c>
    </row>
    <row r="103" spans="2:7" ht="13">
      <c r="B103" s="20" t="s">
        <v>317</v>
      </c>
      <c r="C103" s="21">
        <v>45900</v>
      </c>
      <c r="D103" s="13"/>
      <c r="E103" s="55"/>
      <c r="F103" s="11"/>
    </row>
    <row r="104" spans="2:7" ht="13">
      <c r="B104" s="20" t="s">
        <v>318</v>
      </c>
      <c r="C104" s="22" t="s">
        <v>319</v>
      </c>
      <c r="D104" s="20" t="s">
        <v>320</v>
      </c>
      <c r="E104" s="60" t="s">
        <v>321</v>
      </c>
      <c r="F104" s="23" t="s">
        <v>322</v>
      </c>
      <c r="G104" s="10"/>
    </row>
    <row r="105" spans="2:7">
      <c r="B105" s="58" t="s">
        <v>308</v>
      </c>
      <c r="C105" s="59" t="s">
        <v>308</v>
      </c>
      <c r="D105" s="58" t="s">
        <v>308</v>
      </c>
      <c r="E105" s="56" t="s">
        <v>308</v>
      </c>
      <c r="F105" s="61" t="s">
        <v>308</v>
      </c>
    </row>
    <row r="108" spans="2:7" ht="13">
      <c r="B108" s="3" t="s">
        <v>323</v>
      </c>
    </row>
    <row r="109" spans="2:7" ht="13">
      <c r="B109" s="3"/>
    </row>
    <row r="110" spans="2:7" ht="13">
      <c r="B110" s="3" t="s">
        <v>891</v>
      </c>
    </row>
    <row r="111" spans="2:7" ht="13">
      <c r="B111" s="20" t="s">
        <v>324</v>
      </c>
      <c r="C111" s="22" t="s">
        <v>325</v>
      </c>
      <c r="D111" s="3"/>
    </row>
    <row r="112" spans="2:7">
      <c r="B112" s="13" t="s">
        <v>308</v>
      </c>
      <c r="C112" s="14" t="s">
        <v>308</v>
      </c>
    </row>
    <row r="114" spans="2:7" ht="13">
      <c r="B114" s="20" t="s">
        <v>326</v>
      </c>
      <c r="C114" s="22" t="s">
        <v>325</v>
      </c>
    </row>
    <row r="115" spans="2:7">
      <c r="B115" s="13" t="s">
        <v>308</v>
      </c>
      <c r="C115" s="14" t="s">
        <v>308</v>
      </c>
    </row>
    <row r="117" spans="2:7" ht="13">
      <c r="B117" s="20" t="s">
        <v>327</v>
      </c>
      <c r="C117" s="22" t="s">
        <v>328</v>
      </c>
    </row>
    <row r="118" spans="2:7">
      <c r="B118" s="13" t="s">
        <v>308</v>
      </c>
      <c r="C118" s="14" t="s">
        <v>308</v>
      </c>
    </row>
    <row r="120" spans="2:7" ht="13">
      <c r="B120" s="60" t="s">
        <v>329</v>
      </c>
      <c r="C120" s="22" t="s">
        <v>328</v>
      </c>
    </row>
    <row r="121" spans="2:7">
      <c r="B121" s="55" t="s">
        <v>308</v>
      </c>
      <c r="C121" s="14" t="s">
        <v>308</v>
      </c>
    </row>
    <row r="123" spans="2:7" ht="13">
      <c r="B123" s="20" t="s">
        <v>330</v>
      </c>
      <c r="C123" s="22" t="s">
        <v>308</v>
      </c>
    </row>
    <row r="125" spans="2:7" ht="13">
      <c r="B125" s="20" t="s">
        <v>331</v>
      </c>
      <c r="C125" s="21">
        <v>45900</v>
      </c>
      <c r="D125" s="13"/>
      <c r="E125" s="55"/>
      <c r="F125" s="11"/>
    </row>
    <row r="126" spans="2:7" ht="13">
      <c r="B126" s="20" t="s">
        <v>318</v>
      </c>
      <c r="C126" s="22" t="s">
        <v>319</v>
      </c>
      <c r="D126" s="20" t="s">
        <v>320</v>
      </c>
      <c r="E126" s="60" t="s">
        <v>321</v>
      </c>
      <c r="F126" s="23" t="s">
        <v>322</v>
      </c>
      <c r="G126" s="10"/>
    </row>
    <row r="127" spans="2:7">
      <c r="B127" s="58" t="s">
        <v>308</v>
      </c>
      <c r="C127" s="59" t="s">
        <v>308</v>
      </c>
      <c r="D127" s="58" t="s">
        <v>308</v>
      </c>
      <c r="E127" s="56" t="s">
        <v>308</v>
      </c>
      <c r="F127" s="61" t="s">
        <v>308</v>
      </c>
    </row>
    <row r="128" spans="2:7" ht="13">
      <c r="B128" s="3" t="s">
        <v>323</v>
      </c>
    </row>
    <row r="129" spans="2:4" ht="13">
      <c r="B129" s="3"/>
    </row>
    <row r="130" spans="2:4" ht="13">
      <c r="B130" s="3" t="s">
        <v>891</v>
      </c>
    </row>
    <row r="131" spans="2:4" ht="13">
      <c r="B131" s="20" t="s">
        <v>324</v>
      </c>
      <c r="C131" s="22" t="s">
        <v>325</v>
      </c>
      <c r="D131" s="3"/>
    </row>
    <row r="132" spans="2:4">
      <c r="B132" s="13" t="s">
        <v>308</v>
      </c>
      <c r="C132" s="14" t="s">
        <v>308</v>
      </c>
    </row>
    <row r="134" spans="2:4" ht="13">
      <c r="B134" s="20" t="s">
        <v>326</v>
      </c>
      <c r="C134" s="22" t="s">
        <v>325</v>
      </c>
    </row>
    <row r="135" spans="2:4">
      <c r="B135" s="13" t="s">
        <v>308</v>
      </c>
      <c r="C135" s="14" t="s">
        <v>308</v>
      </c>
    </row>
    <row r="137" spans="2:4" ht="13">
      <c r="B137" s="20" t="s">
        <v>327</v>
      </c>
      <c r="C137" s="22" t="s">
        <v>328</v>
      </c>
    </row>
    <row r="138" spans="2:4">
      <c r="B138" s="13" t="s">
        <v>308</v>
      </c>
      <c r="C138" s="14" t="s">
        <v>308</v>
      </c>
    </row>
    <row r="140" spans="2:4" ht="13">
      <c r="B140" s="60" t="s">
        <v>329</v>
      </c>
      <c r="C140" s="22" t="s">
        <v>328</v>
      </c>
    </row>
    <row r="141" spans="2:4">
      <c r="B141" s="55" t="s">
        <v>308</v>
      </c>
      <c r="C141" s="14" t="s">
        <v>308</v>
      </c>
    </row>
    <row r="143" spans="2:4" ht="13">
      <c r="B143" s="20" t="s">
        <v>330</v>
      </c>
      <c r="C143" s="22" t="s">
        <v>308</v>
      </c>
    </row>
    <row r="146" spans="2:80" ht="13">
      <c r="B146" s="3" t="s">
        <v>892</v>
      </c>
    </row>
    <row r="148" spans="2:80" ht="13">
      <c r="B148" s="20" t="s">
        <v>318</v>
      </c>
      <c r="C148" s="22" t="s">
        <v>332</v>
      </c>
      <c r="D148" s="20" t="s">
        <v>333</v>
      </c>
      <c r="E148" s="20" t="s">
        <v>334</v>
      </c>
      <c r="F148" s="10"/>
    </row>
    <row r="149" spans="2:80">
      <c r="B149" s="13" t="s">
        <v>308</v>
      </c>
      <c r="C149" s="14" t="s">
        <v>308</v>
      </c>
      <c r="D149" s="13" t="s">
        <v>308</v>
      </c>
      <c r="E149" s="13" t="s">
        <v>308</v>
      </c>
    </row>
    <row r="152" spans="2:80" ht="13">
      <c r="B152" s="3" t="s">
        <v>335</v>
      </c>
      <c r="C152" s="7" t="s">
        <v>308</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893</v>
      </c>
    </row>
    <row r="156" spans="2:80" ht="13">
      <c r="B156" s="20" t="s">
        <v>336</v>
      </c>
      <c r="C156" s="22" t="s">
        <v>325</v>
      </c>
      <c r="D156" s="3"/>
    </row>
    <row r="157" spans="2:80">
      <c r="B157" s="13" t="s">
        <v>308</v>
      </c>
      <c r="C157" s="14" t="s">
        <v>308</v>
      </c>
    </row>
    <row r="160" spans="2:80" ht="13">
      <c r="B160" s="20" t="s">
        <v>337</v>
      </c>
      <c r="C160" s="22" t="s">
        <v>338</v>
      </c>
      <c r="D160" s="3"/>
    </row>
    <row r="161" spans="2:80">
      <c r="B161" s="13" t="s">
        <v>308</v>
      </c>
      <c r="C161" s="14" t="s">
        <v>308</v>
      </c>
    </row>
    <row r="164" spans="2:80" ht="13">
      <c r="B164" s="3" t="s">
        <v>339</v>
      </c>
    </row>
    <row r="167" spans="2:80" ht="13">
      <c r="B167" s="3" t="s">
        <v>894</v>
      </c>
    </row>
    <row r="169" spans="2:80" ht="13">
      <c r="B169" s="20" t="s">
        <v>318</v>
      </c>
      <c r="C169" s="22" t="s">
        <v>340</v>
      </c>
      <c r="D169" s="20" t="s">
        <v>332</v>
      </c>
      <c r="E169" s="20" t="s">
        <v>333</v>
      </c>
      <c r="F169" s="23" t="s">
        <v>334</v>
      </c>
      <c r="G169" s="10"/>
    </row>
    <row r="170" spans="2:80">
      <c r="B170" s="13" t="s">
        <v>308</v>
      </c>
      <c r="C170" s="14" t="s">
        <v>308</v>
      </c>
      <c r="D170" s="13" t="s">
        <v>308</v>
      </c>
      <c r="E170" s="13" t="s">
        <v>308</v>
      </c>
      <c r="F170" s="19" t="s">
        <v>308</v>
      </c>
    </row>
    <row r="173" spans="2:80" ht="13">
      <c r="B173" s="3" t="s">
        <v>335</v>
      </c>
      <c r="C173" s="7" t="s">
        <v>308</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893</v>
      </c>
    </row>
    <row r="177" spans="2:7" ht="13">
      <c r="B177" s="20" t="s">
        <v>336</v>
      </c>
      <c r="C177" s="22" t="s">
        <v>325</v>
      </c>
      <c r="D177" s="3"/>
    </row>
    <row r="178" spans="2:7">
      <c r="B178" s="13" t="s">
        <v>308</v>
      </c>
      <c r="C178" s="14" t="s">
        <v>308</v>
      </c>
    </row>
    <row r="181" spans="2:7" ht="13">
      <c r="B181" s="20" t="s">
        <v>337</v>
      </c>
      <c r="C181" s="22" t="s">
        <v>338</v>
      </c>
      <c r="D181" s="3"/>
    </row>
    <row r="182" spans="2:7">
      <c r="B182" s="13" t="s">
        <v>308</v>
      </c>
      <c r="C182" s="14" t="s">
        <v>308</v>
      </c>
    </row>
    <row r="185" spans="2:7" ht="13">
      <c r="B185" s="3" t="s">
        <v>339</v>
      </c>
    </row>
    <row r="188" spans="2:7" ht="13">
      <c r="B188" s="3" t="s">
        <v>895</v>
      </c>
    </row>
    <row r="189" spans="2:7" ht="13">
      <c r="B189" s="20" t="s">
        <v>318</v>
      </c>
      <c r="C189" s="22" t="s">
        <v>341</v>
      </c>
      <c r="D189" s="20" t="s">
        <v>342</v>
      </c>
      <c r="E189" s="20" t="s">
        <v>343</v>
      </c>
      <c r="F189" s="23" t="s">
        <v>344</v>
      </c>
      <c r="G189" s="10"/>
    </row>
    <row r="190" spans="2:7">
      <c r="B190" s="75" t="s">
        <v>2951</v>
      </c>
      <c r="C190" s="76" t="s">
        <v>2712</v>
      </c>
      <c r="D190" s="76" t="s">
        <v>2713</v>
      </c>
      <c r="E190" s="77">
        <v>46050</v>
      </c>
      <c r="F190" s="76">
        <v>1000</v>
      </c>
    </row>
    <row r="191" spans="2:7">
      <c r="B191" s="75" t="s">
        <v>2951</v>
      </c>
      <c r="C191" s="76" t="s">
        <v>2714</v>
      </c>
      <c r="D191" s="76" t="s">
        <v>2715</v>
      </c>
      <c r="E191" s="77">
        <v>46415</v>
      </c>
      <c r="F191" s="76">
        <v>-1000</v>
      </c>
    </row>
    <row r="192" spans="2:7">
      <c r="B192" s="75" t="s">
        <v>2952</v>
      </c>
      <c r="C192" s="76" t="s">
        <v>2712</v>
      </c>
      <c r="D192" s="76" t="s">
        <v>2713</v>
      </c>
      <c r="E192" s="77">
        <v>46056</v>
      </c>
      <c r="F192" s="76">
        <v>1000</v>
      </c>
    </row>
    <row r="193" spans="2:6">
      <c r="B193" s="75" t="s">
        <v>2952</v>
      </c>
      <c r="C193" s="76" t="s">
        <v>2714</v>
      </c>
      <c r="D193" s="76" t="s">
        <v>2715</v>
      </c>
      <c r="E193" s="77">
        <v>46421</v>
      </c>
      <c r="F193" s="76">
        <v>-1000</v>
      </c>
    </row>
    <row r="194" spans="2:6">
      <c r="B194" s="75" t="s">
        <v>2953</v>
      </c>
      <c r="C194" s="76" t="s">
        <v>2712</v>
      </c>
      <c r="D194" s="76" t="s">
        <v>2713</v>
      </c>
      <c r="E194" s="77">
        <v>46070</v>
      </c>
      <c r="F194" s="76">
        <v>1000</v>
      </c>
    </row>
    <row r="195" spans="2:6">
      <c r="B195" s="75" t="s">
        <v>2953</v>
      </c>
      <c r="C195" s="76" t="s">
        <v>2714</v>
      </c>
      <c r="D195" s="76" t="s">
        <v>2715</v>
      </c>
      <c r="E195" s="77">
        <v>46435</v>
      </c>
      <c r="F195" s="76">
        <v>-1000</v>
      </c>
    </row>
    <row r="196" spans="2:6">
      <c r="B196" s="75" t="s">
        <v>2954</v>
      </c>
      <c r="C196" s="76" t="s">
        <v>2712</v>
      </c>
      <c r="D196" s="76" t="s">
        <v>2713</v>
      </c>
      <c r="E196" s="77">
        <v>46070</v>
      </c>
      <c r="F196" s="76">
        <v>500</v>
      </c>
    </row>
    <row r="197" spans="2:6">
      <c r="B197" s="75" t="s">
        <v>2954</v>
      </c>
      <c r="C197" s="76" t="s">
        <v>2714</v>
      </c>
      <c r="D197" s="76" t="s">
        <v>2715</v>
      </c>
      <c r="E197" s="77">
        <v>46435</v>
      </c>
      <c r="F197" s="76">
        <v>-500</v>
      </c>
    </row>
    <row r="198" spans="2:6">
      <c r="B198" s="75" t="s">
        <v>39</v>
      </c>
      <c r="C198" s="76" t="s">
        <v>2712</v>
      </c>
      <c r="D198" s="76" t="s">
        <v>2713</v>
      </c>
      <c r="E198" s="77">
        <v>46070</v>
      </c>
      <c r="F198" s="76">
        <v>1500</v>
      </c>
    </row>
    <row r="199" spans="2:6">
      <c r="B199" s="75" t="s">
        <v>39</v>
      </c>
      <c r="C199" s="76" t="s">
        <v>2714</v>
      </c>
      <c r="D199" s="76" t="s">
        <v>2715</v>
      </c>
      <c r="E199" s="77">
        <v>46435</v>
      </c>
      <c r="F199" s="76">
        <v>-1500</v>
      </c>
    </row>
    <row r="200" spans="2:6">
      <c r="B200" s="75" t="s">
        <v>2955</v>
      </c>
      <c r="C200" s="76" t="s">
        <v>2712</v>
      </c>
      <c r="D200" s="76" t="s">
        <v>2713</v>
      </c>
      <c r="E200" s="77">
        <v>45912</v>
      </c>
      <c r="F200" s="76">
        <v>1000</v>
      </c>
    </row>
    <row r="201" spans="2:6">
      <c r="B201" s="75" t="s">
        <v>2955</v>
      </c>
      <c r="C201" s="76" t="s">
        <v>2714</v>
      </c>
      <c r="D201" s="76" t="s">
        <v>2715</v>
      </c>
      <c r="E201" s="77">
        <v>46279</v>
      </c>
      <c r="F201" s="76">
        <v>-1000</v>
      </c>
    </row>
    <row r="202" spans="2:6">
      <c r="B202" s="75" t="s">
        <v>2956</v>
      </c>
      <c r="C202" s="76" t="s">
        <v>2712</v>
      </c>
      <c r="D202" s="76" t="s">
        <v>2713</v>
      </c>
      <c r="E202" s="77">
        <v>45912</v>
      </c>
      <c r="F202" s="76">
        <v>500</v>
      </c>
    </row>
    <row r="203" spans="2:6">
      <c r="B203" s="75" t="s">
        <v>2956</v>
      </c>
      <c r="C203" s="76" t="s">
        <v>2714</v>
      </c>
      <c r="D203" s="76" t="s">
        <v>2715</v>
      </c>
      <c r="E203" s="77">
        <v>46279</v>
      </c>
      <c r="F203" s="76">
        <v>-500</v>
      </c>
    </row>
    <row r="204" spans="2:6">
      <c r="B204" s="75" t="s">
        <v>2957</v>
      </c>
      <c r="C204" s="76" t="s">
        <v>2712</v>
      </c>
      <c r="D204" s="76" t="s">
        <v>2713</v>
      </c>
      <c r="E204" s="77">
        <v>46026</v>
      </c>
      <c r="F204" s="76">
        <v>500</v>
      </c>
    </row>
    <row r="205" spans="2:6">
      <c r="B205" s="75" t="s">
        <v>2957</v>
      </c>
      <c r="C205" s="76" t="s">
        <v>2714</v>
      </c>
      <c r="D205" s="76" t="s">
        <v>2715</v>
      </c>
      <c r="E205" s="77">
        <v>46573</v>
      </c>
      <c r="F205" s="76">
        <v>-500</v>
      </c>
    </row>
    <row r="206" spans="2:6">
      <c r="B206" s="75" t="s">
        <v>2954</v>
      </c>
      <c r="C206" s="76" t="s">
        <v>2712</v>
      </c>
      <c r="D206" s="76" t="s">
        <v>2713</v>
      </c>
      <c r="E206" s="77">
        <v>46026</v>
      </c>
      <c r="F206" s="76">
        <v>500</v>
      </c>
    </row>
    <row r="207" spans="2:6">
      <c r="B207" s="75" t="s">
        <v>2954</v>
      </c>
      <c r="C207" s="76" t="s">
        <v>2714</v>
      </c>
      <c r="D207" s="76" t="s">
        <v>2715</v>
      </c>
      <c r="E207" s="77">
        <v>46573</v>
      </c>
      <c r="F207" s="76">
        <v>-500</v>
      </c>
    </row>
    <row r="208" spans="2:6">
      <c r="B208" s="75" t="s">
        <v>2958</v>
      </c>
      <c r="C208" s="76" t="s">
        <v>2712</v>
      </c>
      <c r="D208" s="76" t="s">
        <v>2713</v>
      </c>
      <c r="E208" s="77">
        <v>46026</v>
      </c>
      <c r="F208" s="76">
        <v>500</v>
      </c>
    </row>
    <row r="209" spans="2:6">
      <c r="B209" s="75" t="s">
        <v>2958</v>
      </c>
      <c r="C209" s="76" t="s">
        <v>2714</v>
      </c>
      <c r="D209" s="76" t="s">
        <v>2715</v>
      </c>
      <c r="E209" s="77">
        <v>46573</v>
      </c>
      <c r="F209" s="76">
        <v>-500</v>
      </c>
    </row>
    <row r="210" spans="2:6">
      <c r="B210" s="75" t="s">
        <v>2959</v>
      </c>
      <c r="C210" s="76" t="s">
        <v>2712</v>
      </c>
      <c r="D210" s="76" t="s">
        <v>2713</v>
      </c>
      <c r="E210" s="77">
        <v>46255</v>
      </c>
      <c r="F210" s="76">
        <v>500</v>
      </c>
    </row>
    <row r="211" spans="2:6">
      <c r="B211" s="75" t="s">
        <v>2959</v>
      </c>
      <c r="C211" s="76" t="s">
        <v>2714</v>
      </c>
      <c r="D211" s="76" t="s">
        <v>2715</v>
      </c>
      <c r="E211" s="77">
        <v>46255</v>
      </c>
      <c r="F211" s="76">
        <v>-500</v>
      </c>
    </row>
    <row r="212" spans="2:6">
      <c r="B212" s="75" t="s">
        <v>2960</v>
      </c>
      <c r="C212" s="76" t="s">
        <v>2712</v>
      </c>
      <c r="D212" s="76" t="s">
        <v>2713</v>
      </c>
      <c r="E212" s="77">
        <v>46255</v>
      </c>
      <c r="F212" s="76">
        <v>500</v>
      </c>
    </row>
    <row r="213" spans="2:6">
      <c r="B213" s="75" t="s">
        <v>2960</v>
      </c>
      <c r="C213" s="76" t="s">
        <v>2714</v>
      </c>
      <c r="D213" s="76" t="s">
        <v>2715</v>
      </c>
      <c r="E213" s="77">
        <v>46255</v>
      </c>
      <c r="F213" s="76">
        <v>-500</v>
      </c>
    </row>
    <row r="214" spans="2:6">
      <c r="B214" s="2" t="s">
        <v>345</v>
      </c>
    </row>
  </sheetData>
  <mergeCells count="11">
    <mergeCell ref="B93:C93"/>
    <mergeCell ref="B95:F95"/>
    <mergeCell ref="B97:F97"/>
    <mergeCell ref="B1:E1"/>
    <mergeCell ref="C3:C6"/>
    <mergeCell ref="D3:D6"/>
    <mergeCell ref="B10:E10"/>
    <mergeCell ref="B11:E11"/>
    <mergeCell ref="C12:C13"/>
    <mergeCell ref="D12:D13"/>
    <mergeCell ref="E12:E13"/>
  </mergeCells>
  <hyperlinks>
    <hyperlink ref="A1" location="Index!A1" display="Index" xr:uid="{3A0F4B2B-ED48-4380-A4FC-80401E4F86FC}"/>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15A1-7E44-4D51-AD97-F5BE84ACE860}">
  <dimension ref="A1:CB15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30" t="s">
        <v>25</v>
      </c>
      <c r="C1" s="230"/>
      <c r="D1" s="230"/>
      <c r="E1" s="230"/>
    </row>
    <row r="3" spans="1:5" ht="14.5">
      <c r="B3" s="25" t="s">
        <v>25</v>
      </c>
      <c r="C3" s="246"/>
      <c r="D3" s="237"/>
      <c r="E3" s="26"/>
    </row>
    <row r="4" spans="1:5" ht="29">
      <c r="B4" s="29" t="s">
        <v>26</v>
      </c>
      <c r="C4" s="246"/>
      <c r="D4" s="237"/>
      <c r="E4" s="26"/>
    </row>
    <row r="5" spans="1:5" ht="14.5">
      <c r="B5" s="29" t="s">
        <v>677</v>
      </c>
      <c r="C5" s="246"/>
      <c r="D5" s="237"/>
      <c r="E5" s="26"/>
    </row>
    <row r="6" spans="1:5" ht="14.5">
      <c r="B6" s="29" t="s">
        <v>27</v>
      </c>
      <c r="C6" s="246"/>
      <c r="D6" s="237"/>
      <c r="E6" s="26"/>
    </row>
    <row r="7" spans="1:5" ht="14.5">
      <c r="B7" s="29" t="s">
        <v>28</v>
      </c>
      <c r="C7" s="246"/>
      <c r="D7" s="237"/>
      <c r="E7" s="26"/>
    </row>
    <row r="8" spans="1:5" ht="14.5">
      <c r="B8" s="15" t="s">
        <v>678</v>
      </c>
      <c r="C8" s="30" t="s">
        <v>679</v>
      </c>
      <c r="D8" s="30" t="s">
        <v>680</v>
      </c>
      <c r="E8" s="26"/>
    </row>
    <row r="9" spans="1:5" ht="14.5">
      <c r="B9" s="26"/>
      <c r="C9" s="40"/>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1"/>
      <c r="D14" s="35"/>
      <c r="E14" s="35"/>
    </row>
    <row r="15" spans="1:5" ht="14.5">
      <c r="B15" s="25" t="s">
        <v>740</v>
      </c>
      <c r="C15" s="34"/>
      <c r="D15" s="35"/>
      <c r="E15" s="35"/>
    </row>
    <row r="16" spans="1:5" ht="14.5">
      <c r="B16" s="25" t="s">
        <v>741</v>
      </c>
      <c r="C16" s="34" t="s">
        <v>29</v>
      </c>
      <c r="D16" s="35"/>
      <c r="E16" s="35"/>
    </row>
    <row r="17" spans="2:8" ht="14.5">
      <c r="B17" s="24" t="s">
        <v>743</v>
      </c>
      <c r="C17" s="33"/>
      <c r="D17" s="32"/>
      <c r="E17" s="32"/>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346</v>
      </c>
      <c r="C26" s="5">
        <v>5.62</v>
      </c>
      <c r="D26" s="2" t="s">
        <v>692</v>
      </c>
      <c r="E26" s="2" t="s">
        <v>347</v>
      </c>
      <c r="F26" s="8">
        <v>61900000</v>
      </c>
      <c r="G26" s="8">
        <v>61900</v>
      </c>
      <c r="H26" s="8">
        <v>68.849999999999994</v>
      </c>
    </row>
    <row r="27" spans="2:8">
      <c r="B27" s="2" t="s">
        <v>30</v>
      </c>
      <c r="C27" s="5">
        <v>5.6</v>
      </c>
      <c r="D27" s="2" t="s">
        <v>692</v>
      </c>
      <c r="E27" s="2" t="s">
        <v>31</v>
      </c>
      <c r="F27" s="8">
        <v>11000000</v>
      </c>
      <c r="G27" s="8">
        <v>11074.81</v>
      </c>
      <c r="H27" s="8">
        <v>12.32</v>
      </c>
    </row>
    <row r="28" spans="2:8">
      <c r="B28" s="2" t="s">
        <v>348</v>
      </c>
      <c r="C28" s="5">
        <v>5.65</v>
      </c>
      <c r="D28" s="2" t="s">
        <v>692</v>
      </c>
      <c r="E28" s="2" t="s">
        <v>349</v>
      </c>
      <c r="F28" s="8">
        <v>7500000</v>
      </c>
      <c r="G28" s="8">
        <v>7570.29</v>
      </c>
      <c r="H28" s="8">
        <v>8.42</v>
      </c>
    </row>
    <row r="29" spans="2:8">
      <c r="B29" s="2" t="s">
        <v>32</v>
      </c>
      <c r="C29" s="5">
        <v>5.63</v>
      </c>
      <c r="D29" s="2" t="s">
        <v>692</v>
      </c>
      <c r="E29" s="2" t="s">
        <v>33</v>
      </c>
      <c r="F29" s="8">
        <v>7300000</v>
      </c>
      <c r="G29" s="8">
        <v>7359.78</v>
      </c>
      <c r="H29" s="8">
        <v>8.19</v>
      </c>
    </row>
    <row r="30" spans="2:8" ht="13">
      <c r="B30" s="3" t="s">
        <v>708</v>
      </c>
      <c r="C30" s="7"/>
      <c r="D30" s="3"/>
      <c r="E30" s="3"/>
      <c r="F30" s="10"/>
      <c r="G30" s="10">
        <f>SUM(G22:G29)</f>
        <v>87904.87999999999</v>
      </c>
      <c r="H30" s="10">
        <f>SUM(H22:H29)</f>
        <v>97.779999999999987</v>
      </c>
    </row>
    <row r="31" spans="2:8" ht="13">
      <c r="B31" s="3" t="s">
        <v>289</v>
      </c>
      <c r="C31" s="7"/>
      <c r="D31" s="3"/>
      <c r="E31" s="3"/>
      <c r="F31" s="10"/>
      <c r="G31" s="10">
        <v>151.94</v>
      </c>
      <c r="H31" s="10">
        <v>0.17</v>
      </c>
    </row>
    <row r="32" spans="2:8" ht="13">
      <c r="B32" s="3" t="s">
        <v>302</v>
      </c>
      <c r="C32" s="7"/>
      <c r="D32" s="3"/>
      <c r="E32" s="3"/>
      <c r="F32" s="10"/>
      <c r="G32" s="10">
        <v>88056.82</v>
      </c>
      <c r="H32" s="10">
        <v>97.95</v>
      </c>
    </row>
    <row r="33" spans="2:8" ht="13">
      <c r="B33" s="3" t="s">
        <v>303</v>
      </c>
      <c r="C33" s="7"/>
      <c r="D33" s="3"/>
      <c r="E33" s="3"/>
      <c r="F33" s="10"/>
      <c r="G33" s="10">
        <v>1850.9588604999904</v>
      </c>
      <c r="H33" s="10">
        <v>2.0499999999999972</v>
      </c>
    </row>
    <row r="34" spans="2:8" ht="13">
      <c r="B34" s="3" t="s">
        <v>304</v>
      </c>
      <c r="C34" s="7"/>
      <c r="D34" s="3"/>
      <c r="E34" s="3"/>
      <c r="F34" s="10"/>
      <c r="G34" s="10">
        <v>89907.778860499995</v>
      </c>
      <c r="H34" s="10">
        <v>100</v>
      </c>
    </row>
    <row r="35" spans="2:8">
      <c r="B35" s="2" t="s">
        <v>305</v>
      </c>
    </row>
    <row r="36" spans="2:8">
      <c r="B36" s="2" t="s">
        <v>306</v>
      </c>
    </row>
    <row r="37" spans="2:8">
      <c r="B37" s="2" t="s">
        <v>307</v>
      </c>
      <c r="C37" s="5" t="s">
        <v>873</v>
      </c>
    </row>
    <row r="38" spans="2:8" ht="13">
      <c r="B38" s="3"/>
    </row>
    <row r="39" spans="2:8" ht="26">
      <c r="B39" s="39" t="s">
        <v>16</v>
      </c>
      <c r="C39" s="5" t="s">
        <v>308</v>
      </c>
    </row>
    <row r="40" spans="2:8" ht="13">
      <c r="B40" s="3"/>
    </row>
    <row r="41" spans="2:8" ht="13">
      <c r="B41" s="3" t="s">
        <v>309</v>
      </c>
      <c r="C41" s="5" t="s">
        <v>308</v>
      </c>
    </row>
    <row r="42" spans="2:8" ht="13">
      <c r="B42" s="3" t="s">
        <v>310</v>
      </c>
      <c r="C42" s="5" t="s">
        <v>311</v>
      </c>
    </row>
    <row r="43" spans="2:8" ht="13">
      <c r="B43" s="3" t="s">
        <v>896</v>
      </c>
      <c r="C43" s="7"/>
    </row>
    <row r="44" spans="2:8" ht="13">
      <c r="B44" s="3" t="s">
        <v>897</v>
      </c>
      <c r="C44" s="7"/>
    </row>
    <row r="45" spans="2:8" ht="13">
      <c r="B45" s="3" t="s">
        <v>898</v>
      </c>
      <c r="C45" s="7"/>
    </row>
    <row r="46" spans="2:8" ht="13">
      <c r="B46" s="3" t="s">
        <v>899</v>
      </c>
      <c r="C46" s="7"/>
    </row>
    <row r="47" spans="2:8" ht="13">
      <c r="B47" s="3" t="s">
        <v>900</v>
      </c>
      <c r="C47" s="7"/>
    </row>
    <row r="48" spans="2:8" ht="13">
      <c r="B48" s="3" t="s">
        <v>901</v>
      </c>
      <c r="C48" s="7"/>
    </row>
    <row r="49" spans="2:3" ht="13">
      <c r="B49" s="3" t="s">
        <v>902</v>
      </c>
      <c r="C49" s="7"/>
    </row>
    <row r="50" spans="2:3" ht="13">
      <c r="B50" s="3" t="s">
        <v>903</v>
      </c>
      <c r="C50" s="7"/>
    </row>
    <row r="51" spans="2:3" ht="13">
      <c r="B51" s="3" t="s">
        <v>904</v>
      </c>
      <c r="C51" s="7"/>
    </row>
    <row r="52" spans="2:3">
      <c r="B52" s="2" t="s">
        <v>312</v>
      </c>
    </row>
    <row r="54" spans="2:3" ht="14.5">
      <c r="B54" s="15"/>
      <c r="C54" s="16" t="s">
        <v>17</v>
      </c>
    </row>
    <row r="55" spans="2:3" ht="29">
      <c r="B55" s="15" t="s">
        <v>18</v>
      </c>
      <c r="C55" s="17" t="s">
        <v>25</v>
      </c>
    </row>
    <row r="56" spans="2:3" ht="14.5">
      <c r="B56" s="15" t="s">
        <v>19</v>
      </c>
      <c r="C56" s="16"/>
    </row>
    <row r="57" spans="2:3" ht="14.5">
      <c r="B57" s="15"/>
      <c r="C57" s="16"/>
    </row>
    <row r="58" spans="2:3" ht="14.5">
      <c r="B58" s="15" t="s">
        <v>20</v>
      </c>
      <c r="C58" s="72">
        <v>5.6899999999999999E-2</v>
      </c>
    </row>
    <row r="59" spans="2:3" ht="14.5">
      <c r="B59" s="15"/>
      <c r="C59" s="78"/>
    </row>
    <row r="60" spans="2:3" ht="14.5">
      <c r="B60" s="15" t="s">
        <v>21</v>
      </c>
      <c r="C60" s="78" t="s">
        <v>2961</v>
      </c>
    </row>
    <row r="61" spans="2:3" ht="14.5">
      <c r="B61" s="15" t="s">
        <v>22</v>
      </c>
      <c r="C61" s="78" t="s">
        <v>2962</v>
      </c>
    </row>
    <row r="62" spans="2:3" ht="14.5">
      <c r="B62" s="15"/>
      <c r="C62" s="16"/>
    </row>
    <row r="63" spans="2:3" ht="14.5">
      <c r="B63" s="15" t="s">
        <v>23</v>
      </c>
      <c r="C63" s="16" t="s">
        <v>873</v>
      </c>
    </row>
    <row r="64" spans="2:3" ht="14.5">
      <c r="B64" s="233" t="s">
        <v>24</v>
      </c>
      <c r="C64" s="233"/>
    </row>
    <row r="66" spans="2:7" ht="14.5">
      <c r="B66" s="15" t="s">
        <v>313</v>
      </c>
      <c r="C66" s="16"/>
      <c r="D66" s="15"/>
    </row>
    <row r="67" spans="2:7" ht="29">
      <c r="B67" s="18" t="s">
        <v>314</v>
      </c>
      <c r="C67" s="17" t="s">
        <v>315</v>
      </c>
      <c r="D67" s="18" t="s">
        <v>316</v>
      </c>
    </row>
    <row r="68" spans="2:7" ht="14.5">
      <c r="B68" s="15" t="s">
        <v>308</v>
      </c>
      <c r="C68" s="16" t="s">
        <v>308</v>
      </c>
      <c r="D68" s="15" t="s">
        <v>308</v>
      </c>
    </row>
    <row r="70" spans="2:7" ht="13">
      <c r="B70" s="20" t="s">
        <v>317</v>
      </c>
      <c r="C70" s="21">
        <v>45900</v>
      </c>
      <c r="D70" s="13"/>
      <c r="E70" s="55"/>
      <c r="F70" s="11"/>
    </row>
    <row r="71" spans="2:7" ht="13">
      <c r="B71" s="20" t="s">
        <v>318</v>
      </c>
      <c r="C71" s="22" t="s">
        <v>319</v>
      </c>
      <c r="D71" s="20" t="s">
        <v>320</v>
      </c>
      <c r="E71" s="60" t="s">
        <v>321</v>
      </c>
      <c r="F71" s="23" t="s">
        <v>322</v>
      </c>
      <c r="G71" s="10"/>
    </row>
    <row r="72" spans="2:7">
      <c r="B72" s="58" t="s">
        <v>308</v>
      </c>
      <c r="C72" s="59" t="s">
        <v>308</v>
      </c>
      <c r="D72" s="58" t="s">
        <v>308</v>
      </c>
      <c r="E72" s="56" t="s">
        <v>308</v>
      </c>
      <c r="F72" s="61" t="s">
        <v>308</v>
      </c>
    </row>
    <row r="75" spans="2:7" ht="13">
      <c r="B75" s="3" t="s">
        <v>323</v>
      </c>
    </row>
    <row r="76" spans="2:7" ht="13">
      <c r="B76" s="3"/>
    </row>
    <row r="77" spans="2:7" ht="13">
      <c r="B77" s="3" t="s">
        <v>891</v>
      </c>
    </row>
    <row r="78" spans="2:7" ht="13">
      <c r="B78" s="20" t="s">
        <v>324</v>
      </c>
      <c r="C78" s="22" t="s">
        <v>325</v>
      </c>
      <c r="D78" s="3"/>
    </row>
    <row r="79" spans="2:7">
      <c r="B79" s="13" t="s">
        <v>308</v>
      </c>
      <c r="C79" s="14" t="s">
        <v>308</v>
      </c>
    </row>
    <row r="81" spans="2:7" ht="13">
      <c r="B81" s="20" t="s">
        <v>326</v>
      </c>
      <c r="C81" s="22" t="s">
        <v>325</v>
      </c>
    </row>
    <row r="82" spans="2:7">
      <c r="B82" s="13" t="s">
        <v>308</v>
      </c>
      <c r="C82" s="14" t="s">
        <v>308</v>
      </c>
    </row>
    <row r="84" spans="2:7" ht="13">
      <c r="B84" s="20" t="s">
        <v>327</v>
      </c>
      <c r="C84" s="22" t="s">
        <v>328</v>
      </c>
    </row>
    <row r="85" spans="2:7">
      <c r="B85" s="13" t="s">
        <v>308</v>
      </c>
      <c r="C85" s="14" t="s">
        <v>308</v>
      </c>
    </row>
    <row r="87" spans="2:7" ht="13">
      <c r="B87" s="60" t="s">
        <v>329</v>
      </c>
      <c r="C87" s="22" t="s">
        <v>328</v>
      </c>
    </row>
    <row r="88" spans="2:7">
      <c r="B88" s="55" t="s">
        <v>308</v>
      </c>
      <c r="C88" s="14" t="s">
        <v>308</v>
      </c>
    </row>
    <row r="90" spans="2:7" ht="13">
      <c r="B90" s="20" t="s">
        <v>330</v>
      </c>
      <c r="C90" s="22" t="s">
        <v>308</v>
      </c>
    </row>
    <row r="92" spans="2:7" ht="13">
      <c r="B92" s="20" t="s">
        <v>331</v>
      </c>
      <c r="C92" s="21">
        <v>45900</v>
      </c>
      <c r="D92" s="13"/>
      <c r="E92" s="55"/>
      <c r="F92" s="11"/>
    </row>
    <row r="93" spans="2:7" ht="13">
      <c r="B93" s="20" t="s">
        <v>318</v>
      </c>
      <c r="C93" s="22" t="s">
        <v>319</v>
      </c>
      <c r="D93" s="20" t="s">
        <v>320</v>
      </c>
      <c r="E93" s="60" t="s">
        <v>321</v>
      </c>
      <c r="F93" s="23" t="s">
        <v>322</v>
      </c>
      <c r="G93" s="10"/>
    </row>
    <row r="94" spans="2:7">
      <c r="B94" s="58" t="s">
        <v>308</v>
      </c>
      <c r="C94" s="59" t="s">
        <v>308</v>
      </c>
      <c r="D94" s="58" t="s">
        <v>308</v>
      </c>
      <c r="E94" s="56" t="s">
        <v>308</v>
      </c>
      <c r="F94" s="61" t="s">
        <v>308</v>
      </c>
    </row>
    <row r="95" spans="2:7" ht="13">
      <c r="B95" s="3" t="s">
        <v>323</v>
      </c>
    </row>
    <row r="96" spans="2:7" ht="13">
      <c r="B96" s="3"/>
    </row>
    <row r="97" spans="2:4" ht="13">
      <c r="B97" s="3" t="s">
        <v>891</v>
      </c>
    </row>
    <row r="98" spans="2:4" ht="13">
      <c r="B98" s="20" t="s">
        <v>324</v>
      </c>
      <c r="C98" s="22" t="s">
        <v>325</v>
      </c>
      <c r="D98" s="3"/>
    </row>
    <row r="99" spans="2:4">
      <c r="B99" s="13" t="s">
        <v>308</v>
      </c>
      <c r="C99" s="14" t="s">
        <v>308</v>
      </c>
    </row>
    <row r="101" spans="2:4" ht="13">
      <c r="B101" s="20" t="s">
        <v>326</v>
      </c>
      <c r="C101" s="22" t="s">
        <v>325</v>
      </c>
    </row>
    <row r="102" spans="2:4">
      <c r="B102" s="13" t="s">
        <v>308</v>
      </c>
      <c r="C102" s="14" t="s">
        <v>308</v>
      </c>
    </row>
    <row r="104" spans="2:4" ht="13">
      <c r="B104" s="20" t="s">
        <v>327</v>
      </c>
      <c r="C104" s="22" t="s">
        <v>328</v>
      </c>
    </row>
    <row r="105" spans="2:4">
      <c r="B105" s="13" t="s">
        <v>308</v>
      </c>
      <c r="C105" s="14" t="s">
        <v>308</v>
      </c>
    </row>
    <row r="107" spans="2:4" ht="13">
      <c r="B107" s="60" t="s">
        <v>329</v>
      </c>
      <c r="C107" s="22" t="s">
        <v>328</v>
      </c>
    </row>
    <row r="108" spans="2:4">
      <c r="B108" s="55" t="s">
        <v>308</v>
      </c>
      <c r="C108" s="14" t="s">
        <v>308</v>
      </c>
    </row>
    <row r="110" spans="2:4" ht="13">
      <c r="B110" s="20" t="s">
        <v>330</v>
      </c>
      <c r="C110" s="22" t="s">
        <v>308</v>
      </c>
    </row>
    <row r="113" spans="2:80" ht="13">
      <c r="B113" s="3" t="s">
        <v>892</v>
      </c>
    </row>
    <row r="115" spans="2:80" ht="13">
      <c r="B115" s="20" t="s">
        <v>318</v>
      </c>
      <c r="C115" s="22" t="s">
        <v>332</v>
      </c>
      <c r="D115" s="20" t="s">
        <v>333</v>
      </c>
      <c r="E115" s="20" t="s">
        <v>334</v>
      </c>
      <c r="F115" s="10"/>
    </row>
    <row r="116" spans="2:80">
      <c r="B116" s="13" t="s">
        <v>308</v>
      </c>
      <c r="C116" s="14" t="s">
        <v>308</v>
      </c>
      <c r="D116" s="13" t="s">
        <v>308</v>
      </c>
      <c r="E116" s="13" t="s">
        <v>308</v>
      </c>
    </row>
    <row r="119" spans="2:80" ht="13">
      <c r="B119" s="3" t="s">
        <v>335</v>
      </c>
      <c r="C119" s="7" t="s">
        <v>308</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893</v>
      </c>
    </row>
    <row r="123" spans="2:80" ht="13">
      <c r="B123" s="20" t="s">
        <v>336</v>
      </c>
      <c r="C123" s="22" t="s">
        <v>325</v>
      </c>
      <c r="D123" s="3"/>
    </row>
    <row r="124" spans="2:80">
      <c r="B124" s="13" t="s">
        <v>308</v>
      </c>
      <c r="C124" s="14" t="s">
        <v>308</v>
      </c>
    </row>
    <row r="127" spans="2:80" ht="13">
      <c r="B127" s="20" t="s">
        <v>337</v>
      </c>
      <c r="C127" s="22" t="s">
        <v>338</v>
      </c>
      <c r="D127" s="3"/>
    </row>
    <row r="128" spans="2:80">
      <c r="B128" s="13" t="s">
        <v>308</v>
      </c>
      <c r="C128" s="14" t="s">
        <v>308</v>
      </c>
    </row>
    <row r="131" spans="2:80" ht="13">
      <c r="B131" s="3" t="s">
        <v>339</v>
      </c>
    </row>
    <row r="134" spans="2:80" ht="13">
      <c r="B134" s="3" t="s">
        <v>894</v>
      </c>
    </row>
    <row r="136" spans="2:80" ht="13">
      <c r="B136" s="20" t="s">
        <v>318</v>
      </c>
      <c r="C136" s="22" t="s">
        <v>340</v>
      </c>
      <c r="D136" s="20" t="s">
        <v>332</v>
      </c>
      <c r="E136" s="20" t="s">
        <v>333</v>
      </c>
      <c r="F136" s="23" t="s">
        <v>334</v>
      </c>
      <c r="G136" s="10"/>
    </row>
    <row r="137" spans="2:80">
      <c r="B137" s="13" t="s">
        <v>308</v>
      </c>
      <c r="C137" s="14" t="s">
        <v>308</v>
      </c>
      <c r="D137" s="13" t="s">
        <v>308</v>
      </c>
      <c r="E137" s="13" t="s">
        <v>308</v>
      </c>
      <c r="F137" s="19" t="s">
        <v>308</v>
      </c>
    </row>
    <row r="140" spans="2:80" ht="13">
      <c r="B140" s="3" t="s">
        <v>335</v>
      </c>
      <c r="C140" s="7" t="s">
        <v>308</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893</v>
      </c>
    </row>
    <row r="144" spans="2:80" ht="13">
      <c r="B144" s="20" t="s">
        <v>336</v>
      </c>
      <c r="C144" s="22" t="s">
        <v>325</v>
      </c>
      <c r="D144" s="3"/>
    </row>
    <row r="145" spans="2:7">
      <c r="B145" s="13" t="s">
        <v>308</v>
      </c>
      <c r="C145" s="14" t="s">
        <v>308</v>
      </c>
    </row>
    <row r="148" spans="2:7" ht="13">
      <c r="B148" s="20" t="s">
        <v>337</v>
      </c>
      <c r="C148" s="22" t="s">
        <v>338</v>
      </c>
      <c r="D148" s="3"/>
    </row>
    <row r="149" spans="2:7">
      <c r="B149" s="13" t="s">
        <v>308</v>
      </c>
      <c r="C149" s="14" t="s">
        <v>308</v>
      </c>
    </row>
    <row r="152" spans="2:7" ht="13">
      <c r="B152" s="3" t="s">
        <v>339</v>
      </c>
    </row>
    <row r="155" spans="2:7" ht="13">
      <c r="B155" s="3" t="s">
        <v>895</v>
      </c>
    </row>
    <row r="156" spans="2:7" ht="13">
      <c r="B156" s="20" t="s">
        <v>318</v>
      </c>
      <c r="C156" s="22" t="s">
        <v>341</v>
      </c>
      <c r="D156" s="20" t="s">
        <v>342</v>
      </c>
      <c r="E156" s="20" t="s">
        <v>343</v>
      </c>
      <c r="F156" s="23" t="s">
        <v>344</v>
      </c>
      <c r="G156" s="10"/>
    </row>
    <row r="157" spans="2:7">
      <c r="B157" s="13" t="s">
        <v>308</v>
      </c>
      <c r="C157" s="14" t="s">
        <v>308</v>
      </c>
      <c r="D157" s="13" t="s">
        <v>308</v>
      </c>
      <c r="E157" s="13" t="s">
        <v>308</v>
      </c>
      <c r="F157" s="19" t="s">
        <v>308</v>
      </c>
    </row>
    <row r="158" spans="2:7">
      <c r="B158" s="2" t="s">
        <v>345</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B0DA3FF2-24FE-467F-A2E6-84CBAC44E053}"/>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7895-301A-477C-9657-D42245376DD6}">
  <dimension ref="A1:CB30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675</v>
      </c>
      <c r="B1" s="277" t="s">
        <v>2963</v>
      </c>
      <c r="C1" s="278"/>
      <c r="D1" s="278"/>
      <c r="E1" s="279"/>
    </row>
    <row r="3" spans="1:5" ht="14.5">
      <c r="B3" s="25" t="s">
        <v>729</v>
      </c>
      <c r="C3" s="246"/>
      <c r="D3" s="237"/>
      <c r="E3" s="26"/>
    </row>
    <row r="4" spans="1:5" ht="58">
      <c r="B4" s="27" t="s">
        <v>730</v>
      </c>
      <c r="C4" s="246"/>
      <c r="D4" s="237"/>
      <c r="E4" s="28"/>
    </row>
    <row r="5" spans="1:5" ht="14.5">
      <c r="B5" s="29" t="s">
        <v>677</v>
      </c>
      <c r="C5" s="246"/>
      <c r="D5" s="237"/>
      <c r="E5" s="26"/>
    </row>
    <row r="6" spans="1:5" ht="14.5">
      <c r="B6" s="29" t="s">
        <v>731</v>
      </c>
      <c r="C6" s="246"/>
      <c r="D6" s="237"/>
      <c r="E6" s="26"/>
    </row>
    <row r="7" spans="1:5" ht="14.5">
      <c r="B7" s="29" t="s">
        <v>732</v>
      </c>
      <c r="C7" s="246"/>
      <c r="D7" s="237"/>
      <c r="E7" s="26"/>
    </row>
    <row r="8" spans="1:5" ht="14.5">
      <c r="B8" s="15" t="s">
        <v>678</v>
      </c>
      <c r="C8" s="30" t="s">
        <v>679</v>
      </c>
      <c r="D8" s="30" t="s">
        <v>680</v>
      </c>
      <c r="E8" s="26"/>
    </row>
    <row r="9" spans="1:5" ht="14.5">
      <c r="B9" s="26"/>
      <c r="C9" s="31"/>
      <c r="D9" s="26"/>
      <c r="E9" s="26"/>
    </row>
    <row r="10" spans="1:5" ht="14.5">
      <c r="B10" s="249"/>
      <c r="C10" s="249"/>
      <c r="D10" s="249"/>
      <c r="E10" s="249"/>
    </row>
    <row r="11" spans="1:5" ht="14.5">
      <c r="B11" s="247" t="s">
        <v>733</v>
      </c>
      <c r="C11" s="247"/>
      <c r="D11" s="247"/>
      <c r="E11" s="247"/>
    </row>
    <row r="12" spans="1:5" ht="14.5">
      <c r="B12" s="32" t="s">
        <v>734</v>
      </c>
      <c r="C12" s="248" t="s">
        <v>735</v>
      </c>
      <c r="D12" s="247" t="s">
        <v>736</v>
      </c>
      <c r="E12" s="247" t="s">
        <v>737</v>
      </c>
    </row>
    <row r="13" spans="1:5" ht="14.5">
      <c r="B13" s="32" t="s">
        <v>738</v>
      </c>
      <c r="C13" s="248"/>
      <c r="D13" s="247"/>
      <c r="E13" s="247"/>
    </row>
    <row r="14" spans="1:5" ht="14.5">
      <c r="B14" s="25" t="s">
        <v>739</v>
      </c>
      <c r="C14" s="34"/>
      <c r="D14" s="35"/>
      <c r="E14" s="35"/>
    </row>
    <row r="15" spans="1:5" ht="14.5">
      <c r="B15" s="25" t="s">
        <v>740</v>
      </c>
      <c r="C15" s="34"/>
      <c r="D15" s="35"/>
      <c r="E15" s="35"/>
    </row>
    <row r="16" spans="1:5" ht="14.5">
      <c r="B16" s="25" t="s">
        <v>741</v>
      </c>
      <c r="C16" s="34"/>
      <c r="D16" s="36" t="s">
        <v>742</v>
      </c>
      <c r="E16" s="37"/>
    </row>
    <row r="17" spans="2:8" ht="14.5">
      <c r="B17" s="24" t="s">
        <v>743</v>
      </c>
      <c r="C17" s="16"/>
      <c r="D17" s="15"/>
      <c r="E17" s="38"/>
    </row>
    <row r="18" spans="2:8" ht="14.5">
      <c r="B18" s="26"/>
      <c r="C18" s="31"/>
      <c r="D18" s="26"/>
      <c r="E18" s="26"/>
    </row>
    <row r="20" spans="2:8">
      <c r="B20" s="2" t="s">
        <v>858</v>
      </c>
    </row>
    <row r="22" spans="2:8" ht="13">
      <c r="B22" s="4" t="s">
        <v>681</v>
      </c>
      <c r="C22" s="6" t="s">
        <v>682</v>
      </c>
      <c r="D22" s="4" t="s">
        <v>683</v>
      </c>
      <c r="E22" s="4" t="s">
        <v>684</v>
      </c>
      <c r="F22" s="9" t="s">
        <v>685</v>
      </c>
      <c r="G22" s="9" t="s">
        <v>686</v>
      </c>
      <c r="H22" s="9" t="s">
        <v>687</v>
      </c>
    </row>
    <row r="23" spans="2:8" ht="13">
      <c r="B23" s="3" t="s">
        <v>688</v>
      </c>
    </row>
    <row r="24" spans="2:8" ht="13">
      <c r="B24" s="3" t="s">
        <v>689</v>
      </c>
    </row>
    <row r="25" spans="2:8" ht="13">
      <c r="B25" s="3" t="s">
        <v>690</v>
      </c>
    </row>
    <row r="26" spans="2:8">
      <c r="B26" s="2" t="s">
        <v>696</v>
      </c>
      <c r="C26" s="5">
        <v>6.68</v>
      </c>
      <c r="D26" s="2" t="s">
        <v>692</v>
      </c>
      <c r="E26" s="2" t="s">
        <v>697</v>
      </c>
      <c r="F26" s="8">
        <v>19219700</v>
      </c>
      <c r="G26" s="8">
        <v>19366.38</v>
      </c>
      <c r="H26" s="8">
        <v>4.8600000000000003</v>
      </c>
    </row>
    <row r="27" spans="2:8">
      <c r="B27" s="2" t="s">
        <v>2964</v>
      </c>
      <c r="C27" s="5">
        <v>6.59</v>
      </c>
      <c r="D27" s="2" t="s">
        <v>692</v>
      </c>
      <c r="E27" s="2" t="s">
        <v>747</v>
      </c>
      <c r="F27" s="8">
        <v>13500000</v>
      </c>
      <c r="G27" s="8">
        <v>13248.94</v>
      </c>
      <c r="H27" s="8">
        <v>3.32</v>
      </c>
    </row>
    <row r="28" spans="2:8">
      <c r="B28" s="2" t="s">
        <v>2965</v>
      </c>
      <c r="C28" s="5">
        <v>7.4</v>
      </c>
      <c r="D28" s="2" t="s">
        <v>692</v>
      </c>
      <c r="E28" s="2" t="s">
        <v>693</v>
      </c>
      <c r="F28" s="8">
        <v>10545100</v>
      </c>
      <c r="G28" s="8">
        <v>10465.06</v>
      </c>
      <c r="H28" s="8">
        <v>2.63</v>
      </c>
    </row>
    <row r="29" spans="2:8">
      <c r="B29" s="2" t="s">
        <v>2966</v>
      </c>
      <c r="C29" s="5">
        <v>6.99</v>
      </c>
      <c r="D29" s="2" t="s">
        <v>692</v>
      </c>
      <c r="E29" s="2" t="s">
        <v>745</v>
      </c>
      <c r="F29" s="8">
        <v>10000000</v>
      </c>
      <c r="G29" s="8">
        <v>9938.69</v>
      </c>
      <c r="H29" s="8">
        <v>2.4900000000000002</v>
      </c>
    </row>
    <row r="30" spans="2:8">
      <c r="B30" s="2" t="s">
        <v>748</v>
      </c>
      <c r="C30" s="5">
        <v>7.29</v>
      </c>
      <c r="D30" s="2" t="s">
        <v>692</v>
      </c>
      <c r="E30" s="2" t="s">
        <v>749</v>
      </c>
      <c r="F30" s="8">
        <v>5000000</v>
      </c>
      <c r="G30" s="8">
        <v>4794.59</v>
      </c>
      <c r="H30" s="8">
        <v>1.2</v>
      </c>
    </row>
    <row r="31" spans="2:8">
      <c r="B31" s="2" t="s">
        <v>750</v>
      </c>
      <c r="C31" s="5">
        <v>7.03</v>
      </c>
      <c r="D31" s="2" t="s">
        <v>692</v>
      </c>
      <c r="E31" s="2" t="s">
        <v>751</v>
      </c>
      <c r="F31" s="8">
        <v>3000000</v>
      </c>
      <c r="G31" s="8">
        <v>3080.82</v>
      </c>
      <c r="H31" s="8">
        <v>0.77</v>
      </c>
    </row>
    <row r="32" spans="2:8">
      <c r="B32" s="2" t="s">
        <v>694</v>
      </c>
      <c r="C32" s="5">
        <v>6.7</v>
      </c>
      <c r="D32" s="2" t="s">
        <v>692</v>
      </c>
      <c r="E32" s="2" t="s">
        <v>695</v>
      </c>
      <c r="F32" s="8">
        <v>3000000</v>
      </c>
      <c r="G32" s="8">
        <v>3078.01</v>
      </c>
      <c r="H32" s="8">
        <v>0.77</v>
      </c>
    </row>
    <row r="33" spans="2:8">
      <c r="B33" s="2" t="s">
        <v>702</v>
      </c>
      <c r="C33" s="5">
        <v>6.69</v>
      </c>
      <c r="D33" s="2" t="s">
        <v>692</v>
      </c>
      <c r="E33" s="2" t="s">
        <v>703</v>
      </c>
      <c r="F33" s="8">
        <v>2500000</v>
      </c>
      <c r="G33" s="8">
        <v>2575.15</v>
      </c>
      <c r="H33" s="8">
        <v>0.65</v>
      </c>
    </row>
    <row r="34" spans="2:8">
      <c r="B34" s="2" t="s">
        <v>700</v>
      </c>
      <c r="C34" s="5">
        <v>6.91</v>
      </c>
      <c r="D34" s="2" t="s">
        <v>692</v>
      </c>
      <c r="E34" s="2" t="s">
        <v>701</v>
      </c>
      <c r="F34" s="8">
        <v>2500000</v>
      </c>
      <c r="G34" s="8">
        <v>2553.7399999999998</v>
      </c>
      <c r="H34" s="8">
        <v>0.64</v>
      </c>
    </row>
    <row r="35" spans="2:8">
      <c r="B35" s="2" t="s">
        <v>752</v>
      </c>
      <c r="C35" s="5">
        <v>7.37</v>
      </c>
      <c r="D35" s="2" t="s">
        <v>692</v>
      </c>
      <c r="E35" s="2" t="s">
        <v>753</v>
      </c>
      <c r="F35" s="8">
        <v>2500000</v>
      </c>
      <c r="G35" s="8">
        <v>2529.16</v>
      </c>
      <c r="H35" s="8">
        <v>0.63</v>
      </c>
    </row>
    <row r="36" spans="2:8">
      <c r="B36" s="2" t="s">
        <v>754</v>
      </c>
      <c r="C36" s="5">
        <v>7.23</v>
      </c>
      <c r="D36" s="2" t="s">
        <v>692</v>
      </c>
      <c r="E36" s="2" t="s">
        <v>755</v>
      </c>
      <c r="F36" s="8">
        <v>2500000</v>
      </c>
      <c r="G36" s="8">
        <v>2476</v>
      </c>
      <c r="H36" s="8">
        <v>0.62</v>
      </c>
    </row>
    <row r="37" spans="2:8">
      <c r="B37" s="2" t="s">
        <v>756</v>
      </c>
      <c r="C37" s="5">
        <v>7.29</v>
      </c>
      <c r="D37" s="2" t="s">
        <v>692</v>
      </c>
      <c r="E37" s="2" t="s">
        <v>757</v>
      </c>
      <c r="F37" s="8">
        <v>2000000</v>
      </c>
      <c r="G37" s="8">
        <v>2024.13</v>
      </c>
      <c r="H37" s="8">
        <v>0.51</v>
      </c>
    </row>
    <row r="38" spans="2:8">
      <c r="B38" s="2" t="s">
        <v>758</v>
      </c>
      <c r="C38" s="5">
        <v>7.36</v>
      </c>
      <c r="D38" s="2" t="s">
        <v>692</v>
      </c>
      <c r="E38" s="2" t="s">
        <v>759</v>
      </c>
      <c r="F38" s="8">
        <v>2000000</v>
      </c>
      <c r="G38" s="8">
        <v>1927.99</v>
      </c>
      <c r="H38" s="8">
        <v>0.48</v>
      </c>
    </row>
    <row r="39" spans="2:8">
      <c r="B39" s="2" t="s">
        <v>760</v>
      </c>
      <c r="C39" s="5">
        <v>6.98</v>
      </c>
      <c r="D39" s="2" t="s">
        <v>692</v>
      </c>
      <c r="E39" s="2" t="s">
        <v>761</v>
      </c>
      <c r="F39" s="8">
        <v>1500000</v>
      </c>
      <c r="G39" s="8">
        <v>1533</v>
      </c>
      <c r="H39" s="8">
        <v>0.38</v>
      </c>
    </row>
    <row r="40" spans="2:8">
      <c r="B40" s="2" t="s">
        <v>762</v>
      </c>
      <c r="C40" s="5">
        <v>7.27</v>
      </c>
      <c r="D40" s="2" t="s">
        <v>692</v>
      </c>
      <c r="E40" s="2" t="s">
        <v>763</v>
      </c>
      <c r="F40" s="8">
        <v>1500000</v>
      </c>
      <c r="G40" s="8">
        <v>1513.25</v>
      </c>
      <c r="H40" s="8">
        <v>0.38</v>
      </c>
    </row>
    <row r="41" spans="2:8">
      <c r="B41" s="2" t="s">
        <v>764</v>
      </c>
      <c r="C41" s="5">
        <v>7.25</v>
      </c>
      <c r="D41" s="2" t="s">
        <v>692</v>
      </c>
      <c r="E41" s="2" t="s">
        <v>765</v>
      </c>
      <c r="F41" s="8">
        <v>1499500</v>
      </c>
      <c r="G41" s="8">
        <v>1509.13</v>
      </c>
      <c r="H41" s="8">
        <v>0.38</v>
      </c>
    </row>
    <row r="42" spans="2:8">
      <c r="B42" s="2" t="s">
        <v>768</v>
      </c>
      <c r="C42" s="5">
        <v>7.08</v>
      </c>
      <c r="D42" s="2" t="s">
        <v>692</v>
      </c>
      <c r="E42" s="2" t="s">
        <v>769</v>
      </c>
      <c r="F42" s="8">
        <v>1000000</v>
      </c>
      <c r="G42" s="8">
        <v>1033.06</v>
      </c>
      <c r="H42" s="8">
        <v>0.26</v>
      </c>
    </row>
    <row r="43" spans="2:8">
      <c r="B43" s="2" t="s">
        <v>766</v>
      </c>
      <c r="C43" s="5">
        <v>7.31</v>
      </c>
      <c r="D43" s="2" t="s">
        <v>692</v>
      </c>
      <c r="E43" s="2" t="s">
        <v>767</v>
      </c>
      <c r="F43" s="8">
        <v>1000000</v>
      </c>
      <c r="G43" s="8">
        <v>1029.73</v>
      </c>
      <c r="H43" s="8">
        <v>0.26</v>
      </c>
    </row>
    <row r="44" spans="2:8">
      <c r="B44" s="2" t="s">
        <v>770</v>
      </c>
      <c r="C44" s="5">
        <v>7.23</v>
      </c>
      <c r="D44" s="2" t="s">
        <v>692</v>
      </c>
      <c r="E44" s="2" t="s">
        <v>771</v>
      </c>
      <c r="F44" s="8">
        <v>500000</v>
      </c>
      <c r="G44" s="8">
        <v>500.01</v>
      </c>
      <c r="H44" s="8">
        <v>0.13</v>
      </c>
    </row>
    <row r="45" spans="2:8">
      <c r="B45" s="2" t="s">
        <v>859</v>
      </c>
      <c r="C45" s="5">
        <v>6.99</v>
      </c>
      <c r="D45" s="2" t="s">
        <v>692</v>
      </c>
      <c r="E45" s="2" t="s">
        <v>860</v>
      </c>
      <c r="F45" s="8">
        <v>391900</v>
      </c>
      <c r="G45" s="8">
        <v>380.84</v>
      </c>
      <c r="H45" s="8">
        <v>0.1</v>
      </c>
    </row>
    <row r="46" spans="2:8">
      <c r="B46" s="2" t="s">
        <v>772</v>
      </c>
      <c r="C46" s="5">
        <v>7.24</v>
      </c>
      <c r="D46" s="2" t="s">
        <v>692</v>
      </c>
      <c r="E46" s="2" t="s">
        <v>773</v>
      </c>
      <c r="F46" s="8">
        <v>255000</v>
      </c>
      <c r="G46" s="8">
        <v>263.91000000000003</v>
      </c>
      <c r="H46" s="8">
        <v>7.0000000000000007E-2</v>
      </c>
    </row>
    <row r="47" spans="2:8">
      <c r="B47" s="2" t="s">
        <v>774</v>
      </c>
      <c r="C47" s="5">
        <v>6.49</v>
      </c>
      <c r="D47" s="2" t="s">
        <v>692</v>
      </c>
      <c r="E47" s="2" t="s">
        <v>775</v>
      </c>
      <c r="F47" s="8">
        <v>200000</v>
      </c>
      <c r="G47" s="8">
        <v>201.82</v>
      </c>
      <c r="H47" s="8">
        <v>0.05</v>
      </c>
    </row>
    <row r="48" spans="2:8">
      <c r="B48" s="2" t="s">
        <v>706</v>
      </c>
      <c r="C48" s="5">
        <v>7.24</v>
      </c>
      <c r="D48" s="2" t="s">
        <v>692</v>
      </c>
      <c r="E48" s="2" t="s">
        <v>707</v>
      </c>
      <c r="F48" s="8">
        <v>190600</v>
      </c>
      <c r="G48" s="8">
        <v>195.92</v>
      </c>
      <c r="H48" s="8">
        <v>0.05</v>
      </c>
    </row>
    <row r="49" spans="2:8">
      <c r="B49" s="2" t="s">
        <v>698</v>
      </c>
      <c r="C49" s="5">
        <v>7.32</v>
      </c>
      <c r="D49" s="2" t="s">
        <v>692</v>
      </c>
      <c r="E49" s="2" t="s">
        <v>699</v>
      </c>
      <c r="F49" s="8">
        <v>163100</v>
      </c>
      <c r="G49" s="8">
        <v>158.68</v>
      </c>
      <c r="H49" s="8">
        <v>0.04</v>
      </c>
    </row>
    <row r="50" spans="2:8">
      <c r="B50" s="2" t="s">
        <v>776</v>
      </c>
      <c r="C50" s="5">
        <v>7.32</v>
      </c>
      <c r="D50" s="2" t="s">
        <v>692</v>
      </c>
      <c r="E50" s="2" t="s">
        <v>777</v>
      </c>
      <c r="F50" s="8">
        <v>147800</v>
      </c>
      <c r="G50" s="8">
        <v>147.4</v>
      </c>
      <c r="H50" s="8">
        <v>0.04</v>
      </c>
    </row>
    <row r="51" spans="2:8">
      <c r="B51" s="2" t="s">
        <v>778</v>
      </c>
      <c r="C51" s="5">
        <v>7.23</v>
      </c>
      <c r="D51" s="2" t="s">
        <v>692</v>
      </c>
      <c r="E51" s="2" t="s">
        <v>779</v>
      </c>
      <c r="F51" s="8">
        <v>128500</v>
      </c>
      <c r="G51" s="8">
        <v>130.15</v>
      </c>
      <c r="H51" s="8">
        <v>0.03</v>
      </c>
    </row>
    <row r="52" spans="2:8">
      <c r="B52" s="2" t="s">
        <v>780</v>
      </c>
      <c r="C52" s="5">
        <v>7.03</v>
      </c>
      <c r="D52" s="2" t="s">
        <v>692</v>
      </c>
      <c r="E52" s="2" t="s">
        <v>781</v>
      </c>
      <c r="F52" s="8">
        <v>71000</v>
      </c>
      <c r="G52" s="8">
        <v>75.7</v>
      </c>
      <c r="H52" s="8">
        <v>0.02</v>
      </c>
    </row>
    <row r="53" spans="2:8">
      <c r="B53" s="2" t="s">
        <v>782</v>
      </c>
      <c r="C53" s="5">
        <v>7.26</v>
      </c>
      <c r="D53" s="2" t="s">
        <v>692</v>
      </c>
      <c r="E53" s="2" t="s">
        <v>783</v>
      </c>
      <c r="F53" s="8">
        <v>59400</v>
      </c>
      <c r="G53" s="8">
        <v>61.11</v>
      </c>
      <c r="H53" s="8">
        <v>0.02</v>
      </c>
    </row>
    <row r="54" spans="2:8">
      <c r="B54" s="2" t="s">
        <v>784</v>
      </c>
      <c r="C54" s="5">
        <v>5.67</v>
      </c>
      <c r="D54" s="2" t="s">
        <v>692</v>
      </c>
      <c r="E54" s="2" t="s">
        <v>785</v>
      </c>
      <c r="F54" s="8">
        <v>41300</v>
      </c>
      <c r="G54" s="8">
        <v>41.45</v>
      </c>
      <c r="H54" s="8">
        <v>0.01</v>
      </c>
    </row>
    <row r="55" spans="2:8" ht="13">
      <c r="B55" s="3" t="s">
        <v>708</v>
      </c>
      <c r="C55" s="7"/>
      <c r="D55" s="3"/>
      <c r="E55" s="3"/>
      <c r="F55" s="10"/>
      <c r="G55" s="10">
        <f>SUM(G22:G54)</f>
        <v>86833.819999999992</v>
      </c>
      <c r="H55" s="10">
        <f>SUM(H22:H54)</f>
        <v>21.790000000000003</v>
      </c>
    </row>
    <row r="56" spans="2:8" ht="13">
      <c r="B56" s="3" t="s">
        <v>709</v>
      </c>
    </row>
    <row r="57" spans="2:8">
      <c r="B57" s="2" t="s">
        <v>786</v>
      </c>
      <c r="C57" s="5">
        <v>6.8</v>
      </c>
      <c r="D57" s="2" t="s">
        <v>710</v>
      </c>
      <c r="E57" s="2" t="s">
        <v>787</v>
      </c>
      <c r="F57" s="8">
        <v>12500</v>
      </c>
      <c r="G57" s="8">
        <v>12700.29</v>
      </c>
      <c r="H57" s="8">
        <v>3.19</v>
      </c>
    </row>
    <row r="58" spans="2:8">
      <c r="B58" s="2" t="s">
        <v>788</v>
      </c>
      <c r="C58" s="5">
        <v>6.95</v>
      </c>
      <c r="D58" s="2" t="s">
        <v>710</v>
      </c>
      <c r="E58" s="2" t="s">
        <v>789</v>
      </c>
      <c r="F58" s="8">
        <v>12500</v>
      </c>
      <c r="G58" s="8">
        <v>12650.49</v>
      </c>
      <c r="H58" s="8">
        <v>3.17</v>
      </c>
    </row>
    <row r="59" spans="2:8">
      <c r="B59" s="2" t="s">
        <v>2767</v>
      </c>
      <c r="C59" s="5">
        <v>7.39</v>
      </c>
      <c r="D59" s="2" t="s">
        <v>710</v>
      </c>
      <c r="E59" s="2" t="s">
        <v>790</v>
      </c>
      <c r="F59" s="8">
        <v>10000</v>
      </c>
      <c r="G59" s="8">
        <v>10027.85</v>
      </c>
      <c r="H59" s="8">
        <v>2.52</v>
      </c>
    </row>
    <row r="60" spans="2:8">
      <c r="B60" s="2" t="s">
        <v>791</v>
      </c>
      <c r="C60" s="5">
        <v>6.96</v>
      </c>
      <c r="D60" s="2" t="s">
        <v>710</v>
      </c>
      <c r="E60" s="2" t="s">
        <v>792</v>
      </c>
      <c r="F60" s="8">
        <v>7500</v>
      </c>
      <c r="G60" s="8">
        <v>7666.24</v>
      </c>
      <c r="H60" s="8">
        <v>1.92</v>
      </c>
    </row>
    <row r="61" spans="2:8">
      <c r="B61" s="2" t="s">
        <v>793</v>
      </c>
      <c r="C61" s="5">
        <v>6.61</v>
      </c>
      <c r="D61" s="2" t="s">
        <v>710</v>
      </c>
      <c r="E61" s="2" t="s">
        <v>794</v>
      </c>
      <c r="F61" s="8">
        <v>7500</v>
      </c>
      <c r="G61" s="8">
        <v>7634.34</v>
      </c>
      <c r="H61" s="8">
        <v>1.92</v>
      </c>
    </row>
    <row r="62" spans="2:8">
      <c r="B62" s="2" t="s">
        <v>795</v>
      </c>
      <c r="C62" s="5">
        <v>6.87</v>
      </c>
      <c r="D62" s="2" t="s">
        <v>710</v>
      </c>
      <c r="E62" s="2" t="s">
        <v>796</v>
      </c>
      <c r="F62" s="8">
        <v>7500</v>
      </c>
      <c r="G62" s="8">
        <v>7621.77</v>
      </c>
      <c r="H62" s="8">
        <v>1.91</v>
      </c>
    </row>
    <row r="63" spans="2:8">
      <c r="B63" s="2" t="s">
        <v>797</v>
      </c>
      <c r="C63" s="5">
        <v>6.68</v>
      </c>
      <c r="D63" s="2" t="s">
        <v>710</v>
      </c>
      <c r="E63" s="2" t="s">
        <v>798</v>
      </c>
      <c r="F63" s="8">
        <v>750</v>
      </c>
      <c r="G63" s="8">
        <v>7589.34</v>
      </c>
      <c r="H63" s="8">
        <v>1.9</v>
      </c>
    </row>
    <row r="64" spans="2:8">
      <c r="B64" s="2" t="s">
        <v>2967</v>
      </c>
      <c r="C64" s="5">
        <v>7.62</v>
      </c>
      <c r="D64" s="2" t="s">
        <v>711</v>
      </c>
      <c r="E64" s="2" t="s">
        <v>799</v>
      </c>
      <c r="F64" s="8">
        <v>7500</v>
      </c>
      <c r="G64" s="8">
        <v>7581.09</v>
      </c>
      <c r="H64" s="8">
        <v>1.9</v>
      </c>
    </row>
    <row r="65" spans="2:8">
      <c r="B65" s="2" t="s">
        <v>2968</v>
      </c>
      <c r="C65" s="5">
        <v>7.2</v>
      </c>
      <c r="D65" s="2" t="s">
        <v>710</v>
      </c>
      <c r="E65" s="2" t="s">
        <v>350</v>
      </c>
      <c r="F65" s="8">
        <v>7500</v>
      </c>
      <c r="G65" s="8">
        <v>7523.94</v>
      </c>
      <c r="H65" s="8">
        <v>1.89</v>
      </c>
    </row>
    <row r="66" spans="2:8">
      <c r="B66" s="2" t="s">
        <v>800</v>
      </c>
      <c r="C66" s="5">
        <v>7.45</v>
      </c>
      <c r="D66" s="2" t="s">
        <v>710</v>
      </c>
      <c r="E66" s="2" t="s">
        <v>801</v>
      </c>
      <c r="F66" s="8">
        <v>7500</v>
      </c>
      <c r="G66" s="8">
        <v>7486.43</v>
      </c>
      <c r="H66" s="8">
        <v>1.88</v>
      </c>
    </row>
    <row r="67" spans="2:8">
      <c r="B67" s="2" t="s">
        <v>802</v>
      </c>
      <c r="C67" s="5">
        <v>6.93</v>
      </c>
      <c r="D67" s="2" t="s">
        <v>710</v>
      </c>
      <c r="E67" s="2" t="s">
        <v>803</v>
      </c>
      <c r="F67" s="8">
        <v>600</v>
      </c>
      <c r="G67" s="8">
        <v>6365.14</v>
      </c>
      <c r="H67" s="8">
        <v>1.6</v>
      </c>
    </row>
    <row r="68" spans="2:8">
      <c r="B68" s="2" t="s">
        <v>2969</v>
      </c>
      <c r="C68" s="5">
        <v>8.56</v>
      </c>
      <c r="D68" s="2" t="s">
        <v>713</v>
      </c>
      <c r="E68" s="2" t="s">
        <v>804</v>
      </c>
      <c r="F68" s="8">
        <v>5500</v>
      </c>
      <c r="G68" s="8">
        <v>5632.53</v>
      </c>
      <c r="H68" s="8">
        <v>1.41</v>
      </c>
    </row>
    <row r="69" spans="2:8">
      <c r="B69" s="2" t="s">
        <v>2769</v>
      </c>
      <c r="C69" s="5">
        <v>6.68</v>
      </c>
      <c r="D69" s="2" t="s">
        <v>710</v>
      </c>
      <c r="E69" s="2" t="s">
        <v>805</v>
      </c>
      <c r="F69" s="8">
        <v>500</v>
      </c>
      <c r="G69" s="8">
        <v>5253.38</v>
      </c>
      <c r="H69" s="8">
        <v>1.32</v>
      </c>
    </row>
    <row r="70" spans="2:8">
      <c r="B70" s="2" t="s">
        <v>2970</v>
      </c>
      <c r="C70" s="5">
        <v>6.8</v>
      </c>
      <c r="D70" s="2" t="s">
        <v>710</v>
      </c>
      <c r="E70" s="2" t="s">
        <v>861</v>
      </c>
      <c r="F70" s="8">
        <v>500</v>
      </c>
      <c r="G70" s="8">
        <v>5233.8599999999997</v>
      </c>
      <c r="H70" s="8">
        <v>1.31</v>
      </c>
    </row>
    <row r="71" spans="2:8">
      <c r="B71" s="2" t="s">
        <v>2971</v>
      </c>
      <c r="C71" s="5">
        <v>7.53</v>
      </c>
      <c r="D71" s="2" t="s">
        <v>710</v>
      </c>
      <c r="E71" s="2" t="s">
        <v>712</v>
      </c>
      <c r="F71" s="8">
        <v>5000</v>
      </c>
      <c r="G71" s="8">
        <v>5210.51</v>
      </c>
      <c r="H71" s="8">
        <v>1.31</v>
      </c>
    </row>
    <row r="72" spans="2:8">
      <c r="B72" s="2" t="s">
        <v>808</v>
      </c>
      <c r="C72" s="5">
        <v>6.93</v>
      </c>
      <c r="D72" s="2" t="s">
        <v>710</v>
      </c>
      <c r="E72" s="2" t="s">
        <v>809</v>
      </c>
      <c r="F72" s="8">
        <v>5000</v>
      </c>
      <c r="G72" s="8">
        <v>5102.75</v>
      </c>
      <c r="H72" s="8">
        <v>1.28</v>
      </c>
    </row>
    <row r="73" spans="2:8">
      <c r="B73" s="2" t="s">
        <v>2972</v>
      </c>
      <c r="C73" s="5">
        <v>7.86</v>
      </c>
      <c r="D73" s="2" t="s">
        <v>711</v>
      </c>
      <c r="E73" s="2" t="s">
        <v>821</v>
      </c>
      <c r="F73" s="8">
        <v>5000</v>
      </c>
      <c r="G73" s="8">
        <v>5095.63</v>
      </c>
      <c r="H73" s="8">
        <v>1.28</v>
      </c>
    </row>
    <row r="74" spans="2:8">
      <c r="B74" s="2" t="s">
        <v>812</v>
      </c>
      <c r="C74" s="5">
        <v>6.94</v>
      </c>
      <c r="D74" s="2" t="s">
        <v>710</v>
      </c>
      <c r="E74" s="2" t="s">
        <v>813</v>
      </c>
      <c r="F74" s="8">
        <v>5000</v>
      </c>
      <c r="G74" s="8">
        <v>5090.83</v>
      </c>
      <c r="H74" s="8">
        <v>1.28</v>
      </c>
    </row>
    <row r="75" spans="2:8">
      <c r="B75" s="2" t="s">
        <v>814</v>
      </c>
      <c r="C75" s="5">
        <v>6.94</v>
      </c>
      <c r="D75" s="2" t="s">
        <v>710</v>
      </c>
      <c r="E75" s="2" t="s">
        <v>815</v>
      </c>
      <c r="F75" s="8">
        <v>5000</v>
      </c>
      <c r="G75" s="8">
        <v>5087.32</v>
      </c>
      <c r="H75" s="8">
        <v>1.28</v>
      </c>
    </row>
    <row r="76" spans="2:8">
      <c r="B76" s="2" t="s">
        <v>810</v>
      </c>
      <c r="C76" s="5">
        <v>6.96</v>
      </c>
      <c r="D76" s="2" t="s">
        <v>710</v>
      </c>
      <c r="E76" s="2" t="s">
        <v>811</v>
      </c>
      <c r="F76" s="8">
        <v>5000</v>
      </c>
      <c r="G76" s="8">
        <v>5085.82</v>
      </c>
      <c r="H76" s="8">
        <v>1.28</v>
      </c>
    </row>
    <row r="77" spans="2:8">
      <c r="B77" s="2" t="s">
        <v>816</v>
      </c>
      <c r="C77" s="5">
        <v>6.76</v>
      </c>
      <c r="D77" s="2" t="s">
        <v>710</v>
      </c>
      <c r="E77" s="2" t="s">
        <v>817</v>
      </c>
      <c r="F77" s="8">
        <v>5000</v>
      </c>
      <c r="G77" s="8">
        <v>5083.99</v>
      </c>
      <c r="H77" s="8">
        <v>1.28</v>
      </c>
    </row>
    <row r="78" spans="2:8">
      <c r="B78" s="2" t="s">
        <v>818</v>
      </c>
      <c r="C78" s="5">
        <v>6.76</v>
      </c>
      <c r="D78" s="2" t="s">
        <v>710</v>
      </c>
      <c r="E78" s="2" t="s">
        <v>819</v>
      </c>
      <c r="F78" s="8">
        <v>5000</v>
      </c>
      <c r="G78" s="8">
        <v>5080.26</v>
      </c>
      <c r="H78" s="8">
        <v>1.27</v>
      </c>
    </row>
    <row r="79" spans="2:8">
      <c r="B79" s="2" t="s">
        <v>2973</v>
      </c>
      <c r="C79" s="5">
        <v>6.7</v>
      </c>
      <c r="D79" s="2" t="s">
        <v>710</v>
      </c>
      <c r="E79" s="2" t="s">
        <v>862</v>
      </c>
      <c r="F79" s="8">
        <v>5000</v>
      </c>
      <c r="G79" s="8">
        <v>5078.3999999999996</v>
      </c>
      <c r="H79" s="8">
        <v>1.27</v>
      </c>
    </row>
    <row r="80" spans="2:8">
      <c r="B80" s="2" t="s">
        <v>806</v>
      </c>
      <c r="C80" s="5">
        <v>7.03</v>
      </c>
      <c r="D80" s="2" t="s">
        <v>710</v>
      </c>
      <c r="E80" s="2" t="s">
        <v>807</v>
      </c>
      <c r="F80" s="8">
        <v>5000</v>
      </c>
      <c r="G80" s="8">
        <v>5076.97</v>
      </c>
      <c r="H80" s="8">
        <v>1.27</v>
      </c>
    </row>
    <row r="81" spans="2:8">
      <c r="B81" s="2" t="s">
        <v>824</v>
      </c>
      <c r="C81" s="5">
        <v>7.06</v>
      </c>
      <c r="D81" s="2" t="s">
        <v>710</v>
      </c>
      <c r="E81" s="2" t="s">
        <v>825</v>
      </c>
      <c r="F81" s="8">
        <v>5000</v>
      </c>
      <c r="G81" s="8">
        <v>5047.7700000000004</v>
      </c>
      <c r="H81" s="8">
        <v>1.27</v>
      </c>
    </row>
    <row r="82" spans="2:8">
      <c r="B82" s="2" t="s">
        <v>826</v>
      </c>
      <c r="C82" s="5">
        <v>7.06</v>
      </c>
      <c r="D82" s="2" t="s">
        <v>710</v>
      </c>
      <c r="E82" s="2" t="s">
        <v>827</v>
      </c>
      <c r="F82" s="8">
        <v>5000</v>
      </c>
      <c r="G82" s="8">
        <v>5034.0200000000004</v>
      </c>
      <c r="H82" s="8">
        <v>1.26</v>
      </c>
    </row>
    <row r="83" spans="2:8">
      <c r="B83" s="2" t="s">
        <v>2974</v>
      </c>
      <c r="C83" s="5">
        <v>7.86</v>
      </c>
      <c r="D83" s="2" t="s">
        <v>711</v>
      </c>
      <c r="E83" s="2" t="s">
        <v>863</v>
      </c>
      <c r="F83" s="8">
        <v>5000</v>
      </c>
      <c r="G83" s="8">
        <v>5020.1499999999996</v>
      </c>
      <c r="H83" s="8">
        <v>1.26</v>
      </c>
    </row>
    <row r="84" spans="2:8">
      <c r="B84" s="2" t="s">
        <v>822</v>
      </c>
      <c r="C84" s="5">
        <v>7.19</v>
      </c>
      <c r="D84" s="2" t="s">
        <v>710</v>
      </c>
      <c r="E84" s="2" t="s">
        <v>823</v>
      </c>
      <c r="F84" s="8">
        <v>5000</v>
      </c>
      <c r="G84" s="8">
        <v>5014.7299999999996</v>
      </c>
      <c r="H84" s="8">
        <v>1.26</v>
      </c>
    </row>
    <row r="85" spans="2:8">
      <c r="B85" s="2" t="s">
        <v>2725</v>
      </c>
      <c r="C85" s="5">
        <v>6.67</v>
      </c>
      <c r="D85" s="2" t="s">
        <v>710</v>
      </c>
      <c r="E85" s="2" t="s">
        <v>864</v>
      </c>
      <c r="F85" s="8">
        <v>5000</v>
      </c>
      <c r="G85" s="8">
        <v>4992.4799999999996</v>
      </c>
      <c r="H85" s="8">
        <v>1.25</v>
      </c>
    </row>
    <row r="86" spans="2:8">
      <c r="B86" s="2" t="s">
        <v>2975</v>
      </c>
      <c r="C86" s="5">
        <v>6.74</v>
      </c>
      <c r="D86" s="2" t="s">
        <v>710</v>
      </c>
      <c r="E86" s="2" t="s">
        <v>44</v>
      </c>
      <c r="F86" s="8">
        <v>5000</v>
      </c>
      <c r="G86" s="8">
        <v>4967.8500000000004</v>
      </c>
      <c r="H86" s="8">
        <v>1.25</v>
      </c>
    </row>
    <row r="87" spans="2:8">
      <c r="B87" s="2" t="s">
        <v>2976</v>
      </c>
      <c r="C87" s="5">
        <v>7.16</v>
      </c>
      <c r="D87" s="2" t="s">
        <v>710</v>
      </c>
      <c r="E87" s="2" t="s">
        <v>828</v>
      </c>
      <c r="F87" s="8">
        <v>450</v>
      </c>
      <c r="G87" s="8">
        <v>4620.74</v>
      </c>
      <c r="H87" s="8">
        <v>1.1599999999999999</v>
      </c>
    </row>
    <row r="88" spans="2:8">
      <c r="B88" s="2" t="s">
        <v>2977</v>
      </c>
      <c r="C88" s="5">
        <v>8.02</v>
      </c>
      <c r="D88" s="2" t="s">
        <v>711</v>
      </c>
      <c r="E88" s="2" t="s">
        <v>850</v>
      </c>
      <c r="F88" s="8">
        <v>4500</v>
      </c>
      <c r="G88" s="8">
        <v>4556.95</v>
      </c>
      <c r="H88" s="8">
        <v>1.1399999999999999</v>
      </c>
    </row>
    <row r="89" spans="2:8">
      <c r="B89" s="2" t="s">
        <v>2978</v>
      </c>
      <c r="C89" s="5">
        <v>7.33</v>
      </c>
      <c r="D89" s="2" t="s">
        <v>710</v>
      </c>
      <c r="E89" s="2" t="s">
        <v>829</v>
      </c>
      <c r="F89" s="8">
        <v>4000</v>
      </c>
      <c r="G89" s="8">
        <v>4065.77</v>
      </c>
      <c r="H89" s="8">
        <v>1.02</v>
      </c>
    </row>
    <row r="90" spans="2:8">
      <c r="B90" s="2" t="s">
        <v>2979</v>
      </c>
      <c r="C90" s="5">
        <v>6.61</v>
      </c>
      <c r="D90" s="2" t="s">
        <v>710</v>
      </c>
      <c r="E90" s="2" t="s">
        <v>865</v>
      </c>
      <c r="F90" s="8">
        <v>350</v>
      </c>
      <c r="G90" s="8">
        <v>3650.35</v>
      </c>
      <c r="H90" s="8">
        <v>0.92</v>
      </c>
    </row>
    <row r="91" spans="2:8">
      <c r="B91" s="2" t="s">
        <v>2766</v>
      </c>
      <c r="C91" s="5">
        <v>7.53</v>
      </c>
      <c r="D91" s="2" t="s">
        <v>710</v>
      </c>
      <c r="E91" s="2" t="s">
        <v>830</v>
      </c>
      <c r="F91" s="8">
        <v>3500</v>
      </c>
      <c r="G91" s="8">
        <v>3574.87</v>
      </c>
      <c r="H91" s="8">
        <v>0.9</v>
      </c>
    </row>
    <row r="92" spans="2:8">
      <c r="B92" s="2" t="s">
        <v>2980</v>
      </c>
      <c r="C92" s="5">
        <v>7.6</v>
      </c>
      <c r="D92" s="2" t="s">
        <v>710</v>
      </c>
      <c r="E92" s="2" t="s">
        <v>831</v>
      </c>
      <c r="F92" s="8">
        <v>3000</v>
      </c>
      <c r="G92" s="8">
        <v>3185.34</v>
      </c>
      <c r="H92" s="8">
        <v>0.8</v>
      </c>
    </row>
    <row r="93" spans="2:8">
      <c r="B93" s="2" t="s">
        <v>2981</v>
      </c>
      <c r="C93" s="5">
        <v>6.65</v>
      </c>
      <c r="D93" s="2" t="s">
        <v>710</v>
      </c>
      <c r="E93" s="2" t="s">
        <v>832</v>
      </c>
      <c r="F93" s="8">
        <v>300</v>
      </c>
      <c r="G93" s="8">
        <v>2985.48</v>
      </c>
      <c r="H93" s="8">
        <v>0.75</v>
      </c>
    </row>
    <row r="94" spans="2:8">
      <c r="B94" s="2" t="s">
        <v>2982</v>
      </c>
      <c r="C94" s="5">
        <v>6.72</v>
      </c>
      <c r="D94" s="2" t="s">
        <v>710</v>
      </c>
      <c r="E94" s="2" t="s">
        <v>836</v>
      </c>
      <c r="F94" s="8">
        <v>2500</v>
      </c>
      <c r="G94" s="8">
        <v>2558.7600000000002</v>
      </c>
      <c r="H94" s="8">
        <v>0.64</v>
      </c>
    </row>
    <row r="95" spans="2:8">
      <c r="B95" s="2" t="s">
        <v>2983</v>
      </c>
      <c r="C95" s="5">
        <v>7.16</v>
      </c>
      <c r="D95" s="2" t="s">
        <v>710</v>
      </c>
      <c r="E95" s="2" t="s">
        <v>833</v>
      </c>
      <c r="F95" s="8">
        <v>2500</v>
      </c>
      <c r="G95" s="8">
        <v>2557.41</v>
      </c>
      <c r="H95" s="8">
        <v>0.64</v>
      </c>
    </row>
    <row r="96" spans="2:8">
      <c r="B96" s="2" t="s">
        <v>2984</v>
      </c>
      <c r="C96" s="5">
        <v>7.35</v>
      </c>
      <c r="D96" s="2" t="s">
        <v>710</v>
      </c>
      <c r="E96" s="2" t="s">
        <v>834</v>
      </c>
      <c r="F96" s="8">
        <v>2500</v>
      </c>
      <c r="G96" s="8">
        <v>2550.56</v>
      </c>
      <c r="H96" s="8">
        <v>0.64</v>
      </c>
    </row>
    <row r="97" spans="2:8">
      <c r="B97" s="2" t="s">
        <v>2985</v>
      </c>
      <c r="C97" s="5">
        <v>7.35</v>
      </c>
      <c r="D97" s="2" t="s">
        <v>710</v>
      </c>
      <c r="E97" s="2" t="s">
        <v>835</v>
      </c>
      <c r="F97" s="8">
        <v>2500</v>
      </c>
      <c r="G97" s="8">
        <v>2550.39</v>
      </c>
      <c r="H97" s="8">
        <v>0.64</v>
      </c>
    </row>
    <row r="98" spans="2:8">
      <c r="B98" s="2" t="s">
        <v>866</v>
      </c>
      <c r="C98" s="5">
        <v>6.82</v>
      </c>
      <c r="D98" s="2" t="s">
        <v>710</v>
      </c>
      <c r="E98" s="2" t="s">
        <v>867</v>
      </c>
      <c r="F98" s="8">
        <v>250</v>
      </c>
      <c r="G98" s="8">
        <v>2548.34</v>
      </c>
      <c r="H98" s="8">
        <v>0.64</v>
      </c>
    </row>
    <row r="99" spans="2:8">
      <c r="B99" s="2" t="s">
        <v>2986</v>
      </c>
      <c r="C99" s="5">
        <v>7.05</v>
      </c>
      <c r="D99" s="2" t="s">
        <v>710</v>
      </c>
      <c r="E99" s="2" t="s">
        <v>841</v>
      </c>
      <c r="F99" s="8">
        <v>250</v>
      </c>
      <c r="G99" s="8">
        <v>2545.37</v>
      </c>
      <c r="H99" s="8">
        <v>0.64</v>
      </c>
    </row>
    <row r="100" spans="2:8">
      <c r="B100" s="2" t="s">
        <v>2987</v>
      </c>
      <c r="C100" s="5">
        <v>7.15</v>
      </c>
      <c r="D100" s="2" t="s">
        <v>710</v>
      </c>
      <c r="E100" s="2" t="s">
        <v>820</v>
      </c>
      <c r="F100" s="8">
        <v>2500</v>
      </c>
      <c r="G100" s="8">
        <v>2544.42</v>
      </c>
      <c r="H100" s="8">
        <v>0.64</v>
      </c>
    </row>
    <row r="101" spans="2:8">
      <c r="B101" s="2" t="s">
        <v>2988</v>
      </c>
      <c r="C101" s="5">
        <v>7.16</v>
      </c>
      <c r="D101" s="2" t="s">
        <v>710</v>
      </c>
      <c r="E101" s="2" t="s">
        <v>715</v>
      </c>
      <c r="F101" s="8">
        <v>2500</v>
      </c>
      <c r="G101" s="8">
        <v>2544.1999999999998</v>
      </c>
      <c r="H101" s="8">
        <v>0.64</v>
      </c>
    </row>
    <row r="102" spans="2:8">
      <c r="B102" s="2" t="s">
        <v>2989</v>
      </c>
      <c r="C102" s="5">
        <v>6.93</v>
      </c>
      <c r="D102" s="2" t="s">
        <v>710</v>
      </c>
      <c r="E102" s="2" t="s">
        <v>868</v>
      </c>
      <c r="F102" s="8">
        <v>2500</v>
      </c>
      <c r="G102" s="8">
        <v>2543.33</v>
      </c>
      <c r="H102" s="8">
        <v>0.64</v>
      </c>
    </row>
    <row r="103" spans="2:8">
      <c r="B103" s="2" t="s">
        <v>2990</v>
      </c>
      <c r="C103" s="5">
        <v>6.93</v>
      </c>
      <c r="D103" s="2" t="s">
        <v>710</v>
      </c>
      <c r="E103" s="2" t="s">
        <v>843</v>
      </c>
      <c r="F103" s="8">
        <v>2500</v>
      </c>
      <c r="G103" s="8">
        <v>2541.6999999999998</v>
      </c>
      <c r="H103" s="8">
        <v>0.64</v>
      </c>
    </row>
    <row r="104" spans="2:8">
      <c r="B104" s="2" t="s">
        <v>2991</v>
      </c>
      <c r="C104" s="5">
        <v>6.98</v>
      </c>
      <c r="D104" s="2" t="s">
        <v>710</v>
      </c>
      <c r="E104" s="2" t="s">
        <v>844</v>
      </c>
      <c r="F104" s="8">
        <v>2500</v>
      </c>
      <c r="G104" s="8">
        <v>2539.81</v>
      </c>
      <c r="H104" s="8">
        <v>0.64</v>
      </c>
    </row>
    <row r="105" spans="2:8">
      <c r="B105" s="2" t="s">
        <v>2992</v>
      </c>
      <c r="C105" s="5">
        <v>7.17</v>
      </c>
      <c r="D105" s="2" t="s">
        <v>710</v>
      </c>
      <c r="E105" s="2" t="s">
        <v>848</v>
      </c>
      <c r="F105" s="8">
        <v>2500</v>
      </c>
      <c r="G105" s="8">
        <v>2538.92</v>
      </c>
      <c r="H105" s="8">
        <v>0.64</v>
      </c>
    </row>
    <row r="106" spans="2:8">
      <c r="B106" s="2" t="s">
        <v>837</v>
      </c>
      <c r="C106" s="5">
        <v>7</v>
      </c>
      <c r="D106" s="2" t="s">
        <v>710</v>
      </c>
      <c r="E106" s="2" t="s">
        <v>838</v>
      </c>
      <c r="F106" s="8">
        <v>2500</v>
      </c>
      <c r="G106" s="8">
        <v>2537.38</v>
      </c>
      <c r="H106" s="8">
        <v>0.64</v>
      </c>
    </row>
    <row r="107" spans="2:8">
      <c r="B107" s="2" t="s">
        <v>498</v>
      </c>
      <c r="C107" s="5">
        <v>6.88</v>
      </c>
      <c r="D107" s="2" t="s">
        <v>710</v>
      </c>
      <c r="E107" s="2" t="s">
        <v>499</v>
      </c>
      <c r="F107" s="8">
        <v>2500</v>
      </c>
      <c r="G107" s="8">
        <v>2535.9</v>
      </c>
      <c r="H107" s="8">
        <v>0.64</v>
      </c>
    </row>
    <row r="108" spans="2:8">
      <c r="B108" s="2" t="s">
        <v>2993</v>
      </c>
      <c r="C108" s="5">
        <v>6.78</v>
      </c>
      <c r="D108" s="2" t="s">
        <v>710</v>
      </c>
      <c r="E108" s="2" t="s">
        <v>842</v>
      </c>
      <c r="F108" s="8">
        <v>2500</v>
      </c>
      <c r="G108" s="8">
        <v>2535.6999999999998</v>
      </c>
      <c r="H108" s="8">
        <v>0.64</v>
      </c>
    </row>
    <row r="109" spans="2:8">
      <c r="B109" s="2" t="s">
        <v>839</v>
      </c>
      <c r="C109" s="5">
        <v>7.01</v>
      </c>
      <c r="D109" s="2" t="s">
        <v>710</v>
      </c>
      <c r="E109" s="2" t="s">
        <v>840</v>
      </c>
      <c r="F109" s="8">
        <v>2500</v>
      </c>
      <c r="G109" s="8">
        <v>2534.89</v>
      </c>
      <c r="H109" s="8">
        <v>0.64</v>
      </c>
    </row>
    <row r="110" spans="2:8">
      <c r="B110" s="2" t="s">
        <v>2684</v>
      </c>
      <c r="C110" s="5">
        <v>7.19</v>
      </c>
      <c r="D110" s="2" t="s">
        <v>711</v>
      </c>
      <c r="E110" s="2" t="s">
        <v>847</v>
      </c>
      <c r="F110" s="8">
        <v>2500</v>
      </c>
      <c r="G110" s="8">
        <v>2534.65</v>
      </c>
      <c r="H110" s="8">
        <v>0.64</v>
      </c>
    </row>
    <row r="111" spans="2:8">
      <c r="B111" s="2" t="s">
        <v>2772</v>
      </c>
      <c r="C111" s="5">
        <v>7.5</v>
      </c>
      <c r="D111" s="2" t="s">
        <v>845</v>
      </c>
      <c r="E111" s="2" t="s">
        <v>846</v>
      </c>
      <c r="F111" s="8">
        <v>2500</v>
      </c>
      <c r="G111" s="8">
        <v>2533.98</v>
      </c>
      <c r="H111" s="8">
        <v>0.64</v>
      </c>
    </row>
    <row r="112" spans="2:8">
      <c r="B112" s="2" t="s">
        <v>2994</v>
      </c>
      <c r="C112" s="5">
        <v>6.93</v>
      </c>
      <c r="D112" s="2" t="s">
        <v>710</v>
      </c>
      <c r="E112" s="2" t="s">
        <v>851</v>
      </c>
      <c r="F112" s="8">
        <v>250</v>
      </c>
      <c r="G112" s="8">
        <v>2530.89</v>
      </c>
      <c r="H112" s="8">
        <v>0.63</v>
      </c>
    </row>
    <row r="113" spans="2:8">
      <c r="B113" s="2" t="s">
        <v>2995</v>
      </c>
      <c r="C113" s="5">
        <v>8.02</v>
      </c>
      <c r="D113" s="2" t="s">
        <v>711</v>
      </c>
      <c r="E113" s="2" t="s">
        <v>849</v>
      </c>
      <c r="F113" s="8">
        <v>2500</v>
      </c>
      <c r="G113" s="8">
        <v>2530.21</v>
      </c>
      <c r="H113" s="8">
        <v>0.63</v>
      </c>
    </row>
    <row r="114" spans="2:8">
      <c r="B114" s="2" t="s">
        <v>2996</v>
      </c>
      <c r="C114" s="5">
        <v>7.25</v>
      </c>
      <c r="D114" s="2" t="s">
        <v>711</v>
      </c>
      <c r="E114" s="2" t="s">
        <v>285</v>
      </c>
      <c r="F114" s="8">
        <v>2500</v>
      </c>
      <c r="G114" s="8">
        <v>2523.04</v>
      </c>
      <c r="H114" s="8">
        <v>0.63</v>
      </c>
    </row>
    <row r="115" spans="2:8">
      <c r="B115" s="2" t="s">
        <v>2997</v>
      </c>
      <c r="C115" s="5">
        <v>8.84</v>
      </c>
      <c r="D115" s="2" t="s">
        <v>713</v>
      </c>
      <c r="E115" s="2" t="s">
        <v>852</v>
      </c>
      <c r="F115" s="8">
        <v>2500</v>
      </c>
      <c r="G115" s="8">
        <v>2521.7800000000002</v>
      </c>
      <c r="H115" s="8">
        <v>0.63</v>
      </c>
    </row>
    <row r="116" spans="2:8">
      <c r="B116" s="2" t="s">
        <v>2998</v>
      </c>
      <c r="C116" s="5">
        <v>6.99</v>
      </c>
      <c r="D116" s="2" t="s">
        <v>710</v>
      </c>
      <c r="E116" s="2" t="s">
        <v>869</v>
      </c>
      <c r="F116" s="8">
        <v>2500</v>
      </c>
      <c r="G116" s="8">
        <v>2499.09</v>
      </c>
      <c r="H116" s="8">
        <v>0.63</v>
      </c>
    </row>
    <row r="117" spans="2:8">
      <c r="B117" s="2" t="s">
        <v>2999</v>
      </c>
      <c r="C117" s="5">
        <v>6.93</v>
      </c>
      <c r="D117" s="2" t="s">
        <v>710</v>
      </c>
      <c r="E117" s="2" t="s">
        <v>870</v>
      </c>
      <c r="F117" s="8">
        <v>2500</v>
      </c>
      <c r="G117" s="8">
        <v>2498.98</v>
      </c>
      <c r="H117" s="8">
        <v>0.63</v>
      </c>
    </row>
    <row r="118" spans="2:8">
      <c r="B118" s="2" t="s">
        <v>3000</v>
      </c>
      <c r="C118" s="5">
        <v>7.04</v>
      </c>
      <c r="D118" s="2" t="s">
        <v>710</v>
      </c>
      <c r="E118" s="2" t="s">
        <v>871</v>
      </c>
      <c r="F118" s="8">
        <v>2500</v>
      </c>
      <c r="G118" s="8">
        <v>2497.63</v>
      </c>
      <c r="H118" s="8">
        <v>0.63</v>
      </c>
    </row>
    <row r="119" spans="2:8">
      <c r="B119" s="2" t="s">
        <v>853</v>
      </c>
      <c r="C119" s="5">
        <v>6.76</v>
      </c>
      <c r="D119" s="2" t="s">
        <v>710</v>
      </c>
      <c r="E119" s="2" t="s">
        <v>854</v>
      </c>
      <c r="F119" s="8">
        <v>250</v>
      </c>
      <c r="G119" s="8">
        <v>2464.71</v>
      </c>
      <c r="H119" s="8">
        <v>0.62</v>
      </c>
    </row>
    <row r="120" spans="2:8">
      <c r="B120" s="2" t="s">
        <v>855</v>
      </c>
      <c r="C120" s="5">
        <v>7.23</v>
      </c>
      <c r="D120" s="2" t="s">
        <v>710</v>
      </c>
      <c r="E120" s="2" t="s">
        <v>856</v>
      </c>
      <c r="F120" s="8">
        <v>150</v>
      </c>
      <c r="G120" s="8">
        <v>1524.04</v>
      </c>
      <c r="H120" s="8">
        <v>0.38</v>
      </c>
    </row>
    <row r="121" spans="2:8">
      <c r="B121" s="2" t="s">
        <v>3001</v>
      </c>
      <c r="C121" s="5">
        <v>8.02</v>
      </c>
      <c r="D121" s="2" t="s">
        <v>711</v>
      </c>
      <c r="E121" s="2" t="s">
        <v>857</v>
      </c>
      <c r="F121" s="8">
        <v>1500</v>
      </c>
      <c r="G121" s="8">
        <v>1516.99</v>
      </c>
      <c r="H121" s="8">
        <v>0.38</v>
      </c>
    </row>
    <row r="122" spans="2:8">
      <c r="B122" s="2" t="s">
        <v>3002</v>
      </c>
      <c r="C122" s="5">
        <v>7.36</v>
      </c>
      <c r="D122" s="2" t="s">
        <v>0</v>
      </c>
      <c r="E122" s="2" t="s">
        <v>1</v>
      </c>
      <c r="F122" s="8">
        <v>100</v>
      </c>
      <c r="G122" s="8">
        <v>1027.3800000000001</v>
      </c>
      <c r="H122" s="8">
        <v>0.26</v>
      </c>
    </row>
    <row r="123" spans="2:8">
      <c r="B123" s="2" t="s">
        <v>2</v>
      </c>
      <c r="C123" s="5">
        <v>7.11</v>
      </c>
      <c r="D123" s="2" t="s">
        <v>710</v>
      </c>
      <c r="E123" s="2" t="s">
        <v>3</v>
      </c>
      <c r="F123" s="8">
        <v>50</v>
      </c>
      <c r="G123" s="8">
        <v>530.03</v>
      </c>
      <c r="H123" s="8">
        <v>0.13</v>
      </c>
    </row>
    <row r="124" spans="2:8">
      <c r="B124" s="2" t="s">
        <v>3003</v>
      </c>
      <c r="C124" s="5">
        <v>6.95</v>
      </c>
      <c r="D124" s="2" t="s">
        <v>710</v>
      </c>
      <c r="E124" s="2" t="s">
        <v>4</v>
      </c>
      <c r="F124" s="8">
        <v>50</v>
      </c>
      <c r="G124" s="8">
        <v>511.4</v>
      </c>
      <c r="H124" s="8">
        <v>0.13</v>
      </c>
    </row>
    <row r="125" spans="2:8">
      <c r="B125" s="2" t="s">
        <v>3004</v>
      </c>
      <c r="C125" s="5">
        <v>7.6</v>
      </c>
      <c r="D125" s="2" t="s">
        <v>711</v>
      </c>
      <c r="E125" s="2" t="s">
        <v>5</v>
      </c>
      <c r="F125" s="8">
        <v>50</v>
      </c>
      <c r="G125" s="8">
        <v>499.7</v>
      </c>
      <c r="H125" s="8">
        <v>0.13</v>
      </c>
    </row>
    <row r="126" spans="2:8">
      <c r="B126" s="2" t="s">
        <v>3005</v>
      </c>
      <c r="C126" s="5">
        <v>6.78</v>
      </c>
      <c r="D126" s="2" t="s">
        <v>710</v>
      </c>
      <c r="E126" s="2" t="s">
        <v>6</v>
      </c>
      <c r="F126" s="8">
        <v>50</v>
      </c>
      <c r="G126" s="8">
        <v>497.6</v>
      </c>
      <c r="H126" s="8">
        <v>0.12</v>
      </c>
    </row>
    <row r="127" spans="2:8">
      <c r="B127" s="2" t="s">
        <v>3006</v>
      </c>
      <c r="C127" s="5">
        <v>6.93</v>
      </c>
      <c r="D127" s="2" t="s">
        <v>710</v>
      </c>
      <c r="E127" s="2" t="s">
        <v>7</v>
      </c>
      <c r="F127" s="8">
        <v>30</v>
      </c>
      <c r="G127" s="8">
        <v>314.63</v>
      </c>
      <c r="H127" s="8">
        <v>0.08</v>
      </c>
    </row>
    <row r="128" spans="2:8">
      <c r="B128" s="2" t="s">
        <v>3007</v>
      </c>
      <c r="C128" s="5">
        <v>7.21</v>
      </c>
      <c r="D128" s="2" t="s">
        <v>710</v>
      </c>
      <c r="E128" s="2" t="s">
        <v>8</v>
      </c>
      <c r="F128" s="8">
        <v>12</v>
      </c>
      <c r="G128" s="8">
        <v>123.26</v>
      </c>
      <c r="H128" s="8">
        <v>0.03</v>
      </c>
    </row>
    <row r="129" spans="2:8">
      <c r="B129" s="2" t="s">
        <v>3008</v>
      </c>
      <c r="C129" s="5">
        <v>6.93</v>
      </c>
      <c r="D129" s="2" t="s">
        <v>710</v>
      </c>
      <c r="E129" s="2" t="s">
        <v>9</v>
      </c>
      <c r="F129" s="8">
        <v>10</v>
      </c>
      <c r="G129" s="8">
        <v>104.34</v>
      </c>
      <c r="H129" s="8">
        <v>0.03</v>
      </c>
    </row>
    <row r="130" spans="2:8">
      <c r="B130" s="2" t="s">
        <v>3009</v>
      </c>
      <c r="C130" s="5">
        <v>6.65</v>
      </c>
      <c r="D130" s="2" t="s">
        <v>710</v>
      </c>
      <c r="E130" s="2" t="s">
        <v>11</v>
      </c>
      <c r="F130" s="8">
        <v>10</v>
      </c>
      <c r="G130" s="8">
        <v>99.96</v>
      </c>
      <c r="H130" s="8">
        <v>0.03</v>
      </c>
    </row>
    <row r="131" spans="2:8">
      <c r="B131" s="2" t="s">
        <v>3010</v>
      </c>
      <c r="C131" s="5">
        <v>7.04</v>
      </c>
      <c r="D131" s="2" t="s">
        <v>710</v>
      </c>
      <c r="E131" s="2" t="s">
        <v>10</v>
      </c>
      <c r="F131" s="8">
        <v>10</v>
      </c>
      <c r="G131" s="8">
        <v>99.43</v>
      </c>
      <c r="H131" s="8">
        <v>0.02</v>
      </c>
    </row>
    <row r="132" spans="2:8" ht="13">
      <c r="B132" s="3" t="s">
        <v>718</v>
      </c>
      <c r="C132" s="7"/>
      <c r="D132" s="3"/>
      <c r="E132" s="3"/>
      <c r="F132" s="10"/>
      <c r="G132" s="10">
        <f>SUM(G56:G131)</f>
        <v>291366.4700000002</v>
      </c>
      <c r="H132" s="10">
        <f>SUM(H56:H131)</f>
        <v>73.149999999999963</v>
      </c>
    </row>
    <row r="133" spans="2:8" ht="13">
      <c r="B133" s="3" t="s">
        <v>2735</v>
      </c>
    </row>
    <row r="134" spans="2:8">
      <c r="B134" s="2" t="s">
        <v>286</v>
      </c>
      <c r="C134" s="5">
        <v>8.7899999999999991</v>
      </c>
      <c r="D134" s="2" t="s">
        <v>720</v>
      </c>
      <c r="E134" s="2" t="s">
        <v>287</v>
      </c>
      <c r="F134" s="8">
        <v>500000000</v>
      </c>
      <c r="G134" s="8">
        <v>5008.5</v>
      </c>
      <c r="H134" s="8">
        <v>1.26</v>
      </c>
    </row>
    <row r="135" spans="2:8">
      <c r="B135" s="2" t="s">
        <v>722</v>
      </c>
      <c r="C135" s="5">
        <v>7.94</v>
      </c>
      <c r="D135" s="2" t="s">
        <v>723</v>
      </c>
      <c r="E135" s="2" t="s">
        <v>724</v>
      </c>
      <c r="F135" s="8">
        <v>47</v>
      </c>
      <c r="G135" s="8">
        <v>4453.91</v>
      </c>
      <c r="H135" s="8">
        <v>1.1200000000000001</v>
      </c>
    </row>
    <row r="136" spans="2:8">
      <c r="B136" s="2" t="s">
        <v>872</v>
      </c>
      <c r="C136" s="5">
        <v>8.58</v>
      </c>
      <c r="D136" s="2" t="s">
        <v>720</v>
      </c>
      <c r="E136" s="2" t="s">
        <v>721</v>
      </c>
      <c r="F136" s="8">
        <v>750000000</v>
      </c>
      <c r="G136" s="8">
        <v>4190.25</v>
      </c>
      <c r="H136" s="8">
        <v>1.05</v>
      </c>
    </row>
    <row r="137" spans="2:8">
      <c r="B137" s="2" t="s">
        <v>725</v>
      </c>
      <c r="C137" s="5">
        <v>7.94</v>
      </c>
      <c r="D137" s="2" t="s">
        <v>720</v>
      </c>
      <c r="E137" s="2" t="s">
        <v>299</v>
      </c>
      <c r="F137" s="8">
        <v>24</v>
      </c>
      <c r="G137" s="8">
        <v>2342.2600000000002</v>
      </c>
      <c r="H137" s="8">
        <v>0.59</v>
      </c>
    </row>
    <row r="138" spans="2:8" ht="13">
      <c r="B138" s="3" t="s">
        <v>2736</v>
      </c>
      <c r="C138" s="7"/>
      <c r="D138" s="3"/>
      <c r="E138" s="3"/>
      <c r="F138" s="10"/>
      <c r="G138" s="10">
        <f>SUM(G133:G137)</f>
        <v>15994.92</v>
      </c>
      <c r="H138" s="10">
        <f>SUM(H133:H137)</f>
        <v>4.0199999999999996</v>
      </c>
    </row>
    <row r="139" spans="2:8" ht="13">
      <c r="B139" s="3" t="s">
        <v>12</v>
      </c>
    </row>
    <row r="140" spans="2:8">
      <c r="B140" s="2" t="s">
        <v>13</v>
      </c>
      <c r="C140" s="5" t="s">
        <v>301</v>
      </c>
      <c r="E140" s="2" t="s">
        <v>14</v>
      </c>
      <c r="F140" s="8">
        <v>9344.357</v>
      </c>
      <c r="G140" s="8">
        <v>1058.83</v>
      </c>
      <c r="H140" s="8">
        <v>0.27</v>
      </c>
    </row>
    <row r="141" spans="2:8" ht="13">
      <c r="B141" s="3" t="s">
        <v>15</v>
      </c>
      <c r="C141" s="7"/>
      <c r="D141" s="3"/>
      <c r="E141" s="3"/>
      <c r="F141" s="10"/>
      <c r="G141" s="10">
        <f>SUM(G139:G140)</f>
        <v>1058.83</v>
      </c>
      <c r="H141" s="10">
        <f>SUM(H139:H140)</f>
        <v>0.27</v>
      </c>
    </row>
    <row r="142" spans="2:8" ht="13">
      <c r="B142" s="3" t="s">
        <v>288</v>
      </c>
      <c r="C142" s="7"/>
      <c r="D142" s="3"/>
      <c r="E142" s="3"/>
      <c r="F142" s="10"/>
      <c r="G142" s="10">
        <v>7512.18</v>
      </c>
      <c r="H142" s="10">
        <v>1.89</v>
      </c>
    </row>
    <row r="143" spans="2:8" ht="13">
      <c r="B143" s="3" t="s">
        <v>302</v>
      </c>
      <c r="C143" s="7"/>
      <c r="D143" s="3"/>
      <c r="E143" s="3"/>
      <c r="F143" s="10"/>
      <c r="G143" s="10">
        <v>402766.22</v>
      </c>
      <c r="H143" s="10">
        <v>101.12</v>
      </c>
    </row>
    <row r="144" spans="2:8" ht="13">
      <c r="B144" s="3" t="s">
        <v>195</v>
      </c>
      <c r="C144" s="7"/>
      <c r="D144" s="3"/>
      <c r="E144" s="3"/>
      <c r="F144" s="10"/>
      <c r="G144" s="10">
        <v>-4176.0678957899872</v>
      </c>
      <c r="H144" s="10">
        <v>-1.1200000000000045</v>
      </c>
    </row>
    <row r="145" spans="2:8" ht="13">
      <c r="B145" s="3" t="s">
        <v>304</v>
      </c>
      <c r="C145" s="7"/>
      <c r="D145" s="3"/>
      <c r="E145" s="3"/>
      <c r="F145" s="10"/>
      <c r="G145" s="10">
        <v>398590.15210420999</v>
      </c>
      <c r="H145" s="10">
        <v>100</v>
      </c>
    </row>
    <row r="146" spans="2:8">
      <c r="B146" s="2" t="s">
        <v>305</v>
      </c>
    </row>
    <row r="147" spans="2:8">
      <c r="B147" s="2" t="s">
        <v>306</v>
      </c>
    </row>
    <row r="148" spans="2:8">
      <c r="B148" s="2" t="s">
        <v>307</v>
      </c>
      <c r="C148" s="5" t="s">
        <v>873</v>
      </c>
    </row>
    <row r="149" spans="2:8" ht="13">
      <c r="B149" s="3" t="s">
        <v>2856</v>
      </c>
    </row>
    <row r="150" spans="2:8" ht="26">
      <c r="B150" s="39" t="s">
        <v>16</v>
      </c>
      <c r="C150" s="5" t="s">
        <v>308</v>
      </c>
    </row>
    <row r="151" spans="2:8" ht="13">
      <c r="B151" s="3"/>
    </row>
    <row r="152" spans="2:8" ht="13">
      <c r="B152" s="3" t="s">
        <v>309</v>
      </c>
      <c r="C152" s="5" t="s">
        <v>308</v>
      </c>
    </row>
    <row r="153" spans="2:8" ht="13">
      <c r="B153" s="3" t="s">
        <v>310</v>
      </c>
      <c r="C153" s="5" t="s">
        <v>311</v>
      </c>
    </row>
    <row r="154" spans="2:8" ht="13">
      <c r="B154" s="3" t="s">
        <v>874</v>
      </c>
      <c r="C154" s="7"/>
    </row>
    <row r="155" spans="2:8" ht="13">
      <c r="B155" s="3" t="s">
        <v>875</v>
      </c>
      <c r="C155" s="7"/>
    </row>
    <row r="156" spans="2:8" ht="13">
      <c r="B156" s="3" t="s">
        <v>876</v>
      </c>
      <c r="C156" s="7"/>
    </row>
    <row r="157" spans="2:8" ht="13">
      <c r="B157" s="3" t="s">
        <v>877</v>
      </c>
      <c r="C157" s="7"/>
    </row>
    <row r="158" spans="2:8" ht="13">
      <c r="B158" s="3" t="s">
        <v>878</v>
      </c>
      <c r="C158" s="7"/>
    </row>
    <row r="159" spans="2:8" ht="13">
      <c r="B159" s="3" t="s">
        <v>879</v>
      </c>
      <c r="C159" s="7"/>
    </row>
    <row r="160" spans="2:8" ht="13">
      <c r="B160" s="3" t="s">
        <v>880</v>
      </c>
      <c r="C160" s="7"/>
    </row>
    <row r="161" spans="2:3" ht="13">
      <c r="B161" s="3" t="s">
        <v>881</v>
      </c>
      <c r="C161" s="7"/>
    </row>
    <row r="162" spans="2:3" ht="13">
      <c r="B162" s="3" t="s">
        <v>882</v>
      </c>
      <c r="C162" s="7"/>
    </row>
    <row r="163" spans="2:3" ht="13">
      <c r="B163" s="3" t="s">
        <v>883</v>
      </c>
      <c r="C163" s="7"/>
    </row>
    <row r="164" spans="2:3" ht="13">
      <c r="B164" s="3" t="s">
        <v>884</v>
      </c>
      <c r="C164" s="7"/>
    </row>
    <row r="165" spans="2:3" ht="13">
      <c r="B165" s="3" t="s">
        <v>885</v>
      </c>
      <c r="C165" s="7"/>
    </row>
    <row r="166" spans="2:3" ht="13">
      <c r="B166" s="3" t="s">
        <v>886</v>
      </c>
      <c r="C166" s="7"/>
    </row>
    <row r="167" spans="2:3" ht="13">
      <c r="B167" s="3" t="s">
        <v>887</v>
      </c>
      <c r="C167" s="7"/>
    </row>
    <row r="168" spans="2:3" ht="13">
      <c r="B168" s="3" t="s">
        <v>888</v>
      </c>
      <c r="C168" s="7"/>
    </row>
    <row r="169" spans="2:3" ht="13">
      <c r="B169" s="3" t="s">
        <v>889</v>
      </c>
      <c r="C169" s="7"/>
    </row>
    <row r="170" spans="2:3" ht="13">
      <c r="B170" s="3" t="s">
        <v>3011</v>
      </c>
      <c r="C170" s="7"/>
    </row>
    <row r="171" spans="2:3">
      <c r="B171" s="2" t="s">
        <v>312</v>
      </c>
    </row>
    <row r="173" spans="2:3" ht="14.5">
      <c r="B173" s="15"/>
      <c r="C173" s="16" t="s">
        <v>17</v>
      </c>
    </row>
    <row r="174" spans="2:3" ht="14.5">
      <c r="B174" s="15" t="s">
        <v>18</v>
      </c>
      <c r="C174" s="17" t="s">
        <v>676</v>
      </c>
    </row>
    <row r="175" spans="2:3" ht="14.5">
      <c r="B175" s="15" t="s">
        <v>19</v>
      </c>
      <c r="C175" s="16"/>
    </row>
    <row r="176" spans="2:3" ht="14.5">
      <c r="B176" s="15"/>
      <c r="C176" s="16"/>
    </row>
    <row r="177" spans="2:7" ht="14.5">
      <c r="B177" s="15" t="s">
        <v>20</v>
      </c>
      <c r="C177" s="72">
        <v>7.1900000000000006E-2</v>
      </c>
      <c r="D177"/>
    </row>
    <row r="178" spans="2:7" ht="14.5">
      <c r="B178" s="15"/>
      <c r="C178" s="78"/>
      <c r="D178"/>
    </row>
    <row r="179" spans="2:7" ht="14.5">
      <c r="B179" s="15" t="s">
        <v>21</v>
      </c>
      <c r="C179" s="78" t="s">
        <v>3012</v>
      </c>
      <c r="D179"/>
    </row>
    <row r="180" spans="2:7" ht="14.5">
      <c r="B180" s="15" t="s">
        <v>22</v>
      </c>
      <c r="C180" s="78" t="s">
        <v>3013</v>
      </c>
      <c r="D180"/>
    </row>
    <row r="181" spans="2:7" ht="14.5">
      <c r="B181" s="15"/>
      <c r="C181" s="16"/>
      <c r="D181"/>
    </row>
    <row r="182" spans="2:7" ht="14.5">
      <c r="B182" s="15" t="s">
        <v>23</v>
      </c>
      <c r="C182" s="16" t="s">
        <v>873</v>
      </c>
    </row>
    <row r="183" spans="2:7" ht="14.5">
      <c r="B183" s="233" t="s">
        <v>24</v>
      </c>
      <c r="C183" s="233"/>
    </row>
    <row r="185" spans="2:7" ht="14.5">
      <c r="B185" s="15" t="s">
        <v>313</v>
      </c>
      <c r="C185" s="16"/>
      <c r="D185" s="15"/>
    </row>
    <row r="186" spans="2:7" ht="29">
      <c r="B186" s="18" t="s">
        <v>314</v>
      </c>
      <c r="C186" s="17" t="s">
        <v>315</v>
      </c>
      <c r="D186" s="18" t="s">
        <v>316</v>
      </c>
    </row>
    <row r="187" spans="2:7" ht="14.5">
      <c r="B187" s="18" t="s">
        <v>1489</v>
      </c>
      <c r="C187" s="17">
        <v>15</v>
      </c>
      <c r="D187" s="123">
        <v>1.5265795213423698E-3</v>
      </c>
    </row>
    <row r="188" spans="2:7" ht="14.5">
      <c r="B188" s="18" t="s">
        <v>1148</v>
      </c>
      <c r="C188" s="17">
        <v>49.997500125000002</v>
      </c>
      <c r="D188" s="123">
        <v>1.2464212602049746E-2</v>
      </c>
    </row>
    <row r="189" spans="2:7" ht="14.5">
      <c r="B189" s="15" t="s">
        <v>2538</v>
      </c>
      <c r="C189" s="16">
        <v>185.61384514700001</v>
      </c>
      <c r="D189" s="122">
        <v>0.6001341467840815</v>
      </c>
    </row>
    <row r="191" spans="2:7" ht="13">
      <c r="B191" s="20" t="s">
        <v>317</v>
      </c>
      <c r="C191" s="21">
        <v>45900</v>
      </c>
      <c r="D191" s="13"/>
      <c r="E191" s="55"/>
      <c r="F191" s="11"/>
    </row>
    <row r="192" spans="2:7" ht="13">
      <c r="B192" s="20" t="s">
        <v>318</v>
      </c>
      <c r="C192" s="22" t="s">
        <v>319</v>
      </c>
      <c r="D192" s="20" t="s">
        <v>320</v>
      </c>
      <c r="E192" s="60" t="s">
        <v>321</v>
      </c>
      <c r="F192" s="23" t="s">
        <v>322</v>
      </c>
      <c r="G192" s="10"/>
    </row>
    <row r="193" spans="2:6">
      <c r="B193" s="58" t="s">
        <v>308</v>
      </c>
      <c r="C193" s="59" t="s">
        <v>308</v>
      </c>
      <c r="D193" s="58" t="s">
        <v>308</v>
      </c>
      <c r="E193" s="56" t="s">
        <v>308</v>
      </c>
      <c r="F193" s="61" t="s">
        <v>308</v>
      </c>
    </row>
    <row r="195" spans="2:6" ht="14.5">
      <c r="B195" s="271" t="s">
        <v>3014</v>
      </c>
      <c r="C195" s="272"/>
      <c r="D195" s="272"/>
      <c r="E195" s="273"/>
      <c r="F195" s="46"/>
    </row>
    <row r="196" spans="2:6" ht="14.5">
      <c r="B196" s="26"/>
      <c r="C196" s="26"/>
      <c r="D196" s="26"/>
      <c r="E196" s="26"/>
      <c r="F196" s="46"/>
    </row>
    <row r="197" spans="2:6" ht="14.5">
      <c r="B197" s="274" t="s">
        <v>2749</v>
      </c>
      <c r="C197" s="275"/>
      <c r="D197" s="275"/>
      <c r="E197" s="275"/>
      <c r="F197" s="276"/>
    </row>
    <row r="199" spans="2:6" ht="13">
      <c r="B199" s="3" t="s">
        <v>323</v>
      </c>
    </row>
    <row r="200" spans="2:6" ht="13">
      <c r="B200" s="3"/>
    </row>
    <row r="201" spans="2:6" ht="13">
      <c r="B201" s="3" t="s">
        <v>891</v>
      </c>
    </row>
    <row r="202" spans="2:6" ht="13">
      <c r="B202" s="20" t="s">
        <v>324</v>
      </c>
      <c r="C202" s="22" t="s">
        <v>325</v>
      </c>
      <c r="D202" s="3"/>
    </row>
    <row r="203" spans="2:6">
      <c r="B203" s="13" t="s">
        <v>308</v>
      </c>
      <c r="C203" s="14" t="s">
        <v>308</v>
      </c>
    </row>
    <row r="205" spans="2:6" ht="13">
      <c r="B205" s="20" t="s">
        <v>326</v>
      </c>
      <c r="C205" s="22" t="s">
        <v>325</v>
      </c>
    </row>
    <row r="206" spans="2:6">
      <c r="B206" s="13" t="s">
        <v>308</v>
      </c>
      <c r="C206" s="14" t="s">
        <v>308</v>
      </c>
    </row>
    <row r="208" spans="2:6" ht="13">
      <c r="B208" s="20" t="s">
        <v>327</v>
      </c>
      <c r="C208" s="22" t="s">
        <v>328</v>
      </c>
    </row>
    <row r="209" spans="2:7">
      <c r="B209" s="13" t="s">
        <v>308</v>
      </c>
      <c r="C209" s="14" t="s">
        <v>308</v>
      </c>
    </row>
    <row r="211" spans="2:7" ht="13">
      <c r="B211" s="60" t="s">
        <v>329</v>
      </c>
      <c r="C211" s="22" t="s">
        <v>328</v>
      </c>
    </row>
    <row r="212" spans="2:7">
      <c r="B212" s="55" t="s">
        <v>308</v>
      </c>
      <c r="C212" s="14" t="s">
        <v>308</v>
      </c>
    </row>
    <row r="214" spans="2:7" ht="13">
      <c r="B214" s="20" t="s">
        <v>330</v>
      </c>
      <c r="C214" s="22" t="s">
        <v>308</v>
      </c>
    </row>
    <row r="216" spans="2:7" ht="13">
      <c r="B216" s="20" t="s">
        <v>331</v>
      </c>
      <c r="C216" s="21">
        <v>45900</v>
      </c>
      <c r="D216" s="13"/>
      <c r="E216" s="55"/>
      <c r="F216" s="11"/>
    </row>
    <row r="217" spans="2:7" ht="13">
      <c r="B217" s="20" t="s">
        <v>318</v>
      </c>
      <c r="C217" s="22" t="s">
        <v>319</v>
      </c>
      <c r="D217" s="20" t="s">
        <v>320</v>
      </c>
      <c r="E217" s="60" t="s">
        <v>321</v>
      </c>
      <c r="F217" s="23" t="s">
        <v>322</v>
      </c>
      <c r="G217" s="10"/>
    </row>
    <row r="218" spans="2:7">
      <c r="B218" s="58" t="s">
        <v>308</v>
      </c>
      <c r="C218" s="59" t="s">
        <v>308</v>
      </c>
      <c r="D218" s="58" t="s">
        <v>308</v>
      </c>
      <c r="E218" s="56" t="s">
        <v>308</v>
      </c>
      <c r="F218" s="61" t="s">
        <v>308</v>
      </c>
    </row>
    <row r="219" spans="2:7" ht="13">
      <c r="B219" s="3" t="s">
        <v>323</v>
      </c>
    </row>
    <row r="220" spans="2:7" ht="13">
      <c r="B220" s="3"/>
    </row>
    <row r="221" spans="2:7" ht="13">
      <c r="B221" s="3" t="s">
        <v>891</v>
      </c>
    </row>
    <row r="222" spans="2:7" ht="13">
      <c r="B222" s="20" t="s">
        <v>324</v>
      </c>
      <c r="C222" s="22" t="s">
        <v>325</v>
      </c>
      <c r="D222" s="3"/>
    </row>
    <row r="223" spans="2:7">
      <c r="B223" s="13" t="s">
        <v>308</v>
      </c>
      <c r="C223" s="14" t="s">
        <v>308</v>
      </c>
    </row>
    <row r="225" spans="2:6" ht="13">
      <c r="B225" s="20" t="s">
        <v>326</v>
      </c>
      <c r="C225" s="22" t="s">
        <v>325</v>
      </c>
    </row>
    <row r="226" spans="2:6">
      <c r="B226" s="13" t="s">
        <v>308</v>
      </c>
      <c r="C226" s="14" t="s">
        <v>308</v>
      </c>
    </row>
    <row r="228" spans="2:6" ht="13">
      <c r="B228" s="20" t="s">
        <v>327</v>
      </c>
      <c r="C228" s="22" t="s">
        <v>328</v>
      </c>
    </row>
    <row r="229" spans="2:6">
      <c r="B229" s="13" t="s">
        <v>308</v>
      </c>
      <c r="C229" s="14" t="s">
        <v>308</v>
      </c>
    </row>
    <row r="231" spans="2:6" ht="13">
      <c r="B231" s="60" t="s">
        <v>329</v>
      </c>
      <c r="C231" s="22" t="s">
        <v>328</v>
      </c>
    </row>
    <row r="232" spans="2:6">
      <c r="B232" s="55" t="s">
        <v>308</v>
      </c>
      <c r="C232" s="14" t="s">
        <v>308</v>
      </c>
    </row>
    <row r="234" spans="2:6" ht="13">
      <c r="B234" s="20" t="s">
        <v>330</v>
      </c>
      <c r="C234" s="22" t="s">
        <v>308</v>
      </c>
    </row>
    <row r="237" spans="2:6" ht="13">
      <c r="B237" s="3" t="s">
        <v>892</v>
      </c>
    </row>
    <row r="239" spans="2:6" ht="13">
      <c r="B239" s="20" t="s">
        <v>318</v>
      </c>
      <c r="C239" s="22" t="s">
        <v>332</v>
      </c>
      <c r="D239" s="20" t="s">
        <v>333</v>
      </c>
      <c r="E239" s="20" t="s">
        <v>334</v>
      </c>
      <c r="F239" s="10"/>
    </row>
    <row r="240" spans="2:6">
      <c r="B240" s="13" t="s">
        <v>308</v>
      </c>
      <c r="C240" s="14" t="s">
        <v>308</v>
      </c>
      <c r="D240" s="13" t="s">
        <v>308</v>
      </c>
      <c r="E240" s="13" t="s">
        <v>308</v>
      </c>
    </row>
    <row r="243" spans="2:80" ht="13">
      <c r="B243" s="3" t="s">
        <v>335</v>
      </c>
      <c r="C243" s="7" t="s">
        <v>308</v>
      </c>
      <c r="D243" s="3"/>
      <c r="E243" s="3"/>
      <c r="F243" s="10"/>
      <c r="G243" s="10"/>
      <c r="H243" s="10"/>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row>
    <row r="245" spans="2:80" ht="13">
      <c r="B245" s="3" t="s">
        <v>893</v>
      </c>
    </row>
    <row r="247" spans="2:80" ht="13">
      <c r="B247" s="20" t="s">
        <v>336</v>
      </c>
      <c r="C247" s="22" t="s">
        <v>325</v>
      </c>
      <c r="D247" s="3"/>
    </row>
    <row r="248" spans="2:80">
      <c r="B248" s="13" t="s">
        <v>308</v>
      </c>
      <c r="C248" s="14" t="s">
        <v>308</v>
      </c>
    </row>
    <row r="251" spans="2:80" ht="13">
      <c r="B251" s="20" t="s">
        <v>337</v>
      </c>
      <c r="C251" s="22" t="s">
        <v>338</v>
      </c>
      <c r="D251" s="3"/>
    </row>
    <row r="252" spans="2:80">
      <c r="B252" s="13" t="s">
        <v>308</v>
      </c>
      <c r="C252" s="14" t="s">
        <v>308</v>
      </c>
    </row>
    <row r="255" spans="2:80" ht="13">
      <c r="B255" s="3" t="s">
        <v>339</v>
      </c>
    </row>
    <row r="258" spans="2:80" ht="13">
      <c r="B258" s="3" t="s">
        <v>894</v>
      </c>
    </row>
    <row r="260" spans="2:80" ht="13">
      <c r="B260" s="20" t="s">
        <v>318</v>
      </c>
      <c r="C260" s="22" t="s">
        <v>340</v>
      </c>
      <c r="D260" s="20" t="s">
        <v>332</v>
      </c>
      <c r="E260" s="20" t="s">
        <v>333</v>
      </c>
      <c r="F260" s="23" t="s">
        <v>334</v>
      </c>
      <c r="G260" s="10"/>
    </row>
    <row r="261" spans="2:80">
      <c r="B261" s="13" t="s">
        <v>308</v>
      </c>
      <c r="C261" s="14" t="s">
        <v>308</v>
      </c>
      <c r="D261" s="13" t="s">
        <v>308</v>
      </c>
      <c r="E261" s="13" t="s">
        <v>308</v>
      </c>
      <c r="F261" s="19" t="s">
        <v>308</v>
      </c>
    </row>
    <row r="264" spans="2:80" ht="13">
      <c r="B264" s="3" t="s">
        <v>335</v>
      </c>
      <c r="C264" s="7" t="s">
        <v>308</v>
      </c>
      <c r="D264" s="3"/>
      <c r="E264" s="3"/>
      <c r="F264" s="10"/>
      <c r="G264" s="10"/>
      <c r="H264" s="10"/>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row>
    <row r="266" spans="2:80" ht="13">
      <c r="B266" s="3" t="s">
        <v>893</v>
      </c>
    </row>
    <row r="268" spans="2:80" ht="13">
      <c r="B268" s="20" t="s">
        <v>336</v>
      </c>
      <c r="C268" s="22" t="s">
        <v>325</v>
      </c>
      <c r="D268" s="3"/>
    </row>
    <row r="269" spans="2:80">
      <c r="B269" s="13" t="s">
        <v>308</v>
      </c>
      <c r="C269" s="14" t="s">
        <v>308</v>
      </c>
    </row>
    <row r="272" spans="2:80" ht="13">
      <c r="B272" s="20" t="s">
        <v>337</v>
      </c>
      <c r="C272" s="22" t="s">
        <v>338</v>
      </c>
      <c r="D272" s="3"/>
    </row>
    <row r="273" spans="2:7">
      <c r="B273" s="13" t="s">
        <v>308</v>
      </c>
      <c r="C273" s="14" t="s">
        <v>308</v>
      </c>
    </row>
    <row r="276" spans="2:7" ht="13">
      <c r="B276" s="3" t="s">
        <v>339</v>
      </c>
    </row>
    <row r="279" spans="2:7" ht="13">
      <c r="B279" s="3" t="s">
        <v>895</v>
      </c>
    </row>
    <row r="280" spans="2:7" ht="13">
      <c r="B280" s="20" t="s">
        <v>318</v>
      </c>
      <c r="C280" s="22" t="s">
        <v>341</v>
      </c>
      <c r="D280" s="20" t="s">
        <v>342</v>
      </c>
      <c r="E280" s="20" t="s">
        <v>343</v>
      </c>
      <c r="F280" s="23" t="s">
        <v>344</v>
      </c>
      <c r="G280" s="10"/>
    </row>
    <row r="281" spans="2:7">
      <c r="B281" s="13" t="s">
        <v>308</v>
      </c>
      <c r="C281" s="14" t="s">
        <v>308</v>
      </c>
      <c r="D281" s="13" t="s">
        <v>308</v>
      </c>
      <c r="E281" s="13" t="s">
        <v>308</v>
      </c>
      <c r="F281" s="19" t="s">
        <v>308</v>
      </c>
    </row>
    <row r="282" spans="2:7">
      <c r="B282" s="2" t="s">
        <v>345</v>
      </c>
    </row>
    <row r="284" spans="2:7" ht="14.5">
      <c r="B284" s="251" t="s">
        <v>3015</v>
      </c>
      <c r="C284" s="251"/>
      <c r="D284" s="251"/>
      <c r="E284" s="251"/>
    </row>
    <row r="285" spans="2:7" ht="14.5">
      <c r="B285" s="86"/>
      <c r="C285" s="124"/>
      <c r="D285" s="86"/>
      <c r="E285" s="86"/>
    </row>
    <row r="286" spans="2:7" ht="14.5">
      <c r="B286" s="81"/>
      <c r="C286" s="82"/>
      <c r="D286" s="81"/>
      <c r="E286" s="81"/>
    </row>
    <row r="287" spans="2:7" ht="14.5">
      <c r="B287" s="83" t="s">
        <v>2754</v>
      </c>
      <c r="C287" s="82"/>
      <c r="D287" s="81"/>
      <c r="E287" s="81"/>
    </row>
    <row r="288" spans="2:7" ht="14.5">
      <c r="B288" s="81"/>
      <c r="C288" s="82"/>
      <c r="D288" s="81"/>
      <c r="E288" s="81"/>
    </row>
    <row r="289" spans="2:5" ht="14.5">
      <c r="B289" s="81" t="s">
        <v>2755</v>
      </c>
      <c r="C289" s="84"/>
      <c r="D289" s="85"/>
      <c r="E289" s="85"/>
    </row>
    <row r="290" spans="2:5" ht="14.5">
      <c r="B290" s="86"/>
      <c r="C290" s="84"/>
      <c r="D290" s="85"/>
      <c r="E290" s="85"/>
    </row>
    <row r="291" spans="2:5" ht="14.5">
      <c r="B291" s="86"/>
      <c r="C291" s="84"/>
      <c r="D291" s="85"/>
      <c r="E291" s="85"/>
    </row>
    <row r="292" spans="2:5" ht="14.5">
      <c r="B292" s="86" t="s">
        <v>2756</v>
      </c>
      <c r="C292" s="87">
        <v>117800066.05</v>
      </c>
      <c r="D292" s="85"/>
      <c r="E292" s="85"/>
    </row>
    <row r="293" spans="2:5" ht="14.5">
      <c r="B293" s="86"/>
      <c r="C293" s="87"/>
      <c r="D293" s="85"/>
      <c r="E293" s="85"/>
    </row>
    <row r="294" spans="2:5" ht="14.5">
      <c r="B294" s="86" t="s">
        <v>2757</v>
      </c>
      <c r="C294" s="87">
        <v>102800066.05</v>
      </c>
      <c r="D294" s="85"/>
      <c r="E294" s="85"/>
    </row>
    <row r="295" spans="2:5" ht="14.5">
      <c r="B295" s="86"/>
      <c r="C295" s="87"/>
      <c r="D295" s="85"/>
      <c r="E295" s="85"/>
    </row>
    <row r="296" spans="2:5" ht="14.5">
      <c r="B296" s="86" t="s">
        <v>2758</v>
      </c>
      <c r="C296" s="87">
        <v>15000000</v>
      </c>
      <c r="D296" s="85"/>
      <c r="E296" s="85"/>
    </row>
    <row r="297" spans="2:5" ht="14.5">
      <c r="B297" s="86"/>
      <c r="C297" s="87"/>
      <c r="D297" s="85"/>
      <c r="E297" s="85"/>
    </row>
    <row r="298" spans="2:5" ht="14.5">
      <c r="B298" s="81" t="s">
        <v>2759</v>
      </c>
      <c r="C298" s="88">
        <v>45427916</v>
      </c>
      <c r="D298" s="85"/>
      <c r="E298" s="85"/>
    </row>
    <row r="299" spans="2:5" ht="14.5">
      <c r="B299" s="86"/>
      <c r="C299" s="87"/>
      <c r="D299" s="85"/>
      <c r="E299" s="85"/>
    </row>
    <row r="300" spans="2:5" ht="14.5">
      <c r="B300" s="86" t="s">
        <v>2760</v>
      </c>
      <c r="C300" s="87">
        <v>20635916</v>
      </c>
      <c r="D300" s="85"/>
      <c r="E300" s="85"/>
    </row>
    <row r="301" spans="2:5" ht="14.5">
      <c r="B301" s="86"/>
      <c r="C301" s="87"/>
      <c r="D301" s="85"/>
      <c r="E301" s="85"/>
    </row>
    <row r="302" spans="2:5" ht="29">
      <c r="B302" s="89" t="s">
        <v>2761</v>
      </c>
      <c r="C302" s="87">
        <v>24792000</v>
      </c>
      <c r="D302" s="85"/>
      <c r="E302" s="85"/>
    </row>
    <row r="303" spans="2:5" ht="14.5">
      <c r="B303" s="86"/>
      <c r="C303" s="87"/>
      <c r="D303" s="85"/>
      <c r="E303" s="85"/>
    </row>
    <row r="304" spans="2:5" ht="29">
      <c r="B304" s="89" t="s">
        <v>2762</v>
      </c>
      <c r="C304" s="90">
        <v>21291359.450000003</v>
      </c>
      <c r="D304" s="85"/>
      <c r="E304" s="85"/>
    </row>
    <row r="305" spans="2:5" ht="14.5">
      <c r="B305" s="86"/>
      <c r="C305" s="87"/>
      <c r="D305" s="85"/>
      <c r="E305" s="85"/>
    </row>
    <row r="306" spans="2:5" ht="14.5">
      <c r="B306" s="81" t="s">
        <v>2763</v>
      </c>
      <c r="C306" s="88">
        <v>41927275.450000003</v>
      </c>
      <c r="D306" s="85"/>
      <c r="E306" s="85"/>
    </row>
    <row r="307" spans="2:5" ht="14.5">
      <c r="B307" s="91"/>
      <c r="C307" s="84"/>
      <c r="D307" s="85"/>
      <c r="E307" s="85"/>
    </row>
    <row r="308" spans="2:5" ht="14.5">
      <c r="B308" s="86" t="s">
        <v>2764</v>
      </c>
      <c r="C308" s="90"/>
      <c r="D308" s="85"/>
      <c r="E308" s="85"/>
    </row>
  </sheetData>
  <mergeCells count="12">
    <mergeCell ref="B183:C183"/>
    <mergeCell ref="B195:E195"/>
    <mergeCell ref="B197:F197"/>
    <mergeCell ref="B284:E284"/>
    <mergeCell ref="B1:E1"/>
    <mergeCell ref="C3:C7"/>
    <mergeCell ref="D3:D7"/>
    <mergeCell ref="B10:E10"/>
    <mergeCell ref="B11:E11"/>
    <mergeCell ref="C12:C13"/>
    <mergeCell ref="D12:D13"/>
    <mergeCell ref="E12:E13"/>
  </mergeCells>
  <hyperlinks>
    <hyperlink ref="A1" location="Index!A1" display="Index" xr:uid="{F4E474E6-35C7-41DB-9D5A-F5BACC21D46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249</vt:i4>
      </vt:variant>
    </vt:vector>
  </HeadingPairs>
  <TitlesOfParts>
    <vt:vector size="319"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TFEF!TFEF_EQ_FU_Related</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THOF!THOF_EQ_FU_Related</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TIIF!TIIF_EQ_FU_Related</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TMULTICF!TMULTICF_EQ_FU_Related</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TTOFE!TTOFE_EQ_Related</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Bhavya Kaushik Shah</cp:lastModifiedBy>
  <cp:lastPrinted>2011-04-28T03:32:57Z</cp:lastPrinted>
  <dcterms:created xsi:type="dcterms:W3CDTF">2009-01-27T08:20:49Z</dcterms:created>
  <dcterms:modified xsi:type="dcterms:W3CDTF">2025-09-08T10:26:29Z</dcterms:modified>
</cp:coreProperties>
</file>