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723\"/>
    </mc:Choice>
  </mc:AlternateContent>
  <xr:revisionPtr revIDLastSave="0" documentId="13_ncr:1_{B10B0B3F-5451-45B3-BA1F-400CE8EF52A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 Parking" sheetId="1" r:id="rId1"/>
    <sheet name="TuckShop Sales" sheetId="2" r:id="rId2"/>
    <sheet name="Staff Bonuses" sheetId="3" r:id="rId3"/>
    <sheet name="Interest Rates" sheetId="4" r:id="rId4"/>
    <sheet name="Test Results for Samples" sheetId="5" r:id="rId5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1" i="5"/>
  <c r="D12" i="5"/>
  <c r="D10" i="5"/>
  <c r="E5" i="2" l="1"/>
  <c r="E6" i="2"/>
  <c r="E7" i="2"/>
  <c r="E8" i="2"/>
  <c r="E9" i="2"/>
  <c r="E10" i="2"/>
  <c r="E11" i="2"/>
  <c r="E12" i="2"/>
  <c r="E13" i="2"/>
  <c r="E14" i="2"/>
  <c r="E15" i="2"/>
  <c r="E4" i="2"/>
  <c r="C4" i="4"/>
  <c r="C5" i="4"/>
  <c r="C6" i="4"/>
  <c r="C7" i="4"/>
  <c r="C8" i="4"/>
  <c r="C9" i="4"/>
  <c r="C10" i="4"/>
  <c r="C11" i="4"/>
  <c r="C12" i="4"/>
  <c r="C3" i="4"/>
  <c r="B4" i="4"/>
  <c r="B5" i="4"/>
  <c r="B6" i="4"/>
  <c r="B7" i="4"/>
  <c r="B8" i="4"/>
  <c r="B9" i="4"/>
  <c r="B10" i="4"/>
  <c r="B11" i="4"/>
  <c r="B12" i="4"/>
  <c r="B3" i="4"/>
  <c r="C13" i="3"/>
  <c r="C12" i="3"/>
  <c r="C11" i="3"/>
  <c r="C10" i="3"/>
  <c r="C9" i="3"/>
  <c r="C8" i="3"/>
  <c r="C7" i="3"/>
  <c r="C6" i="3"/>
  <c r="C5" i="3"/>
  <c r="C4" i="3"/>
  <c r="D4" i="2"/>
  <c r="C16" i="2"/>
  <c r="B16" i="2"/>
  <c r="D15" i="2"/>
  <c r="D14" i="2"/>
  <c r="D13" i="2"/>
  <c r="D12" i="2"/>
  <c r="D11" i="2"/>
  <c r="D10" i="2"/>
  <c r="D9" i="2"/>
  <c r="D8" i="2"/>
  <c r="D7" i="2"/>
  <c r="D6" i="2"/>
  <c r="D5" i="2"/>
  <c r="F8" i="2" l="1"/>
  <c r="F15" i="2"/>
  <c r="F7" i="2"/>
  <c r="F11" i="2"/>
  <c r="F5" i="2"/>
  <c r="F9" i="2"/>
  <c r="F13" i="2"/>
  <c r="F6" i="2"/>
  <c r="F10" i="2"/>
  <c r="F14" i="2"/>
  <c r="F12" i="2"/>
  <c r="C5" i="1"/>
  <c r="C6" i="1"/>
  <c r="C7" i="1"/>
  <c r="C8" i="1"/>
  <c r="C9" i="1"/>
  <c r="C10" i="1"/>
  <c r="C11" i="1"/>
  <c r="C12" i="1"/>
  <c r="C13" i="1"/>
  <c r="C4" i="1"/>
  <c r="E16" i="2" l="1"/>
  <c r="F4" i="2"/>
  <c r="F16" i="2" s="1"/>
</calcChain>
</file>

<file path=xl/sharedStrings.xml><?xml version="1.0" encoding="utf-8"?>
<sst xmlns="http://schemas.openxmlformats.org/spreadsheetml/2006/main" count="108" uniqueCount="106">
  <si>
    <t>Car Parking Charges</t>
  </si>
  <si>
    <t>Car Reg</t>
  </si>
  <si>
    <t>No 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</si>
  <si>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</si>
  <si>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</si>
  <si>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</si>
  <si>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</si>
  <si>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</si>
  <si>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</si>
  <si>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</si>
  <si>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</si>
  <si>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</si>
  <si>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</si>
  <si>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</si>
  <si>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</si>
  <si>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Threshold1</t>
  </si>
  <si>
    <t>Threshold2</t>
  </si>
  <si>
    <t>Med Hour Fee</t>
  </si>
  <si>
    <t>Anything less "Free Parking"</t>
  </si>
  <si>
    <t xml:space="preserve">If park &gt;8 hours pay £1 pr hr </t>
  </si>
  <si>
    <t xml:space="preserve">If park &gt;5 hours pay £1.50 pr hr </t>
  </si>
  <si>
    <t>Cheeky Charlie's School Tuckbox Sales - Class 4A Sales</t>
  </si>
  <si>
    <t>Item</t>
  </si>
  <si>
    <t>Price</t>
  </si>
  <si>
    <t>Quantity</t>
  </si>
  <si>
    <t>Cost Before Discount</t>
  </si>
  <si>
    <t>Bulk Buy Discount</t>
  </si>
  <si>
    <t>Class Cost</t>
  </si>
  <si>
    <t>Mars Bars</t>
  </si>
  <si>
    <t>Discounts for Bulk Buy</t>
  </si>
  <si>
    <t>Twix</t>
  </si>
  <si>
    <t>Bounty Bar</t>
  </si>
  <si>
    <t>If buy &gt;= 20</t>
  </si>
  <si>
    <t>get 10% discount</t>
  </si>
  <si>
    <t>Gazillions Tub</t>
  </si>
  <si>
    <t>If buy &gt;=10</t>
  </si>
  <si>
    <t>get 5% discount</t>
  </si>
  <si>
    <t>Maltesers</t>
  </si>
  <si>
    <t>Anhything less</t>
  </si>
  <si>
    <t>no discount</t>
  </si>
  <si>
    <t>Walkers Crisps</t>
  </si>
  <si>
    <t>Salted Peanuts</t>
  </si>
  <si>
    <t>Chewing Gum</t>
  </si>
  <si>
    <t>Nutella Bar</t>
  </si>
  <si>
    <t>High Discount</t>
  </si>
  <si>
    <t>Polo Mints</t>
  </si>
  <si>
    <t>Low Discount</t>
  </si>
  <si>
    <t>Muesli Bar</t>
  </si>
  <si>
    <t>Maths Test Answers</t>
  </si>
  <si>
    <t>CLASS TOTALS</t>
  </si>
  <si>
    <t>D&amp;Q Staff Bonuses</t>
  </si>
  <si>
    <t>Employee</t>
  </si>
  <si>
    <t>No Customers Helped</t>
  </si>
  <si>
    <t>Bonus</t>
  </si>
  <si>
    <t>Emily Smith</t>
  </si>
  <si>
    <t>If no customers &gt;= 50 get £100 per cust helped</t>
  </si>
  <si>
    <t>Dan Jonesman</t>
  </si>
  <si>
    <t>If no cusomers is 50-25 get £50 per cust helped</t>
  </si>
  <si>
    <t>Fred Brown</t>
  </si>
  <si>
    <t>If no customers is less "no bonus" message in cell</t>
  </si>
  <si>
    <t>Dora McTavish</t>
  </si>
  <si>
    <t>Patrick O'Leary</t>
  </si>
  <si>
    <t>High Threshold</t>
  </si>
  <si>
    <t>Dawn Taylor</t>
  </si>
  <si>
    <t>Med Threshold</t>
  </si>
  <si>
    <t>Penny Joyce</t>
  </si>
  <si>
    <t>Top Bonus</t>
  </si>
  <si>
    <t>Ian Frankley</t>
  </si>
  <si>
    <t>Med Bonus</t>
  </si>
  <si>
    <t>Jeff O'Brien</t>
  </si>
  <si>
    <t>Low Bonus</t>
  </si>
  <si>
    <t>No Bonus</t>
  </si>
  <si>
    <t>William Jones</t>
  </si>
  <si>
    <t>Deposit Account Balance</t>
  </si>
  <si>
    <t>Interest Earned</t>
  </si>
  <si>
    <t>Rate Applied</t>
  </si>
  <si>
    <t>If balance &gt;= 85000 get 7.5% interest</t>
  </si>
  <si>
    <t>Anything less get 5% interest</t>
  </si>
  <si>
    <t>Threshold</t>
  </si>
  <si>
    <t>High Rate</t>
  </si>
  <si>
    <t>Low Rate</t>
  </si>
  <si>
    <t>If balance &gt;= 85000 message is "High Rate"</t>
  </si>
  <si>
    <t>Anything less message is "Low Rate"</t>
  </si>
  <si>
    <t>Single IF Interest Rates</t>
  </si>
  <si>
    <t>Camberly Scientific Services Lab Test Results for Samples 151 - 170</t>
  </si>
  <si>
    <t>Sample</t>
  </si>
  <si>
    <t>Test</t>
  </si>
  <si>
    <t>Result</t>
  </si>
  <si>
    <t>Test Status</t>
  </si>
  <si>
    <t>If it was test 1 use test 1 min/max</t>
  </si>
  <si>
    <t>151/A5</t>
  </si>
  <si>
    <t>If test 2 use test 2 min/max</t>
  </si>
  <si>
    <t>158/F7</t>
  </si>
  <si>
    <t>159/G1</t>
  </si>
  <si>
    <t>Test 1 Min</t>
  </si>
  <si>
    <t>159/T3</t>
  </si>
  <si>
    <t>Test 1 Max</t>
  </si>
  <si>
    <t>162/R8</t>
  </si>
  <si>
    <t>Test 2 Min</t>
  </si>
  <si>
    <t>162/W1</t>
  </si>
  <si>
    <t>Test 2 Max</t>
  </si>
  <si>
    <t>165/K7</t>
  </si>
  <si>
    <t>165/M4</t>
  </si>
  <si>
    <t>Careful - what if test is not 1 or 2?</t>
  </si>
  <si>
    <t>165/P5</t>
  </si>
  <si>
    <t>Message to say "not Test 1 or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</si>
</sst>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164" fontId="0" fillId="0" borderId="1" xfId="0" applyNumberFormat="1" applyBorder="1"/>
    <xf numFmtId="164" fontId="1" fillId="2" borderId="1" xfId="0" applyNumberFormat="1" applyFont="1" applyFill="1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3" fillId="0" borderId="0" xfId="0" applyFont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9" fontId="1" fillId="2" borderId="1" xfId="0" applyNumberFormat="1" applyFont="1" applyFill="1" applyBorder="1"/>
    <xf numFmtId="0" fontId="1" fillId="0" borderId="1" xfId="0" applyFont="1" applyBorder="1"/>
    <xf numFmtId="164" fontId="1" fillId="5" borderId="1" xfId="0" applyNumberFormat="1" applyFont="1" applyFill="1" applyBorder="1"/>
    <xf numFmtId="0" fontId="1" fillId="5" borderId="1" xfId="0" applyFont="1" applyFill="1" applyBorder="1"/>
    <xf numFmtId="0" fontId="4" fillId="0" borderId="0" xfId="0" applyFont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5" fillId="0" borderId="0" xfId="0" applyFont="1"/>
    <xf numFmtId="0" fontId="0" fillId="7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/>
    </xf>
    <xf numFmtId="10" fontId="1" fillId="2" borderId="1" xfId="0" applyNumberFormat="1" applyFont="1" applyFill="1" applyBorder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8" fillId="0" borderId="0" xfId="0" applyFont="1"/>
    <xf numFmtId="0" fontId="9" fillId="8" borderId="1" xfId="0" applyFont="1" applyFill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" fillId="4" borderId="1" xfId="0" applyFont="1" applyFill="1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F13"/>
  <sheetViews>
    <sheetView topLeftCell="A3" zoomScale="110" zoomScaleNormal="110" workbookViewId="0">
      <selection activeCell="F28" sqref="F28"/>
    </sheetView>
  </sheetViews>
  <sheetFormatPr defaultRowHeight="15" x14ac:dyDescent="0.25"/>
  <cols>
    <col min="1" max="1" width="10.42578125" customWidth="1"/>
    <col min="2" max="2" width="9.5703125" style="2" customWidth="1"/>
    <col min="3" max="3" width="12" bestFit="1" customWidth="1"/>
    <col min="4" max="4" width="2.42578125" customWidth="1"/>
    <col min="5" max="5" width="14.85546875" customWidth="1"/>
    <col min="6" max="6" width="11.85546875" customWidth="1"/>
  </cols>
  <sheetData>
    <row r="1" spans="1:6" ht="18.75" x14ac:dyDescent="0.3">
      <c r="A1" s="5" t="s">
        <v>0</v>
      </c>
    </row>
    <row r="3" spans="1:6" ht="30" x14ac:dyDescent="0.25">
      <c r="A3" s="8" t="s">
        <v>1</v>
      </c>
      <c r="B3" s="9" t="s">
        <v>2</v>
      </c>
      <c r="C3" s="10" t="s">
        <v>3</v>
      </c>
      <c r="E3" t="s">
        <v>19</v>
      </c>
    </row>
    <row r="4" spans="1:6" x14ac:dyDescent="0.25">
      <c r="A4" s="1" t="s">
        <v>4</v>
      </c>
      <c r="B4" s="3">
        <v>6</v>
      </c>
      <c r="C4" s="6">
        <f>IF(B4&gt;F$7,B4*F$9,IF(B4&gt;F$8,B4*F$10,"Free Parking"))</f>
        <v>18</v>
      </c>
      <c r="E4" t="s">
        <v>20</v>
      </c>
    </row>
    <row r="5" spans="1:6" x14ac:dyDescent="0.25">
      <c r="A5" s="1" t="s">
        <v>5</v>
      </c>
      <c r="B5" s="3">
        <v>12</v>
      </c>
      <c r="C5" s="6">
        <f t="shared" ref="C5:C13" si="0">IF(B5&gt;F$7,B5*F$9,IF(B5&gt;F$8,B5*F$10,"Free Parking"))</f>
        <v>24</v>
      </c>
      <c r="E5" t="s">
        <v>18</v>
      </c>
    </row>
    <row r="6" spans="1:6" x14ac:dyDescent="0.25">
      <c r="A6" s="1" t="s">
        <v>6</v>
      </c>
      <c r="B6" s="3">
        <v>8</v>
      </c>
      <c r="C6" s="6">
        <f t="shared" si="0"/>
        <v>16</v>
      </c>
    </row>
    <row r="7" spans="1:6" x14ac:dyDescent="0.25">
      <c r="A7" s="1" t="s">
        <v>7</v>
      </c>
      <c r="B7" s="3">
        <v>11</v>
      </c>
      <c r="C7" s="6">
        <f t="shared" si="0"/>
        <v>22</v>
      </c>
      <c r="E7" t="s">
        <v>15</v>
      </c>
      <c r="F7" s="4">
        <v>6</v>
      </c>
    </row>
    <row r="8" spans="1:6" x14ac:dyDescent="0.25">
      <c r="A8" s="1" t="s">
        <v>8</v>
      </c>
      <c r="B8" s="3">
        <v>5</v>
      </c>
      <c r="C8" s="6">
        <f t="shared" si="0"/>
        <v>15</v>
      </c>
      <c r="E8" t="s">
        <v>16</v>
      </c>
      <c r="F8" s="4">
        <v>3</v>
      </c>
    </row>
    <row r="9" spans="1:6" x14ac:dyDescent="0.25">
      <c r="A9" s="1" t="s">
        <v>9</v>
      </c>
      <c r="B9" s="3">
        <v>3</v>
      </c>
      <c r="C9" s="6" t="str">
        <f t="shared" si="0"/>
        <v>Free Parking</v>
      </c>
      <c r="E9" t="s">
        <v>14</v>
      </c>
      <c r="F9" s="7">
        <v>2</v>
      </c>
    </row>
    <row r="10" spans="1:6" x14ac:dyDescent="0.25">
      <c r="A10" s="1" t="s">
        <v>10</v>
      </c>
      <c r="B10" s="3">
        <v>12</v>
      </c>
      <c r="C10" s="6">
        <f t="shared" si="0"/>
        <v>24</v>
      </c>
      <c r="E10" t="s">
        <v>17</v>
      </c>
      <c r="F10" s="7">
        <v>3</v>
      </c>
    </row>
    <row r="11" spans="1:6" x14ac:dyDescent="0.25">
      <c r="A11" s="1" t="s">
        <v>11</v>
      </c>
      <c r="B11" s="3">
        <v>7</v>
      </c>
      <c r="C11" s="6">
        <f t="shared" si="0"/>
        <v>14</v>
      </c>
    </row>
    <row r="12" spans="1:6" x14ac:dyDescent="0.25">
      <c r="A12" s="1" t="s">
        <v>12</v>
      </c>
      <c r="B12" s="3">
        <v>1</v>
      </c>
      <c r="C12" s="6" t="str">
        <f t="shared" si="0"/>
        <v>Free Parking</v>
      </c>
    </row>
    <row r="13" spans="1:6" x14ac:dyDescent="0.25">
      <c r="A13" s="1" t="s">
        <v>13</v>
      </c>
      <c r="B13" s="3">
        <v>6</v>
      </c>
      <c r="C13" s="6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CE78-6894-4C7C-9E8C-72D4CB92F1CE}">
  <sheetPr codeName="Arkusz2"/>
  <dimension ref="A1:J16"/>
  <sheetViews>
    <sheetView workbookViewId="0">
      <selection activeCell="E11" sqref="E11"/>
    </sheetView>
  </sheetViews>
  <sheetFormatPr defaultRowHeight="15" x14ac:dyDescent="0.25"/>
  <cols>
    <col min="1" max="1" width="19.7109375" customWidth="1"/>
    <col min="8" max="8" width="17" customWidth="1"/>
  </cols>
  <sheetData>
    <row r="1" spans="1:10" ht="18.75" x14ac:dyDescent="0.3">
      <c r="A1" s="11" t="s">
        <v>21</v>
      </c>
    </row>
    <row r="3" spans="1:10" ht="45" x14ac:dyDescent="0.25">
      <c r="A3" s="12" t="s">
        <v>22</v>
      </c>
      <c r="B3" s="13" t="s">
        <v>23</v>
      </c>
      <c r="C3" s="13" t="s">
        <v>24</v>
      </c>
      <c r="D3" s="13" t="s">
        <v>25</v>
      </c>
      <c r="E3" s="13" t="s">
        <v>26</v>
      </c>
      <c r="F3" s="13" t="s">
        <v>27</v>
      </c>
      <c r="G3" s="14"/>
      <c r="H3" s="14"/>
      <c r="I3" s="14"/>
      <c r="J3" s="14"/>
    </row>
    <row r="4" spans="1:10" x14ac:dyDescent="0.25">
      <c r="A4" s="1" t="s">
        <v>28</v>
      </c>
      <c r="B4" s="6">
        <v>1</v>
      </c>
      <c r="C4" s="1">
        <v>8</v>
      </c>
      <c r="D4" s="6">
        <f>B4*C4</f>
        <v>8</v>
      </c>
      <c r="E4" s="6">
        <f>IF(C4&gt;=I$10,D4*I$12,IF(C4&gt;=I$11,D4*I$13,0))</f>
        <v>0.4</v>
      </c>
      <c r="F4" s="6">
        <f>D4-E4</f>
        <v>7.6</v>
      </c>
      <c r="H4" t="s">
        <v>29</v>
      </c>
    </row>
    <row r="5" spans="1:10" x14ac:dyDescent="0.25">
      <c r="A5" s="1" t="s">
        <v>30</v>
      </c>
      <c r="B5" s="6">
        <v>1</v>
      </c>
      <c r="C5" s="1">
        <v>5</v>
      </c>
      <c r="D5" s="6">
        <f t="shared" ref="D4:D15" si="0">B5*C5</f>
        <v>5</v>
      </c>
      <c r="E5" s="6">
        <f t="shared" ref="E5:E15" si="1">IF(C5&gt;=I$10,D5*I$12,IF(C5&gt;=I$11,D5*I$13,0))</f>
        <v>0</v>
      </c>
      <c r="F5" s="6">
        <f t="shared" ref="F4:F15" si="2">D5-E5</f>
        <v>5</v>
      </c>
    </row>
    <row r="6" spans="1:10" x14ac:dyDescent="0.25">
      <c r="A6" s="1" t="s">
        <v>31</v>
      </c>
      <c r="B6" s="6">
        <v>1</v>
      </c>
      <c r="C6" s="1">
        <v>6</v>
      </c>
      <c r="D6" s="6">
        <f t="shared" si="0"/>
        <v>6</v>
      </c>
      <c r="E6" s="6">
        <f t="shared" si="1"/>
        <v>0.30000000000000004</v>
      </c>
      <c r="F6" s="6">
        <f t="shared" si="2"/>
        <v>5.7</v>
      </c>
      <c r="H6" t="s">
        <v>32</v>
      </c>
      <c r="I6" t="s">
        <v>33</v>
      </c>
    </row>
    <row r="7" spans="1:10" x14ac:dyDescent="0.25">
      <c r="A7" s="1" t="s">
        <v>34</v>
      </c>
      <c r="B7" s="6">
        <v>1.5</v>
      </c>
      <c r="C7" s="1">
        <v>12</v>
      </c>
      <c r="D7" s="6">
        <f t="shared" si="0"/>
        <v>18</v>
      </c>
      <c r="E7" s="6">
        <f t="shared" si="1"/>
        <v>0.9</v>
      </c>
      <c r="F7" s="6">
        <f t="shared" si="2"/>
        <v>17.100000000000001</v>
      </c>
      <c r="H7" t="s">
        <v>35</v>
      </c>
      <c r="I7" t="s">
        <v>36</v>
      </c>
    </row>
    <row r="8" spans="1:10" x14ac:dyDescent="0.25">
      <c r="A8" s="1" t="s">
        <v>37</v>
      </c>
      <c r="B8" s="6">
        <v>1</v>
      </c>
      <c r="C8" s="1">
        <v>1</v>
      </c>
      <c r="D8" s="6">
        <f t="shared" si="0"/>
        <v>1</v>
      </c>
      <c r="E8" s="6">
        <f t="shared" si="1"/>
        <v>0</v>
      </c>
      <c r="F8" s="6">
        <f t="shared" si="2"/>
        <v>1</v>
      </c>
      <c r="H8" t="s">
        <v>38</v>
      </c>
      <c r="I8" t="s">
        <v>39</v>
      </c>
    </row>
    <row r="9" spans="1:10" x14ac:dyDescent="0.25">
      <c r="A9" s="1" t="s">
        <v>40</v>
      </c>
      <c r="B9" s="6">
        <v>0.75</v>
      </c>
      <c r="C9" s="1">
        <v>15</v>
      </c>
      <c r="D9" s="6">
        <f t="shared" si="0"/>
        <v>11.25</v>
      </c>
      <c r="E9" s="6">
        <f t="shared" si="1"/>
        <v>1.125</v>
      </c>
      <c r="F9" s="6">
        <f t="shared" si="2"/>
        <v>10.125</v>
      </c>
    </row>
    <row r="10" spans="1:10" x14ac:dyDescent="0.25">
      <c r="A10" s="1" t="s">
        <v>41</v>
      </c>
      <c r="B10" s="6">
        <v>1.5</v>
      </c>
      <c r="C10" s="1">
        <v>8</v>
      </c>
      <c r="D10" s="6">
        <f t="shared" si="0"/>
        <v>12</v>
      </c>
      <c r="E10" s="6">
        <f t="shared" si="1"/>
        <v>0.60000000000000009</v>
      </c>
      <c r="F10" s="6">
        <f t="shared" si="2"/>
        <v>11.4</v>
      </c>
      <c r="H10" t="s">
        <v>15</v>
      </c>
      <c r="I10" s="4">
        <v>15</v>
      </c>
    </row>
    <row r="11" spans="1:10" x14ac:dyDescent="0.25">
      <c r="A11" s="1" t="s">
        <v>42</v>
      </c>
      <c r="B11" s="6">
        <v>0.75</v>
      </c>
      <c r="C11" s="1">
        <v>5</v>
      </c>
      <c r="D11" s="6">
        <f t="shared" si="0"/>
        <v>3.75</v>
      </c>
      <c r="E11" s="6">
        <f t="shared" si="1"/>
        <v>0</v>
      </c>
      <c r="F11" s="6">
        <f t="shared" si="2"/>
        <v>3.75</v>
      </c>
      <c r="H11" t="s">
        <v>16</v>
      </c>
      <c r="I11" s="4">
        <v>6</v>
      </c>
    </row>
    <row r="12" spans="1:10" x14ac:dyDescent="0.25">
      <c r="A12" s="1" t="s">
        <v>43</v>
      </c>
      <c r="B12" s="6">
        <v>2</v>
      </c>
      <c r="C12" s="1">
        <v>4</v>
      </c>
      <c r="D12" s="6">
        <f t="shared" si="0"/>
        <v>8</v>
      </c>
      <c r="E12" s="6">
        <f t="shared" si="1"/>
        <v>0</v>
      </c>
      <c r="F12" s="6">
        <f t="shared" si="2"/>
        <v>8</v>
      </c>
      <c r="H12" t="s">
        <v>44</v>
      </c>
      <c r="I12" s="15">
        <v>0.1</v>
      </c>
    </row>
    <row r="13" spans="1:10" x14ac:dyDescent="0.25">
      <c r="A13" s="1" t="s">
        <v>45</v>
      </c>
      <c r="B13" s="6">
        <v>0.5</v>
      </c>
      <c r="C13" s="1">
        <v>4</v>
      </c>
      <c r="D13" s="6">
        <f t="shared" si="0"/>
        <v>2</v>
      </c>
      <c r="E13" s="6">
        <f t="shared" si="1"/>
        <v>0</v>
      </c>
      <c r="F13" s="6">
        <f t="shared" si="2"/>
        <v>2</v>
      </c>
      <c r="H13" t="s">
        <v>46</v>
      </c>
      <c r="I13" s="15">
        <v>0.05</v>
      </c>
    </row>
    <row r="14" spans="1:10" x14ac:dyDescent="0.25">
      <c r="A14" s="1" t="s">
        <v>47</v>
      </c>
      <c r="B14" s="6">
        <v>2</v>
      </c>
      <c r="C14" s="1">
        <v>1</v>
      </c>
      <c r="D14" s="6">
        <f t="shared" si="0"/>
        <v>2</v>
      </c>
      <c r="E14" s="6">
        <f t="shared" si="1"/>
        <v>0</v>
      </c>
      <c r="F14" s="6">
        <f t="shared" si="2"/>
        <v>2</v>
      </c>
    </row>
    <row r="15" spans="1:10" x14ac:dyDescent="0.25">
      <c r="A15" s="1" t="s">
        <v>48</v>
      </c>
      <c r="B15" s="6">
        <v>5</v>
      </c>
      <c r="C15" s="1">
        <v>25</v>
      </c>
      <c r="D15" s="6">
        <f t="shared" si="0"/>
        <v>125</v>
      </c>
      <c r="E15" s="6">
        <f t="shared" si="1"/>
        <v>12.5</v>
      </c>
      <c r="F15" s="6">
        <f t="shared" si="2"/>
        <v>112.5</v>
      </c>
    </row>
    <row r="16" spans="1:10" x14ac:dyDescent="0.25">
      <c r="A16" s="16" t="s">
        <v>49</v>
      </c>
      <c r="B16" s="17">
        <f t="shared" ref="B16:F16" si="3">SUM(B4:B15)</f>
        <v>18</v>
      </c>
      <c r="C16" s="18">
        <f t="shared" si="3"/>
        <v>94</v>
      </c>
      <c r="D16" s="18"/>
      <c r="E16" s="17">
        <f t="shared" si="3"/>
        <v>15.824999999999999</v>
      </c>
      <c r="F16" s="17">
        <f t="shared" si="3"/>
        <v>186.17500000000001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55EE-819F-4D85-BBC2-FA58B992F4CC}">
  <sheetPr codeName="Arkusz3"/>
  <dimension ref="A1:H13"/>
  <sheetViews>
    <sheetView workbookViewId="0">
      <selection activeCell="F23" sqref="F23"/>
    </sheetView>
  </sheetViews>
  <sheetFormatPr defaultRowHeight="15" x14ac:dyDescent="0.25"/>
  <cols>
    <col min="5" max="5" width="14.5703125" customWidth="1"/>
  </cols>
  <sheetData>
    <row r="1" spans="1:8" ht="21" x14ac:dyDescent="0.35">
      <c r="A1" s="19" t="s">
        <v>50</v>
      </c>
    </row>
    <row r="3" spans="1:8" ht="60" x14ac:dyDescent="0.25">
      <c r="A3" s="20" t="s">
        <v>51</v>
      </c>
      <c r="B3" s="21" t="s">
        <v>52</v>
      </c>
      <c r="C3" s="21" t="s">
        <v>53</v>
      </c>
      <c r="D3" s="14"/>
      <c r="E3" s="14"/>
      <c r="F3" s="14"/>
      <c r="G3" s="14"/>
      <c r="H3" s="14"/>
    </row>
    <row r="4" spans="1:8" x14ac:dyDescent="0.25">
      <c r="A4" s="1" t="s">
        <v>54</v>
      </c>
      <c r="B4" s="1">
        <v>15</v>
      </c>
      <c r="C4" s="22" t="str">
        <f>IF(B4&gt;=$F$8,$F$10*B4,IF(B4&gt;=$F$9,$F$11*B4,$F$12))</f>
        <v>No Bonus</v>
      </c>
      <c r="E4" s="23" t="s">
        <v>55</v>
      </c>
    </row>
    <row r="5" spans="1:8" x14ac:dyDescent="0.25">
      <c r="A5" s="1" t="s">
        <v>56</v>
      </c>
      <c r="B5" s="1">
        <v>23</v>
      </c>
      <c r="C5" s="22">
        <f t="shared" ref="C5:C13" si="0">IF(B5&gt;=$F$8,$F$10*B5,IF(B5&gt;=$F$9,$F$11*B5,$F$12))</f>
        <v>1150</v>
      </c>
      <c r="E5" s="23" t="s">
        <v>57</v>
      </c>
    </row>
    <row r="6" spans="1:8" x14ac:dyDescent="0.25">
      <c r="A6" s="1" t="s">
        <v>58</v>
      </c>
      <c r="B6" s="1">
        <v>41</v>
      </c>
      <c r="C6" s="22">
        <f>IF(B6&gt;=$F$8,$F$10*B6,IF(B6&gt;=$F$9,$F$11*B6,$F$12))</f>
        <v>4100</v>
      </c>
      <c r="E6" s="23" t="s">
        <v>59</v>
      </c>
    </row>
    <row r="7" spans="1:8" x14ac:dyDescent="0.25">
      <c r="A7" s="1" t="s">
        <v>60</v>
      </c>
      <c r="B7" s="1">
        <v>18</v>
      </c>
      <c r="C7" s="22">
        <f t="shared" si="0"/>
        <v>900</v>
      </c>
    </row>
    <row r="8" spans="1:8" x14ac:dyDescent="0.25">
      <c r="A8" s="1" t="s">
        <v>61</v>
      </c>
      <c r="B8" s="1">
        <v>7</v>
      </c>
      <c r="C8" s="22" t="str">
        <f t="shared" si="0"/>
        <v>No Bonus</v>
      </c>
      <c r="E8" t="s">
        <v>62</v>
      </c>
      <c r="F8" s="24">
        <v>35</v>
      </c>
    </row>
    <row r="9" spans="1:8" x14ac:dyDescent="0.25">
      <c r="A9" s="1" t="s">
        <v>63</v>
      </c>
      <c r="B9" s="1">
        <v>51</v>
      </c>
      <c r="C9" s="22">
        <f t="shared" si="0"/>
        <v>5100</v>
      </c>
      <c r="E9" t="s">
        <v>64</v>
      </c>
      <c r="F9" s="24">
        <v>18</v>
      </c>
    </row>
    <row r="10" spans="1:8" x14ac:dyDescent="0.25">
      <c r="A10" s="1" t="s">
        <v>65</v>
      </c>
      <c r="B10" s="1">
        <v>22</v>
      </c>
      <c r="C10" s="22">
        <f t="shared" si="0"/>
        <v>1100</v>
      </c>
      <c r="E10" t="s">
        <v>66</v>
      </c>
      <c r="F10" s="25">
        <v>100</v>
      </c>
    </row>
    <row r="11" spans="1:8" x14ac:dyDescent="0.25">
      <c r="A11" s="1" t="s">
        <v>67</v>
      </c>
      <c r="B11" s="1">
        <v>19</v>
      </c>
      <c r="C11" s="22">
        <f t="shared" si="0"/>
        <v>950</v>
      </c>
      <c r="E11" t="s">
        <v>68</v>
      </c>
      <c r="F11" s="25">
        <v>50</v>
      </c>
    </row>
    <row r="12" spans="1:8" x14ac:dyDescent="0.25">
      <c r="A12" s="1" t="s">
        <v>69</v>
      </c>
      <c r="B12" s="1">
        <v>37</v>
      </c>
      <c r="C12" s="22">
        <f t="shared" si="0"/>
        <v>3700</v>
      </c>
      <c r="E12" t="s">
        <v>70</v>
      </c>
      <c r="F12" s="24" t="s">
        <v>71</v>
      </c>
    </row>
    <row r="13" spans="1:8" x14ac:dyDescent="0.25">
      <c r="A13" s="1" t="s">
        <v>72</v>
      </c>
      <c r="B13" s="1">
        <v>34</v>
      </c>
      <c r="C13" s="22">
        <f t="shared" si="0"/>
        <v>1700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E455-F746-44B4-B070-317E67A41D86}">
  <sheetPr codeName="Arkusz4"/>
  <dimension ref="A1:H12"/>
  <sheetViews>
    <sheetView topLeftCell="A2" workbookViewId="0">
      <selection activeCell="D28" sqref="D28"/>
    </sheetView>
  </sheetViews>
  <sheetFormatPr defaultRowHeight="15" x14ac:dyDescent="0.25"/>
  <cols>
    <col min="1" max="1" width="11" bestFit="1" customWidth="1"/>
    <col min="5" max="5" width="10.42578125" customWidth="1"/>
    <col min="6" max="6" width="10.7109375" customWidth="1"/>
  </cols>
  <sheetData>
    <row r="1" spans="1:8" x14ac:dyDescent="0.25">
      <c r="E1" s="32" t="s">
        <v>83</v>
      </c>
    </row>
    <row r="2" spans="1:8" ht="45" x14ac:dyDescent="0.25">
      <c r="A2" s="26" t="s">
        <v>73</v>
      </c>
      <c r="B2" s="27" t="s">
        <v>74</v>
      </c>
      <c r="C2" s="26" t="s">
        <v>75</v>
      </c>
      <c r="D2" s="28"/>
      <c r="E2" s="28"/>
      <c r="F2" s="28"/>
      <c r="G2" s="28"/>
      <c r="H2" s="28"/>
    </row>
    <row r="3" spans="1:8" x14ac:dyDescent="0.25">
      <c r="A3" s="6">
        <v>62900</v>
      </c>
      <c r="B3" s="6">
        <f>IF(A3&gt;=F$6,A3*F$7,A3*F$8)</f>
        <v>3145</v>
      </c>
      <c r="C3" s="29" t="str">
        <f>IF(A3&gt;=F$6,"High Rate","Low Rate")</f>
        <v>Low Rate</v>
      </c>
      <c r="E3" t="s">
        <v>76</v>
      </c>
    </row>
    <row r="4" spans="1:8" x14ac:dyDescent="0.25">
      <c r="A4" s="6">
        <v>13005</v>
      </c>
      <c r="B4" s="6">
        <f t="shared" ref="B4:B12" si="0">IF(A4&gt;=F$6,A4*F$7,A4*F$8)</f>
        <v>650.25</v>
      </c>
      <c r="C4" s="29" t="str">
        <f t="shared" ref="C4:C12" si="1">IF(A4&gt;=F$6,"High Rate","Low Rate")</f>
        <v>Low Rate</v>
      </c>
      <c r="E4" t="s">
        <v>77</v>
      </c>
    </row>
    <row r="5" spans="1:8" x14ac:dyDescent="0.25">
      <c r="A5" s="6">
        <v>87000</v>
      </c>
      <c r="B5" s="6">
        <f t="shared" si="0"/>
        <v>6525</v>
      </c>
      <c r="C5" s="29" t="str">
        <f t="shared" si="1"/>
        <v>High Rate</v>
      </c>
    </row>
    <row r="6" spans="1:8" x14ac:dyDescent="0.25">
      <c r="A6" s="6">
        <v>54500</v>
      </c>
      <c r="B6" s="6">
        <f t="shared" si="0"/>
        <v>2725</v>
      </c>
      <c r="C6" s="29" t="str">
        <f t="shared" si="1"/>
        <v>Low Rate</v>
      </c>
      <c r="E6" t="s">
        <v>78</v>
      </c>
      <c r="F6" s="7">
        <v>85000</v>
      </c>
    </row>
    <row r="7" spans="1:8" x14ac:dyDescent="0.25">
      <c r="A7" s="6">
        <v>94500</v>
      </c>
      <c r="B7" s="6">
        <f t="shared" si="0"/>
        <v>7087.5</v>
      </c>
      <c r="C7" s="29" t="str">
        <f t="shared" si="1"/>
        <v>High Rate</v>
      </c>
      <c r="E7" t="s">
        <v>79</v>
      </c>
      <c r="F7" s="30">
        <v>7.4999999999999997E-2</v>
      </c>
    </row>
    <row r="8" spans="1:8" x14ac:dyDescent="0.25">
      <c r="A8" s="6">
        <v>120500</v>
      </c>
      <c r="B8" s="6">
        <f t="shared" si="0"/>
        <v>9037.5</v>
      </c>
      <c r="C8" s="29" t="str">
        <f t="shared" si="1"/>
        <v>High Rate</v>
      </c>
      <c r="E8" t="s">
        <v>80</v>
      </c>
      <c r="F8" s="15">
        <v>0.05</v>
      </c>
    </row>
    <row r="9" spans="1:8" x14ac:dyDescent="0.25">
      <c r="A9" s="6">
        <v>85000</v>
      </c>
      <c r="B9" s="6">
        <f t="shared" si="0"/>
        <v>6375</v>
      </c>
      <c r="C9" s="29" t="str">
        <f t="shared" si="1"/>
        <v>High Rate</v>
      </c>
    </row>
    <row r="10" spans="1:8" x14ac:dyDescent="0.25">
      <c r="A10" s="6">
        <v>33400</v>
      </c>
      <c r="B10" s="6">
        <f t="shared" si="0"/>
        <v>1670</v>
      </c>
      <c r="C10" s="29" t="str">
        <f t="shared" si="1"/>
        <v>Low Rate</v>
      </c>
      <c r="E10" t="s">
        <v>81</v>
      </c>
    </row>
    <row r="11" spans="1:8" x14ac:dyDescent="0.25">
      <c r="A11" s="6">
        <v>17000</v>
      </c>
      <c r="B11" s="6">
        <f t="shared" si="0"/>
        <v>850</v>
      </c>
      <c r="C11" s="29" t="str">
        <f t="shared" si="1"/>
        <v>Low Rate</v>
      </c>
      <c r="E11" t="s">
        <v>82</v>
      </c>
    </row>
    <row r="12" spans="1:8" x14ac:dyDescent="0.25">
      <c r="A12" s="6">
        <v>107900</v>
      </c>
      <c r="B12" s="6">
        <f t="shared" si="0"/>
        <v>8092.5</v>
      </c>
      <c r="C12" s="29" t="str">
        <f t="shared" si="1"/>
        <v>High Rate</v>
      </c>
      <c r="F1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24EB-A53A-454B-B301-D8E7FE5E9FEF}">
  <sheetPr codeName="Arkusz5"/>
  <dimension ref="A1:I13"/>
  <sheetViews>
    <sheetView tabSelected="1" workbookViewId="0">
      <selection activeCell="I20" sqref="I20"/>
    </sheetView>
  </sheetViews>
  <sheetFormatPr defaultRowHeight="15" x14ac:dyDescent="0.25"/>
  <cols>
    <col min="3" max="3" width="11.28515625" customWidth="1"/>
    <col min="4" max="4" width="51.7109375" customWidth="1"/>
    <col min="6" max="6" width="14.85546875" customWidth="1"/>
  </cols>
  <sheetData>
    <row r="1" spans="1:9" x14ac:dyDescent="0.25">
      <c r="A1" s="33" t="s">
        <v>84</v>
      </c>
      <c r="C1" s="34"/>
      <c r="D1" s="2"/>
    </row>
    <row r="2" spans="1:9" x14ac:dyDescent="0.25">
      <c r="C2" s="34"/>
      <c r="D2" s="2"/>
    </row>
    <row r="3" spans="1:9" x14ac:dyDescent="0.25">
      <c r="A3" s="35" t="s">
        <v>85</v>
      </c>
      <c r="B3" s="36" t="s">
        <v>86</v>
      </c>
      <c r="C3" s="37" t="s">
        <v>87</v>
      </c>
      <c r="D3" s="36" t="s">
        <v>88</v>
      </c>
      <c r="F3" t="s">
        <v>89</v>
      </c>
    </row>
    <row r="4" spans="1:9" x14ac:dyDescent="0.25">
      <c r="A4" s="1" t="s">
        <v>90</v>
      </c>
      <c r="B4" s="3">
        <v>1</v>
      </c>
      <c r="C4" s="38">
        <v>4.6600000000000001E-3</v>
      </c>
      <c r="D4" s="45" t="str">
        <f t="shared" ref="D4:D9" si="0">IF(OR(B4=1,B4=2),IF(B4=1,IF(AND(G$7&gt;C4,C4&gt;G$6),"Result is "&amp;G$7-C4&amp;" from max value","Result INVALID"),IF(AND(G$9&gt;C4,C4&gt;G$8),"Result is "&amp;G$9-C4&amp;" from max value","Result INVALID")),"Not Test 1 or Test 2")</f>
        <v>Result is 0,00017 from max value</v>
      </c>
      <c r="F4" t="s">
        <v>91</v>
      </c>
    </row>
    <row r="5" spans="1:9" x14ac:dyDescent="0.25">
      <c r="A5" s="1" t="s">
        <v>92</v>
      </c>
      <c r="B5" s="3">
        <v>4</v>
      </c>
      <c r="C5" s="38">
        <v>9.9799999999999993E-3</v>
      </c>
      <c r="D5" s="45" t="str">
        <f t="shared" si="0"/>
        <v>Not Test 1 or Test 2</v>
      </c>
    </row>
    <row r="6" spans="1:9" x14ac:dyDescent="0.25">
      <c r="A6" s="1" t="s">
        <v>93</v>
      </c>
      <c r="B6" s="3">
        <v>2</v>
      </c>
      <c r="C6" s="38">
        <v>3.3100000000000002E-4</v>
      </c>
      <c r="D6" s="45" t="str">
        <f t="shared" si="0"/>
        <v>Result INVALID</v>
      </c>
      <c r="F6" s="39" t="s">
        <v>94</v>
      </c>
      <c r="G6" s="40">
        <v>4.5100000000000001E-3</v>
      </c>
      <c r="H6" s="41"/>
    </row>
    <row r="7" spans="1:9" x14ac:dyDescent="0.25">
      <c r="A7" s="1" t="s">
        <v>95</v>
      </c>
      <c r="B7" s="3">
        <v>1</v>
      </c>
      <c r="C7" s="38">
        <v>4.6600000000000001E-3</v>
      </c>
      <c r="D7" s="45" t="str">
        <f t="shared" si="0"/>
        <v>Result is 0,00017 from max value</v>
      </c>
      <c r="F7" s="39" t="s">
        <v>96</v>
      </c>
      <c r="G7" s="40">
        <v>4.8300000000000001E-3</v>
      </c>
      <c r="H7" s="41"/>
    </row>
    <row r="8" spans="1:9" x14ac:dyDescent="0.25">
      <c r="A8" s="1" t="s">
        <v>97</v>
      </c>
      <c r="B8" s="3">
        <v>6</v>
      </c>
      <c r="C8" s="38">
        <v>3.9199999999999999E-4</v>
      </c>
      <c r="D8" s="45" t="str">
        <f t="shared" si="0"/>
        <v>Not Test 1 or Test 2</v>
      </c>
      <c r="F8" s="42" t="s">
        <v>98</v>
      </c>
      <c r="G8" s="43">
        <v>3.8900000000000002E-4</v>
      </c>
      <c r="H8" s="41"/>
    </row>
    <row r="9" spans="1:9" x14ac:dyDescent="0.25">
      <c r="A9" s="1" t="s">
        <v>99</v>
      </c>
      <c r="B9" s="3">
        <v>1</v>
      </c>
      <c r="C9" s="38">
        <v>3.9899999999999999E-4</v>
      </c>
      <c r="D9" s="45" t="str">
        <f t="shared" si="0"/>
        <v>Result INVALID</v>
      </c>
      <c r="F9" s="42" t="s">
        <v>100</v>
      </c>
      <c r="G9" s="43">
        <v>4.0700000000000003E-4</v>
      </c>
      <c r="H9" s="41"/>
    </row>
    <row r="10" spans="1:9" x14ac:dyDescent="0.25">
      <c r="A10" s="1" t="s">
        <v>101</v>
      </c>
      <c r="B10" s="3">
        <v>1</v>
      </c>
      <c r="C10" s="38">
        <v>4.6299999999999996E-3</v>
      </c>
      <c r="D10" s="45" t="str">
        <f>IF(OR(B10=1,B10=2),IF(B10=1,IF(AND(G$7&gt;C10,C10&gt;G$6),"Result is "&amp;G$7-C10&amp;" from max value","Result INVALID"),IF(AND(G$9&gt;C10,C10&gt;G$8),"Result is "&amp;G$9-C10&amp;" from max value","Result INVALID")),"Not Test 1 or Test 2")</f>
        <v>Result is 0,000200000000000001 from max value</v>
      </c>
      <c r="I10" s="44"/>
    </row>
    <row r="11" spans="1:9" x14ac:dyDescent="0.25">
      <c r="A11" s="1" t="s">
        <v>102</v>
      </c>
      <c r="B11" s="3">
        <v>2</v>
      </c>
      <c r="C11" s="38">
        <v>4.6299999999999996E-3</v>
      </c>
      <c r="D11" s="45" t="str">
        <f t="shared" ref="D11:D12" si="1">IF(OR(B11=1,B11=2),IF(B11=1,IF(AND(G$7&gt;C11,C11&gt;G$6),"Result is "&amp;G$7-C11&amp;" from max value","Result INVALID"),IF(AND(G$9&gt;C11,C11&gt;G$8),"Result is "&amp;G$9-C11&amp;" from max value","Result INVALID")),"Not Test 1 or Test 2")</f>
        <v>Result INVALID</v>
      </c>
      <c r="F11" t="s">
        <v>103</v>
      </c>
    </row>
    <row r="12" spans="1:9" x14ac:dyDescent="0.25">
      <c r="A12" s="1" t="s">
        <v>104</v>
      </c>
      <c r="B12" s="3">
        <v>3</v>
      </c>
      <c r="C12" s="38">
        <v>4.08E-4</v>
      </c>
      <c r="D12" s="45" t="str">
        <f t="shared" si="1"/>
        <v>Not Test 1 or Test 2</v>
      </c>
      <c r="F12" t="s">
        <v>105</v>
      </c>
    </row>
    <row r="13" spans="1:9" x14ac:dyDescent="0.25">
      <c r="C13" s="34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Car Parking</vt:lpstr>
      <vt:lpstr>TuckShop Sales</vt:lpstr>
      <vt:lpstr>Staff Bonuses</vt:lpstr>
      <vt:lpstr>Interest Rates</vt:lpstr>
      <vt:lpstr>Test Results for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2018-02-01T09:56:47Z</dcterms:created>
  <dcterms:modified xsi:type="dcterms:W3CDTF">2024-01-05T18:44:27Z</dcterms:modified>
</cp:coreProperties>
</file>