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qf-3695\"/>
    </mc:Choice>
  </mc:AlternateContent>
  <xr:revisionPtr revIDLastSave="0" documentId="13_ncr:1_{9308C359-762A-401E-B784-0FCE0CC494B5}" xr6:coauthVersionLast="47" xr6:coauthVersionMax="47" xr10:uidLastSave="{00000000-0000-0000-0000-000000000000}"/>
  <bookViews>
    <workbookView xWindow="14280" yWindow="0" windowWidth="14475" windowHeight="15585" xr2:uid="{00000000-000D-0000-FFFF-FFFF00000000}"/>
  </bookViews>
  <sheets>
    <sheet name="Sheet1" sheetId="1" r:id="rId1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E48" i="1"/>
  <c r="D48" i="1"/>
  <c r="F37" i="1"/>
  <c r="E37" i="1"/>
  <c r="D37" i="1"/>
  <c r="F24" i="1"/>
  <c r="E24" i="1"/>
  <c r="D24" i="1"/>
  <c r="F16" i="1"/>
  <c r="E16" i="1"/>
  <c r="D16" i="1"/>
  <c r="D49" i="1" s="1"/>
  <c r="G27" i="1"/>
  <c r="G29" i="1"/>
  <c r="G41" i="1"/>
  <c r="G20" i="1"/>
  <c r="G15" i="1"/>
  <c r="G32" i="1"/>
  <c r="G21" i="1"/>
  <c r="G39" i="1"/>
  <c r="G22" i="1"/>
  <c r="G36" i="1"/>
  <c r="G8" i="1"/>
  <c r="G40" i="1"/>
  <c r="G9" i="1"/>
  <c r="G23" i="1"/>
  <c r="G26" i="1"/>
  <c r="G47" i="1"/>
  <c r="G19" i="1"/>
  <c r="G34" i="1"/>
  <c r="G45" i="1"/>
  <c r="G33" i="1"/>
  <c r="G46" i="1"/>
  <c r="G11" i="1"/>
  <c r="G17" i="1"/>
  <c r="G10" i="1"/>
  <c r="G7" i="1"/>
  <c r="G38" i="1"/>
  <c r="G4" i="1"/>
  <c r="G14" i="1"/>
  <c r="G13" i="1"/>
  <c r="G35" i="1"/>
  <c r="G43" i="1"/>
  <c r="G42" i="1"/>
  <c r="G44" i="1"/>
  <c r="G18" i="1"/>
  <c r="G28" i="1"/>
  <c r="G30" i="1"/>
  <c r="G25" i="1"/>
  <c r="G6" i="1"/>
  <c r="G5" i="1"/>
  <c r="G12" i="1"/>
  <c r="G31" i="1"/>
  <c r="F49" i="1" l="1"/>
  <c r="E49" i="1"/>
  <c r="J8" i="1"/>
  <c r="K8" i="1" s="1"/>
  <c r="J35" i="1"/>
  <c r="K35" i="1" s="1"/>
  <c r="J13" i="1"/>
  <c r="K13" i="1" s="1"/>
  <c r="J36" i="1"/>
  <c r="K36" i="1" s="1"/>
  <c r="J12" i="1"/>
  <c r="K12" i="1" s="1"/>
  <c r="J5" i="1"/>
  <c r="K5" i="1" s="1"/>
  <c r="J34" i="1"/>
  <c r="K34" i="1" s="1"/>
  <c r="J6" i="1"/>
  <c r="K6" i="1" s="1"/>
  <c r="J22" i="1"/>
  <c r="K22" i="1" s="1"/>
  <c r="J14" i="1" l="1"/>
  <c r="K14" i="1" s="1"/>
  <c r="J4" i="1"/>
  <c r="J38" i="1"/>
  <c r="J39" i="1"/>
  <c r="K39" i="1" s="1"/>
  <c r="J25" i="1"/>
  <c r="J19" i="1"/>
  <c r="K19" i="1" s="1"/>
  <c r="J7" i="1"/>
  <c r="K7" i="1" s="1"/>
  <c r="J21" i="1"/>
  <c r="K21" i="1" s="1"/>
  <c r="J30" i="1"/>
  <c r="K30" i="1" s="1"/>
  <c r="J47" i="1"/>
  <c r="K47" i="1" s="1"/>
  <c r="J32" i="1"/>
  <c r="K32" i="1" s="1"/>
  <c r="J28" i="1"/>
  <c r="K28" i="1" s="1"/>
  <c r="J10" i="1"/>
  <c r="K10" i="1" s="1"/>
  <c r="J17" i="1"/>
  <c r="J15" i="1"/>
  <c r="K15" i="1" s="1"/>
  <c r="J26" i="1"/>
  <c r="K26" i="1" s="1"/>
  <c r="J23" i="1"/>
  <c r="K23" i="1" s="1"/>
  <c r="J20" i="1"/>
  <c r="K20" i="1" s="1"/>
  <c r="J18" i="1"/>
  <c r="K18" i="1" s="1"/>
  <c r="J11" i="1"/>
  <c r="K11" i="1" s="1"/>
  <c r="J44" i="1"/>
  <c r="K44" i="1" s="1"/>
  <c r="J42" i="1"/>
  <c r="K42" i="1" s="1"/>
  <c r="J41" i="1"/>
  <c r="K41" i="1" s="1"/>
  <c r="J29" i="1"/>
  <c r="K29" i="1" s="1"/>
  <c r="J9" i="1"/>
  <c r="K9" i="1" s="1"/>
  <c r="J45" i="1"/>
  <c r="J40" i="1"/>
  <c r="J43" i="1"/>
  <c r="J27" i="1"/>
  <c r="K27" i="1" s="1"/>
  <c r="J33" i="1"/>
  <c r="K33" i="1" s="1"/>
  <c r="J46" i="1"/>
  <c r="K46" i="1" s="1"/>
  <c r="J31" i="1"/>
  <c r="J48" i="1" l="1"/>
  <c r="J24" i="1"/>
  <c r="J16" i="1"/>
  <c r="J37" i="1"/>
  <c r="K17" i="1"/>
  <c r="K38" i="1"/>
  <c r="K25" i="1"/>
  <c r="K4" i="1"/>
  <c r="K43" i="1"/>
  <c r="K45" i="1"/>
  <c r="K40" i="1"/>
  <c r="K31" i="1"/>
  <c r="J49" i="1" l="1"/>
</calcChain>
</file>

<file path=xl/sharedStrings.xml><?xml version="1.0" encoding="utf-8"?>
<sst xmlns="http://schemas.openxmlformats.org/spreadsheetml/2006/main" count="140" uniqueCount="103">
  <si>
    <t>Playground Safety Checks</t>
  </si>
  <si>
    <t>Swings</t>
  </si>
  <si>
    <t>Slides</t>
  </si>
  <si>
    <t>Overall Result</t>
  </si>
  <si>
    <t>Rocker</t>
  </si>
  <si>
    <t>Site Location</t>
  </si>
  <si>
    <t>Site Code</t>
  </si>
  <si>
    <t>B55/871</t>
  </si>
  <si>
    <t>B92/756</t>
  </si>
  <si>
    <t>B66/997</t>
  </si>
  <si>
    <t>B81/222</t>
  </si>
  <si>
    <t>B54/871</t>
  </si>
  <si>
    <t>B55/993</t>
  </si>
  <si>
    <t>B92/771</t>
  </si>
  <si>
    <t>B11/134</t>
  </si>
  <si>
    <t>B54/889</t>
  </si>
  <si>
    <t>B81/156</t>
  </si>
  <si>
    <t>B81/157</t>
  </si>
  <si>
    <t>B92/755</t>
  </si>
  <si>
    <t>B11/234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</si>
  <si>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</si>
  <si>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</si>
  <si>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</si>
  <si>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</si>
  <si>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</si>
  <si>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</si>
  <si>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</si>
  <si>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B19/224</t>
  </si>
  <si>
    <t>B37/111</t>
  </si>
  <si>
    <t>B43/987</t>
  </si>
  <si>
    <t>B17/189</t>
  </si>
  <si>
    <t>B19/128</t>
  </si>
  <si>
    <t>B11/135</t>
  </si>
  <si>
    <t>B54/887</t>
  </si>
  <si>
    <t>B55/872</t>
  </si>
  <si>
    <t>B92/777</t>
  </si>
  <si>
    <t>B55/870</t>
  </si>
  <si>
    <t>B21/190</t>
  </si>
  <si>
    <t>B11/115</t>
  </si>
  <si>
    <t>B19/346</t>
  </si>
  <si>
    <t>B43/885</t>
  </si>
  <si>
    <t>B66/991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</si>
  <si>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</si>
  <si>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</si>
  <si>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</si>
  <si>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</si>
  <si>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</si>
  <si>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</si>
  <si>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</si>
  <si>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</si>
  <si>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</si>
  <si>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</si>
  <si>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</si>
  <si>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</si>
  <si>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</si>
  <si>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</si>
  <si>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</si>
  <si>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</si>
  <si>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</si>
  <si>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</si>
  <si>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</si>
  <si>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</si>
  <si>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</si>
  <si>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</si>
  <si>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</si>
  <si>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</si>
  <si>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</si>
  <si>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</si>
  <si>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</si>
  <si>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</si>
  <si>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</si>
  <si>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</si>
  <si>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</si>
  <si>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</si>
  <si>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B32/881</t>
  </si>
  <si>
    <t>Grange View, BB16 8FT</t>
  </si>
  <si>
    <t>B11/112</t>
  </si>
  <si>
    <t>Hope Valley, BB19 8MK</t>
  </si>
  <si>
    <t>B61/756</t>
  </si>
  <si>
    <t>B05/221</t>
  </si>
  <si>
    <t>B11/341</t>
  </si>
  <si>
    <t>Carlisle Walk, BB33 9HH</t>
  </si>
  <si>
    <t>Herring Drive, BB15 6FF</t>
  </si>
  <si>
    <t>Burnage Close, BB6 8SD</t>
  </si>
  <si>
    <t>B62/878</t>
  </si>
  <si>
    <t>Golden Park, BB21 5RD</t>
  </si>
  <si>
    <t>B13/113</t>
  </si>
  <si>
    <t>Turley Road, BB38 3EW</t>
  </si>
  <si>
    <t>B61/757</t>
  </si>
  <si>
    <t>Winners Lane, BB31 8HJ</t>
  </si>
  <si>
    <t>B11/131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</si>
  <si>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</si>
  <si>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</si>
  <si>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</si>
  <si>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</si>
  <si>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</si>
  <si>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</si>
  <si>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</si>
  <si>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Adventure Minimum</t>
  </si>
  <si>
    <t>Mixed Minimum</t>
  </si>
  <si>
    <t>Sand Minimum</t>
  </si>
  <si>
    <t>Toddlers Minimum</t>
  </si>
  <si>
    <t>Min. całkowite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</si>
</sst>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1" fillId="0" borderId="0" xfId="0" applyFont="1" applyBorder="1"/>
  </cellXfs>
  <cellStyles count="1">
    <cellStyle name="Normalny" xfId="0" builtinId="0"/>
  </cellStyles>
  <dxfs count="1"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zoomScale="115" zoomScaleNormal="115" workbookViewId="0">
      <selection activeCell="C65" sqref="C65"/>
    </sheetView>
  </sheetViews>
  <sheetFormatPr defaultRowHeight="15" outlineLevelRow="2" x14ac:dyDescent="0.25"/>
  <cols>
    <col min="1" max="1" width="10.28515625" customWidth="1"/>
    <col min="2" max="2" width="25.85546875" bestFit="1" customWidth="1"/>
    <col min="3" max="3" width="19.85546875" bestFit="1" customWidth="1"/>
    <col min="4" max="4" width="8.42578125" style="2" customWidth="1"/>
    <col min="5" max="5" width="7" style="2" customWidth="1"/>
    <col min="6" max="6" width="7.42578125" style="2" customWidth="1"/>
    <col min="7" max="7" width="9.28515625" style="2" customWidth="1"/>
    <col min="8" max="8" width="13.140625" style="2" customWidth="1"/>
    <col min="9" max="9" width="13.140625" customWidth="1"/>
    <col min="10" max="10" width="10.28515625" bestFit="1" customWidth="1"/>
    <col min="11" max="11" width="8.85546875" style="2" bestFit="1" customWidth="1"/>
    <col min="12" max="12" width="15.28515625" customWidth="1"/>
  </cols>
  <sheetData>
    <row r="1" spans="1:12" ht="18.75" x14ac:dyDescent="0.3">
      <c r="A1" s="7" t="s">
        <v>0</v>
      </c>
      <c r="B1" s="7"/>
      <c r="C1" s="7"/>
    </row>
    <row r="3" spans="1:12" s="1" customFormat="1" ht="45" x14ac:dyDescent="0.25">
      <c r="A3" s="5" t="s">
        <v>6</v>
      </c>
      <c r="B3" s="5" t="s">
        <v>5</v>
      </c>
      <c r="C3" s="5" t="s">
        <v>92</v>
      </c>
      <c r="D3" s="6" t="s">
        <v>1</v>
      </c>
      <c r="E3" s="6" t="s">
        <v>2</v>
      </c>
      <c r="F3" s="6" t="s">
        <v>4</v>
      </c>
      <c r="G3" s="6" t="s">
        <v>3</v>
      </c>
      <c r="H3" s="6" t="s">
        <v>66</v>
      </c>
      <c r="I3" s="6" t="s">
        <v>67</v>
      </c>
      <c r="J3" s="6" t="s">
        <v>97</v>
      </c>
      <c r="K3" s="6" t="s">
        <v>73</v>
      </c>
      <c r="L3"/>
    </row>
    <row r="4" spans="1:12" hidden="1" outlineLevel="2" x14ac:dyDescent="0.25">
      <c r="A4" s="3" t="s">
        <v>43</v>
      </c>
      <c r="B4" s="3" t="s">
        <v>71</v>
      </c>
      <c r="C4" s="3" t="s">
        <v>93</v>
      </c>
      <c r="D4" s="4">
        <v>8</v>
      </c>
      <c r="E4" s="4">
        <v>9</v>
      </c>
      <c r="F4" s="4">
        <v>8</v>
      </c>
      <c r="G4" s="4" t="str">
        <f t="shared" ref="G4:G47" si="0">IF(AND(D4&gt;=7,E4&gt;=7,F4&gt;=8),"Pass","Fail")</f>
        <v>Pass</v>
      </c>
      <c r="H4" s="8">
        <v>45101</v>
      </c>
      <c r="I4" s="9">
        <v>45287</v>
      </c>
      <c r="J4" s="3">
        <f t="shared" ref="J4:J47" ca="1" si="1">I4-TODAY()</f>
        <v>-169</v>
      </c>
      <c r="K4" s="4" t="str">
        <f t="shared" ref="K4:K47" ca="1" si="2">IF(J4&gt;=0, "-", "Overdue")</f>
        <v>Overdue</v>
      </c>
    </row>
    <row r="5" spans="1:12" hidden="1" outlineLevel="2" x14ac:dyDescent="0.25">
      <c r="A5" s="3" t="s">
        <v>79</v>
      </c>
      <c r="B5" s="3" t="s">
        <v>82</v>
      </c>
      <c r="C5" s="3" t="s">
        <v>93</v>
      </c>
      <c r="D5" s="4">
        <v>6</v>
      </c>
      <c r="E5" s="4">
        <v>8</v>
      </c>
      <c r="F5" s="4">
        <v>7</v>
      </c>
      <c r="G5" s="4" t="str">
        <f t="shared" si="0"/>
        <v>Fail</v>
      </c>
      <c r="H5" s="8">
        <v>45031</v>
      </c>
      <c r="I5" s="9">
        <v>45217</v>
      </c>
      <c r="J5" s="3">
        <f t="shared" ca="1" si="1"/>
        <v>-239</v>
      </c>
      <c r="K5" s="4" t="str">
        <f t="shared" ca="1" si="2"/>
        <v>Overdue</v>
      </c>
    </row>
    <row r="6" spans="1:12" hidden="1" outlineLevel="2" x14ac:dyDescent="0.25">
      <c r="A6" s="3" t="s">
        <v>76</v>
      </c>
      <c r="B6" s="3" t="s">
        <v>77</v>
      </c>
      <c r="C6" s="3" t="s">
        <v>93</v>
      </c>
      <c r="D6" s="4">
        <v>8</v>
      </c>
      <c r="E6" s="4">
        <v>8</v>
      </c>
      <c r="F6" s="4">
        <v>8</v>
      </c>
      <c r="G6" s="4" t="str">
        <f t="shared" si="0"/>
        <v>Pass</v>
      </c>
      <c r="H6" s="8">
        <v>44906</v>
      </c>
      <c r="I6" s="9">
        <v>45092</v>
      </c>
      <c r="J6" s="3">
        <f t="shared" ca="1" si="1"/>
        <v>-364</v>
      </c>
      <c r="K6" s="4" t="str">
        <f t="shared" ca="1" si="2"/>
        <v>Overdue</v>
      </c>
    </row>
    <row r="7" spans="1:12" hidden="1" outlineLevel="2" x14ac:dyDescent="0.25">
      <c r="A7" s="3" t="s">
        <v>38</v>
      </c>
      <c r="B7" s="3" t="s">
        <v>64</v>
      </c>
      <c r="C7" s="3" t="s">
        <v>93</v>
      </c>
      <c r="D7" s="4">
        <v>8</v>
      </c>
      <c r="E7" s="4">
        <v>9</v>
      </c>
      <c r="F7" s="4">
        <v>8</v>
      </c>
      <c r="G7" s="4" t="str">
        <f t="shared" si="0"/>
        <v>Pass</v>
      </c>
      <c r="H7" s="8">
        <v>45134</v>
      </c>
      <c r="I7" s="9">
        <v>45320</v>
      </c>
      <c r="J7" s="3">
        <f t="shared" ca="1" si="1"/>
        <v>-136</v>
      </c>
      <c r="K7" s="4" t="str">
        <f t="shared" ca="1" si="2"/>
        <v>Overdue</v>
      </c>
    </row>
    <row r="8" spans="1:12" hidden="1" outlineLevel="2" x14ac:dyDescent="0.25">
      <c r="A8" s="3" t="s">
        <v>90</v>
      </c>
      <c r="B8" s="3" t="s">
        <v>91</v>
      </c>
      <c r="C8" s="3" t="s">
        <v>93</v>
      </c>
      <c r="D8" s="4">
        <v>8</v>
      </c>
      <c r="E8" s="4">
        <v>9</v>
      </c>
      <c r="F8" s="4">
        <v>8</v>
      </c>
      <c r="G8" s="4" t="str">
        <f t="shared" si="0"/>
        <v>Pass</v>
      </c>
      <c r="H8" s="8">
        <v>44988</v>
      </c>
      <c r="I8" s="9">
        <v>45174</v>
      </c>
      <c r="J8" s="3">
        <f t="shared" ca="1" si="1"/>
        <v>-282</v>
      </c>
      <c r="K8" s="4" t="str">
        <f t="shared" ca="1" si="2"/>
        <v>Overdue</v>
      </c>
    </row>
    <row r="9" spans="1:12" hidden="1" outlineLevel="2" x14ac:dyDescent="0.25">
      <c r="A9" s="3" t="s">
        <v>14</v>
      </c>
      <c r="B9" s="3" t="s">
        <v>47</v>
      </c>
      <c r="C9" s="3" t="s">
        <v>93</v>
      </c>
      <c r="D9" s="4">
        <v>7</v>
      </c>
      <c r="E9" s="4">
        <v>6</v>
      </c>
      <c r="F9" s="4">
        <v>7</v>
      </c>
      <c r="G9" s="4" t="str">
        <f t="shared" si="0"/>
        <v>Fail</v>
      </c>
      <c r="H9" s="8">
        <v>45118</v>
      </c>
      <c r="I9" s="9">
        <v>45304</v>
      </c>
      <c r="J9" s="3">
        <f t="shared" ca="1" si="1"/>
        <v>-152</v>
      </c>
      <c r="K9" s="4" t="str">
        <f t="shared" ca="1" si="2"/>
        <v>Overdue</v>
      </c>
    </row>
    <row r="10" spans="1:12" hidden="1" outlineLevel="2" x14ac:dyDescent="0.25">
      <c r="A10" s="3" t="s">
        <v>32</v>
      </c>
      <c r="B10" s="3" t="s">
        <v>58</v>
      </c>
      <c r="C10" s="3" t="s">
        <v>93</v>
      </c>
      <c r="D10" s="4">
        <v>7</v>
      </c>
      <c r="E10" s="4">
        <v>7</v>
      </c>
      <c r="F10" s="4">
        <v>8</v>
      </c>
      <c r="G10" s="4" t="str">
        <f t="shared" si="0"/>
        <v>Pass</v>
      </c>
      <c r="H10" s="8">
        <v>44995</v>
      </c>
      <c r="I10" s="9">
        <v>45181</v>
      </c>
      <c r="J10" s="3">
        <f t="shared" ca="1" si="1"/>
        <v>-275</v>
      </c>
      <c r="K10" s="4" t="str">
        <f t="shared" ca="1" si="2"/>
        <v>Overdue</v>
      </c>
    </row>
    <row r="11" spans="1:12" hidden="1" outlineLevel="2" x14ac:dyDescent="0.25">
      <c r="A11" s="3" t="s">
        <v>19</v>
      </c>
      <c r="B11" s="3" t="s">
        <v>23</v>
      </c>
      <c r="C11" s="3" t="s">
        <v>93</v>
      </c>
      <c r="D11" s="4">
        <v>9</v>
      </c>
      <c r="E11" s="4">
        <v>7</v>
      </c>
      <c r="F11" s="4">
        <v>9</v>
      </c>
      <c r="G11" s="4" t="str">
        <f t="shared" si="0"/>
        <v>Pass</v>
      </c>
      <c r="H11" s="8">
        <v>44991</v>
      </c>
      <c r="I11" s="9">
        <v>45177</v>
      </c>
      <c r="J11" s="3">
        <f t="shared" ca="1" si="1"/>
        <v>-279</v>
      </c>
      <c r="K11" s="4" t="str">
        <f t="shared" ca="1" si="2"/>
        <v>Overdue</v>
      </c>
    </row>
    <row r="12" spans="1:12" hidden="1" outlineLevel="2" x14ac:dyDescent="0.25">
      <c r="A12" s="3" t="s">
        <v>80</v>
      </c>
      <c r="B12" s="3" t="s">
        <v>83</v>
      </c>
      <c r="C12" s="3" t="s">
        <v>93</v>
      </c>
      <c r="D12" s="4">
        <v>9</v>
      </c>
      <c r="E12" s="4">
        <v>8</v>
      </c>
      <c r="F12" s="4">
        <v>8</v>
      </c>
      <c r="G12" s="4" t="str">
        <f t="shared" si="0"/>
        <v>Pass</v>
      </c>
      <c r="H12" s="8">
        <v>45068</v>
      </c>
      <c r="I12" s="9">
        <v>45254</v>
      </c>
      <c r="J12" s="3">
        <f t="shared" ca="1" si="1"/>
        <v>-202</v>
      </c>
      <c r="K12" s="4" t="str">
        <f t="shared" ca="1" si="2"/>
        <v>Overdue</v>
      </c>
    </row>
    <row r="13" spans="1:12" hidden="1" outlineLevel="2" x14ac:dyDescent="0.25">
      <c r="A13" s="3" t="s">
        <v>86</v>
      </c>
      <c r="B13" s="3" t="s">
        <v>87</v>
      </c>
      <c r="C13" s="3" t="s">
        <v>93</v>
      </c>
      <c r="D13" s="4">
        <v>8</v>
      </c>
      <c r="E13" s="4">
        <v>8</v>
      </c>
      <c r="F13" s="4">
        <v>9</v>
      </c>
      <c r="G13" s="4" t="str">
        <f t="shared" si="0"/>
        <v>Pass</v>
      </c>
      <c r="H13" s="8">
        <v>45092</v>
      </c>
      <c r="I13" s="9">
        <v>45278</v>
      </c>
      <c r="J13" s="3">
        <f t="shared" ca="1" si="1"/>
        <v>-178</v>
      </c>
      <c r="K13" s="4" t="str">
        <f t="shared" ca="1" si="2"/>
        <v>Overdue</v>
      </c>
    </row>
    <row r="14" spans="1:12" hidden="1" outlineLevel="2" x14ac:dyDescent="0.25">
      <c r="A14" s="3" t="s">
        <v>44</v>
      </c>
      <c r="B14" s="3" t="s">
        <v>72</v>
      </c>
      <c r="C14" s="3" t="s">
        <v>93</v>
      </c>
      <c r="D14" s="4">
        <v>8</v>
      </c>
      <c r="E14" s="4">
        <v>8</v>
      </c>
      <c r="F14" s="4">
        <v>9</v>
      </c>
      <c r="G14" s="4" t="str">
        <f t="shared" si="0"/>
        <v>Pass</v>
      </c>
      <c r="H14" s="8">
        <v>45108</v>
      </c>
      <c r="I14" s="9">
        <v>45294</v>
      </c>
      <c r="J14" s="3">
        <f t="shared" ca="1" si="1"/>
        <v>-162</v>
      </c>
      <c r="K14" s="4" t="str">
        <f t="shared" ca="1" si="2"/>
        <v>Overdue</v>
      </c>
    </row>
    <row r="15" spans="1:12" hidden="1" outlineLevel="2" x14ac:dyDescent="0.25">
      <c r="A15" s="3" t="s">
        <v>30</v>
      </c>
      <c r="B15" s="3" t="s">
        <v>51</v>
      </c>
      <c r="C15" s="3" t="s">
        <v>93</v>
      </c>
      <c r="D15" s="4">
        <v>8</v>
      </c>
      <c r="E15" s="4">
        <v>8</v>
      </c>
      <c r="F15" s="4">
        <v>7</v>
      </c>
      <c r="G15" s="4" t="str">
        <f t="shared" si="0"/>
        <v>Fail</v>
      </c>
      <c r="H15" s="8">
        <v>45101</v>
      </c>
      <c r="I15" s="9">
        <v>45287</v>
      </c>
      <c r="J15" s="3">
        <f t="shared" ca="1" si="1"/>
        <v>-169</v>
      </c>
      <c r="K15" s="4" t="str">
        <f t="shared" ca="1" si="2"/>
        <v>Overdue</v>
      </c>
    </row>
    <row r="16" spans="1:12" outlineLevel="1" collapsed="1" x14ac:dyDescent="0.25">
      <c r="A16" s="3"/>
      <c r="B16" s="3"/>
      <c r="C16" s="10" t="s">
        <v>98</v>
      </c>
      <c r="D16" s="4">
        <f>SUBTOTAL(5,D4:D15)</f>
        <v>6</v>
      </c>
      <c r="E16" s="4">
        <f>SUBTOTAL(5,E4:E15)</f>
        <v>6</v>
      </c>
      <c r="F16" s="4">
        <f>SUBTOTAL(5,F4:F15)</f>
        <v>7</v>
      </c>
      <c r="G16" s="4"/>
      <c r="H16" s="8"/>
      <c r="I16" s="9"/>
      <c r="J16" s="3">
        <f ca="1">SUBTOTAL(5,J4:J15)</f>
        <v>-364</v>
      </c>
      <c r="K16" s="4"/>
    </row>
    <row r="17" spans="1:11" hidden="1" outlineLevel="2" x14ac:dyDescent="0.25">
      <c r="A17" s="3" t="s">
        <v>31</v>
      </c>
      <c r="B17" s="3" t="s">
        <v>52</v>
      </c>
      <c r="C17" s="3" t="s">
        <v>95</v>
      </c>
      <c r="D17" s="4">
        <v>9</v>
      </c>
      <c r="E17" s="4">
        <v>8</v>
      </c>
      <c r="F17" s="4">
        <v>8</v>
      </c>
      <c r="G17" s="4" t="str">
        <f t="shared" si="0"/>
        <v>Pass</v>
      </c>
      <c r="H17" s="8">
        <v>45061</v>
      </c>
      <c r="I17" s="9">
        <v>45247</v>
      </c>
      <c r="J17" s="3">
        <f t="shared" ca="1" si="1"/>
        <v>-209</v>
      </c>
      <c r="K17" s="4" t="str">
        <f t="shared" ca="1" si="2"/>
        <v>Overdue</v>
      </c>
    </row>
    <row r="18" spans="1:11" hidden="1" outlineLevel="2" x14ac:dyDescent="0.25">
      <c r="A18" s="3" t="s">
        <v>27</v>
      </c>
      <c r="B18" s="3" t="s">
        <v>56</v>
      </c>
      <c r="C18" s="3" t="s">
        <v>95</v>
      </c>
      <c r="D18" s="4">
        <v>9</v>
      </c>
      <c r="E18" s="4">
        <v>8</v>
      </c>
      <c r="F18" s="4">
        <v>9</v>
      </c>
      <c r="G18" s="4" t="str">
        <f t="shared" si="0"/>
        <v>Pass</v>
      </c>
      <c r="H18" s="8">
        <v>45118</v>
      </c>
      <c r="I18" s="9">
        <v>45304</v>
      </c>
      <c r="J18" s="3">
        <f t="shared" ca="1" si="1"/>
        <v>-152</v>
      </c>
      <c r="K18" s="4" t="str">
        <f t="shared" ca="1" si="2"/>
        <v>Overdue</v>
      </c>
    </row>
    <row r="19" spans="1:11" hidden="1" outlineLevel="2" x14ac:dyDescent="0.25">
      <c r="A19" s="3" t="s">
        <v>39</v>
      </c>
      <c r="B19" s="3" t="s">
        <v>65</v>
      </c>
      <c r="C19" s="3" t="s">
        <v>95</v>
      </c>
      <c r="D19" s="4">
        <v>9</v>
      </c>
      <c r="E19" s="4">
        <v>9</v>
      </c>
      <c r="F19" s="4">
        <v>9</v>
      </c>
      <c r="G19" s="4" t="str">
        <f t="shared" si="0"/>
        <v>Pass</v>
      </c>
      <c r="H19" s="8">
        <v>44962</v>
      </c>
      <c r="I19" s="9">
        <v>45148</v>
      </c>
      <c r="J19" s="3">
        <f t="shared" ca="1" si="1"/>
        <v>-308</v>
      </c>
      <c r="K19" s="4" t="str">
        <f t="shared" ca="1" si="2"/>
        <v>Overdue</v>
      </c>
    </row>
    <row r="20" spans="1:11" hidden="1" outlineLevel="2" x14ac:dyDescent="0.25">
      <c r="A20" s="3" t="s">
        <v>26</v>
      </c>
      <c r="B20" s="3" t="s">
        <v>49</v>
      </c>
      <c r="C20" s="3" t="s">
        <v>95</v>
      </c>
      <c r="D20" s="4">
        <v>7</v>
      </c>
      <c r="E20" s="4">
        <v>9</v>
      </c>
      <c r="F20" s="4">
        <v>8</v>
      </c>
      <c r="G20" s="4" t="str">
        <f t="shared" si="0"/>
        <v>Pass</v>
      </c>
      <c r="H20" s="8">
        <v>45037</v>
      </c>
      <c r="I20" s="9">
        <v>45223</v>
      </c>
      <c r="J20" s="3">
        <f t="shared" ca="1" si="1"/>
        <v>-233</v>
      </c>
      <c r="K20" s="4" t="str">
        <f t="shared" ca="1" si="2"/>
        <v>Overdue</v>
      </c>
    </row>
    <row r="21" spans="1:11" hidden="1" outlineLevel="2" x14ac:dyDescent="0.25">
      <c r="A21" s="3" t="s">
        <v>37</v>
      </c>
      <c r="B21" s="3" t="s">
        <v>63</v>
      </c>
      <c r="C21" s="3" t="s">
        <v>95</v>
      </c>
      <c r="D21" s="4">
        <v>9</v>
      </c>
      <c r="E21" s="4">
        <v>8</v>
      </c>
      <c r="F21" s="4">
        <v>8</v>
      </c>
      <c r="G21" s="4" t="str">
        <f t="shared" si="0"/>
        <v>Pass</v>
      </c>
      <c r="H21" s="8">
        <v>45008</v>
      </c>
      <c r="I21" s="9">
        <v>45194</v>
      </c>
      <c r="J21" s="3">
        <f t="shared" ca="1" si="1"/>
        <v>-262</v>
      </c>
      <c r="K21" s="4" t="str">
        <f t="shared" ca="1" si="2"/>
        <v>Overdue</v>
      </c>
    </row>
    <row r="22" spans="1:11" hidden="1" outlineLevel="2" x14ac:dyDescent="0.25">
      <c r="A22" s="3" t="s">
        <v>74</v>
      </c>
      <c r="B22" s="3" t="s">
        <v>75</v>
      </c>
      <c r="C22" s="3" t="s">
        <v>95</v>
      </c>
      <c r="D22" s="4">
        <v>9</v>
      </c>
      <c r="E22" s="4">
        <v>9</v>
      </c>
      <c r="F22" s="4">
        <v>9</v>
      </c>
      <c r="G22" s="4" t="str">
        <f t="shared" si="0"/>
        <v>Pass</v>
      </c>
      <c r="H22" s="8">
        <v>45081</v>
      </c>
      <c r="I22" s="9">
        <v>45267</v>
      </c>
      <c r="J22" s="3">
        <f t="shared" ca="1" si="1"/>
        <v>-189</v>
      </c>
      <c r="K22" s="4" t="str">
        <f t="shared" ca="1" si="2"/>
        <v>Overdue</v>
      </c>
    </row>
    <row r="23" spans="1:11" hidden="1" outlineLevel="2" x14ac:dyDescent="0.25">
      <c r="A23" s="3" t="s">
        <v>28</v>
      </c>
      <c r="B23" s="3" t="s">
        <v>45</v>
      </c>
      <c r="C23" s="3" t="s">
        <v>95</v>
      </c>
      <c r="D23" s="4">
        <v>6</v>
      </c>
      <c r="E23" s="4">
        <v>6</v>
      </c>
      <c r="F23" s="4">
        <v>5</v>
      </c>
      <c r="G23" s="4" t="str">
        <f t="shared" si="0"/>
        <v>Fail</v>
      </c>
      <c r="H23" s="8">
        <v>45001</v>
      </c>
      <c r="I23" s="9">
        <v>45187</v>
      </c>
      <c r="J23" s="3">
        <f t="shared" ca="1" si="1"/>
        <v>-269</v>
      </c>
      <c r="K23" s="4" t="str">
        <f t="shared" ca="1" si="2"/>
        <v>Overdue</v>
      </c>
    </row>
    <row r="24" spans="1:11" outlineLevel="1" collapsed="1" x14ac:dyDescent="0.25">
      <c r="A24" s="3"/>
      <c r="B24" s="3"/>
      <c r="C24" s="10" t="s">
        <v>99</v>
      </c>
      <c r="D24" s="4">
        <f>SUBTOTAL(5,D17:D23)</f>
        <v>6</v>
      </c>
      <c r="E24" s="4">
        <f>SUBTOTAL(5,E17:E23)</f>
        <v>6</v>
      </c>
      <c r="F24" s="4">
        <f>SUBTOTAL(5,F17:F23)</f>
        <v>5</v>
      </c>
      <c r="G24" s="4"/>
      <c r="H24" s="8"/>
      <c r="I24" s="9"/>
      <c r="J24" s="3">
        <f ca="1">SUBTOTAL(5,J17:J23)</f>
        <v>-308</v>
      </c>
      <c r="K24" s="4"/>
    </row>
    <row r="25" spans="1:11" hidden="1" outlineLevel="2" x14ac:dyDescent="0.25">
      <c r="A25" s="3" t="s">
        <v>40</v>
      </c>
      <c r="B25" s="3" t="s">
        <v>68</v>
      </c>
      <c r="C25" s="3" t="s">
        <v>94</v>
      </c>
      <c r="D25" s="4">
        <v>7</v>
      </c>
      <c r="E25" s="4">
        <v>7</v>
      </c>
      <c r="F25" s="4">
        <v>8</v>
      </c>
      <c r="G25" s="4" t="str">
        <f t="shared" si="0"/>
        <v>Pass</v>
      </c>
      <c r="H25" s="8">
        <v>45081</v>
      </c>
      <c r="I25" s="9">
        <v>45267</v>
      </c>
      <c r="J25" s="3">
        <f t="shared" ca="1" si="1"/>
        <v>-189</v>
      </c>
      <c r="K25" s="4" t="str">
        <f t="shared" ca="1" si="2"/>
        <v>Overdue</v>
      </c>
    </row>
    <row r="26" spans="1:11" hidden="1" outlineLevel="2" x14ac:dyDescent="0.25">
      <c r="A26" s="3" t="s">
        <v>29</v>
      </c>
      <c r="B26" s="3" t="s">
        <v>50</v>
      </c>
      <c r="C26" s="3" t="s">
        <v>94</v>
      </c>
      <c r="D26" s="4">
        <v>8</v>
      </c>
      <c r="E26" s="4">
        <v>9</v>
      </c>
      <c r="F26" s="4">
        <v>9</v>
      </c>
      <c r="G26" s="4" t="str">
        <f t="shared" si="0"/>
        <v>Pass</v>
      </c>
      <c r="H26" s="8">
        <v>45068</v>
      </c>
      <c r="I26" s="9">
        <v>45254</v>
      </c>
      <c r="J26" s="3">
        <f t="shared" ca="1" si="1"/>
        <v>-202</v>
      </c>
      <c r="K26" s="4" t="str">
        <f t="shared" ca="1" si="2"/>
        <v>Overdue</v>
      </c>
    </row>
    <row r="27" spans="1:11" hidden="1" outlineLevel="2" x14ac:dyDescent="0.25">
      <c r="A27" s="3" t="s">
        <v>11</v>
      </c>
      <c r="B27" s="3" t="s">
        <v>54</v>
      </c>
      <c r="C27" s="3" t="s">
        <v>94</v>
      </c>
      <c r="D27" s="4">
        <v>7</v>
      </c>
      <c r="E27" s="4">
        <v>8</v>
      </c>
      <c r="F27" s="4">
        <v>7</v>
      </c>
      <c r="G27" s="4" t="str">
        <f t="shared" si="0"/>
        <v>Fail</v>
      </c>
      <c r="H27" s="8">
        <v>45013</v>
      </c>
      <c r="I27" s="9">
        <v>45199</v>
      </c>
      <c r="J27" s="3">
        <f t="shared" ca="1" si="1"/>
        <v>-257</v>
      </c>
      <c r="K27" s="4" t="str">
        <f t="shared" ca="1" si="2"/>
        <v>Overdue</v>
      </c>
    </row>
    <row r="28" spans="1:11" hidden="1" outlineLevel="2" x14ac:dyDescent="0.25">
      <c r="A28" s="3" t="s">
        <v>33</v>
      </c>
      <c r="B28" s="3" t="s">
        <v>59</v>
      </c>
      <c r="C28" s="3" t="s">
        <v>94</v>
      </c>
      <c r="D28" s="4">
        <v>7</v>
      </c>
      <c r="E28" s="4">
        <v>9</v>
      </c>
      <c r="F28" s="4">
        <v>8</v>
      </c>
      <c r="G28" s="4" t="str">
        <f t="shared" si="0"/>
        <v>Pass</v>
      </c>
      <c r="H28" s="8">
        <v>45087</v>
      </c>
      <c r="I28" s="9">
        <v>45273</v>
      </c>
      <c r="J28" s="3">
        <f t="shared" ca="1" si="1"/>
        <v>-183</v>
      </c>
      <c r="K28" s="4" t="str">
        <f t="shared" ca="1" si="2"/>
        <v>Overdue</v>
      </c>
    </row>
    <row r="29" spans="1:11" hidden="1" outlineLevel="2" x14ac:dyDescent="0.25">
      <c r="A29" s="3" t="s">
        <v>15</v>
      </c>
      <c r="B29" s="3" t="s">
        <v>21</v>
      </c>
      <c r="C29" s="3" t="s">
        <v>94</v>
      </c>
      <c r="D29" s="4">
        <v>7</v>
      </c>
      <c r="E29" s="4">
        <v>4</v>
      </c>
      <c r="F29" s="4">
        <v>8</v>
      </c>
      <c r="G29" s="4" t="str">
        <f t="shared" si="0"/>
        <v>Fail</v>
      </c>
      <c r="H29" s="8">
        <v>45099</v>
      </c>
      <c r="I29" s="9">
        <v>45285</v>
      </c>
      <c r="J29" s="3">
        <f t="shared" ca="1" si="1"/>
        <v>-171</v>
      </c>
      <c r="K29" s="4" t="str">
        <f t="shared" ca="1" si="2"/>
        <v>Overdue</v>
      </c>
    </row>
    <row r="30" spans="1:11" hidden="1" outlineLevel="2" x14ac:dyDescent="0.25">
      <c r="A30" s="3" t="s">
        <v>36</v>
      </c>
      <c r="B30" s="3" t="s">
        <v>62</v>
      </c>
      <c r="C30" s="3" t="s">
        <v>94</v>
      </c>
      <c r="D30" s="4">
        <v>9</v>
      </c>
      <c r="E30" s="4">
        <v>9</v>
      </c>
      <c r="F30" s="4">
        <v>8</v>
      </c>
      <c r="G30" s="4" t="str">
        <f t="shared" si="0"/>
        <v>Pass</v>
      </c>
      <c r="H30" s="8">
        <v>44898</v>
      </c>
      <c r="I30" s="9">
        <v>45084</v>
      </c>
      <c r="J30" s="3">
        <f t="shared" ca="1" si="1"/>
        <v>-372</v>
      </c>
      <c r="K30" s="4" t="str">
        <f t="shared" ca="1" si="2"/>
        <v>Overdue</v>
      </c>
    </row>
    <row r="31" spans="1:11" hidden="1" outlineLevel="2" x14ac:dyDescent="0.25">
      <c r="A31" s="3" t="s">
        <v>7</v>
      </c>
      <c r="B31" s="3" t="s">
        <v>20</v>
      </c>
      <c r="C31" s="3" t="s">
        <v>94</v>
      </c>
      <c r="D31" s="4">
        <v>6</v>
      </c>
      <c r="E31" s="4">
        <v>8</v>
      </c>
      <c r="F31" s="4">
        <v>7</v>
      </c>
      <c r="G31" s="4" t="str">
        <f t="shared" si="0"/>
        <v>Fail</v>
      </c>
      <c r="H31" s="8">
        <v>45003</v>
      </c>
      <c r="I31" s="9">
        <v>45189</v>
      </c>
      <c r="J31" s="3">
        <f t="shared" ca="1" si="1"/>
        <v>-267</v>
      </c>
      <c r="K31" s="4" t="str">
        <f t="shared" ca="1" si="2"/>
        <v>Overdue</v>
      </c>
    </row>
    <row r="32" spans="1:11" hidden="1" outlineLevel="2" x14ac:dyDescent="0.25">
      <c r="A32" s="3" t="s">
        <v>34</v>
      </c>
      <c r="B32" s="3" t="s">
        <v>60</v>
      </c>
      <c r="C32" s="3" t="s">
        <v>94</v>
      </c>
      <c r="D32" s="4">
        <v>7</v>
      </c>
      <c r="E32" s="4">
        <v>8</v>
      </c>
      <c r="F32" s="4">
        <v>9</v>
      </c>
      <c r="G32" s="4" t="str">
        <f t="shared" si="0"/>
        <v>Pass</v>
      </c>
      <c r="H32" s="8">
        <v>44987</v>
      </c>
      <c r="I32" s="9">
        <v>45173</v>
      </c>
      <c r="J32" s="3">
        <f t="shared" ca="1" si="1"/>
        <v>-283</v>
      </c>
      <c r="K32" s="4" t="str">
        <f t="shared" ca="1" si="2"/>
        <v>Overdue</v>
      </c>
    </row>
    <row r="33" spans="1:11" hidden="1" outlineLevel="2" x14ac:dyDescent="0.25">
      <c r="A33" s="3" t="s">
        <v>12</v>
      </c>
      <c r="B33" s="3" t="s">
        <v>46</v>
      </c>
      <c r="C33" s="3" t="s">
        <v>94</v>
      </c>
      <c r="D33" s="4">
        <v>8</v>
      </c>
      <c r="E33" s="4">
        <v>6</v>
      </c>
      <c r="F33" s="4">
        <v>8</v>
      </c>
      <c r="G33" s="4" t="str">
        <f t="shared" si="0"/>
        <v>Fail</v>
      </c>
      <c r="H33" s="8">
        <v>45049</v>
      </c>
      <c r="I33" s="9">
        <v>45235</v>
      </c>
      <c r="J33" s="3">
        <f t="shared" ca="1" si="1"/>
        <v>-221</v>
      </c>
      <c r="K33" s="4" t="str">
        <f t="shared" ca="1" si="2"/>
        <v>Overdue</v>
      </c>
    </row>
    <row r="34" spans="1:11" hidden="1" outlineLevel="2" x14ac:dyDescent="0.25">
      <c r="A34" s="3" t="s">
        <v>78</v>
      </c>
      <c r="B34" s="3" t="s">
        <v>81</v>
      </c>
      <c r="C34" s="3" t="s">
        <v>94</v>
      </c>
      <c r="D34" s="4">
        <v>5</v>
      </c>
      <c r="E34" s="4">
        <v>8</v>
      </c>
      <c r="F34" s="4">
        <v>4</v>
      </c>
      <c r="G34" s="4" t="str">
        <f t="shared" si="0"/>
        <v>Fail</v>
      </c>
      <c r="H34" s="8">
        <v>44965</v>
      </c>
      <c r="I34" s="9">
        <v>45151</v>
      </c>
      <c r="J34" s="3">
        <f t="shared" ca="1" si="1"/>
        <v>-305</v>
      </c>
      <c r="K34" s="4" t="str">
        <f t="shared" ca="1" si="2"/>
        <v>Overdue</v>
      </c>
    </row>
    <row r="35" spans="1:11" hidden="1" outlineLevel="2" x14ac:dyDescent="0.25">
      <c r="A35" s="3" t="s">
        <v>88</v>
      </c>
      <c r="B35" s="3" t="s">
        <v>89</v>
      </c>
      <c r="C35" s="3" t="s">
        <v>94</v>
      </c>
      <c r="D35" s="4">
        <v>9</v>
      </c>
      <c r="E35" s="4">
        <v>8</v>
      </c>
      <c r="F35" s="4">
        <v>9</v>
      </c>
      <c r="G35" s="4" t="str">
        <f t="shared" si="0"/>
        <v>Pass</v>
      </c>
      <c r="H35" s="8">
        <v>45119</v>
      </c>
      <c r="I35" s="9">
        <v>45305</v>
      </c>
      <c r="J35" s="3">
        <f t="shared" ca="1" si="1"/>
        <v>-151</v>
      </c>
      <c r="K35" s="4" t="str">
        <f t="shared" ca="1" si="2"/>
        <v>Overdue</v>
      </c>
    </row>
    <row r="36" spans="1:11" hidden="1" outlineLevel="2" x14ac:dyDescent="0.25">
      <c r="A36" s="3" t="s">
        <v>84</v>
      </c>
      <c r="B36" s="3" t="s">
        <v>85</v>
      </c>
      <c r="C36" s="3" t="s">
        <v>94</v>
      </c>
      <c r="D36" s="4">
        <v>6</v>
      </c>
      <c r="E36" s="4">
        <v>6</v>
      </c>
      <c r="F36" s="4">
        <v>6</v>
      </c>
      <c r="G36" s="4" t="str">
        <f t="shared" si="0"/>
        <v>Fail</v>
      </c>
      <c r="H36" s="8">
        <v>45056</v>
      </c>
      <c r="I36" s="9">
        <v>45242</v>
      </c>
      <c r="J36" s="3">
        <f t="shared" ca="1" si="1"/>
        <v>-214</v>
      </c>
      <c r="K36" s="4" t="str">
        <f t="shared" ca="1" si="2"/>
        <v>Overdue</v>
      </c>
    </row>
    <row r="37" spans="1:11" outlineLevel="1" collapsed="1" x14ac:dyDescent="0.25">
      <c r="A37" s="3"/>
      <c r="B37" s="3"/>
      <c r="C37" s="10" t="s">
        <v>100</v>
      </c>
      <c r="D37" s="4">
        <f>SUBTOTAL(5,D25:D36)</f>
        <v>5</v>
      </c>
      <c r="E37" s="4">
        <f>SUBTOTAL(5,E25:E36)</f>
        <v>4</v>
      </c>
      <c r="F37" s="4">
        <f>SUBTOTAL(5,F25:F36)</f>
        <v>4</v>
      </c>
      <c r="G37" s="4"/>
      <c r="H37" s="8"/>
      <c r="I37" s="9"/>
      <c r="J37" s="3">
        <f ca="1">SUBTOTAL(5,J25:J36)</f>
        <v>-372</v>
      </c>
      <c r="K37" s="4"/>
    </row>
    <row r="38" spans="1:11" hidden="1" outlineLevel="2" x14ac:dyDescent="0.25">
      <c r="A38" s="3" t="s">
        <v>42</v>
      </c>
      <c r="B38" s="3" t="s">
        <v>70</v>
      </c>
      <c r="C38" s="3" t="s">
        <v>96</v>
      </c>
      <c r="D38" s="4">
        <v>9</v>
      </c>
      <c r="E38" s="4">
        <v>8</v>
      </c>
      <c r="F38" s="4">
        <v>9</v>
      </c>
      <c r="G38" s="4" t="str">
        <f t="shared" si="0"/>
        <v>Pass</v>
      </c>
      <c r="H38" s="8">
        <v>45029</v>
      </c>
      <c r="I38" s="9">
        <v>45215</v>
      </c>
      <c r="J38" s="3">
        <f t="shared" ca="1" si="1"/>
        <v>-241</v>
      </c>
      <c r="K38" s="4" t="str">
        <f t="shared" ca="1" si="2"/>
        <v>Overdue</v>
      </c>
    </row>
    <row r="39" spans="1:11" hidden="1" outlineLevel="2" x14ac:dyDescent="0.25">
      <c r="A39" s="3" t="s">
        <v>41</v>
      </c>
      <c r="B39" s="3" t="s">
        <v>69</v>
      </c>
      <c r="C39" s="3" t="s">
        <v>96</v>
      </c>
      <c r="D39" s="4">
        <v>7</v>
      </c>
      <c r="E39" s="4">
        <v>8</v>
      </c>
      <c r="F39" s="4">
        <v>8</v>
      </c>
      <c r="G39" s="4" t="str">
        <f t="shared" si="0"/>
        <v>Pass</v>
      </c>
      <c r="H39" s="8">
        <v>45061</v>
      </c>
      <c r="I39" s="9">
        <v>45247</v>
      </c>
      <c r="J39" s="3">
        <f t="shared" ca="1" si="1"/>
        <v>-209</v>
      </c>
      <c r="K39" s="4" t="str">
        <f t="shared" ca="1" si="2"/>
        <v>Overdue</v>
      </c>
    </row>
    <row r="40" spans="1:11" hidden="1" outlineLevel="2" x14ac:dyDescent="0.25">
      <c r="A40" s="3" t="s">
        <v>9</v>
      </c>
      <c r="B40" s="3" t="s">
        <v>57</v>
      </c>
      <c r="C40" s="3" t="s">
        <v>96</v>
      </c>
      <c r="D40" s="4">
        <v>5</v>
      </c>
      <c r="E40" s="4">
        <v>7</v>
      </c>
      <c r="F40" s="4">
        <v>7</v>
      </c>
      <c r="G40" s="4" t="str">
        <f t="shared" si="0"/>
        <v>Fail</v>
      </c>
      <c r="H40" s="8">
        <v>44942</v>
      </c>
      <c r="I40" s="9">
        <v>45128</v>
      </c>
      <c r="J40" s="3">
        <f t="shared" ca="1" si="1"/>
        <v>-328</v>
      </c>
      <c r="K40" s="4" t="str">
        <f t="shared" ca="1" si="2"/>
        <v>Overdue</v>
      </c>
    </row>
    <row r="41" spans="1:11" hidden="1" outlineLevel="2" x14ac:dyDescent="0.25">
      <c r="A41" s="3" t="s">
        <v>16</v>
      </c>
      <c r="B41" s="3" t="s">
        <v>55</v>
      </c>
      <c r="C41" s="3" t="s">
        <v>96</v>
      </c>
      <c r="D41" s="4">
        <v>8</v>
      </c>
      <c r="E41" s="4">
        <v>8</v>
      </c>
      <c r="F41" s="4">
        <v>8</v>
      </c>
      <c r="G41" s="4" t="str">
        <f t="shared" si="0"/>
        <v>Pass</v>
      </c>
      <c r="H41" s="8">
        <v>44958</v>
      </c>
      <c r="I41" s="9">
        <v>45144</v>
      </c>
      <c r="J41" s="3">
        <f t="shared" ca="1" si="1"/>
        <v>-312</v>
      </c>
      <c r="K41" s="4" t="str">
        <f t="shared" ca="1" si="2"/>
        <v>Overdue</v>
      </c>
    </row>
    <row r="42" spans="1:11" hidden="1" outlineLevel="2" x14ac:dyDescent="0.25">
      <c r="A42" s="3" t="s">
        <v>17</v>
      </c>
      <c r="B42" s="3" t="s">
        <v>48</v>
      </c>
      <c r="C42" s="3" t="s">
        <v>96</v>
      </c>
      <c r="D42" s="4">
        <v>8</v>
      </c>
      <c r="E42" s="4">
        <v>8</v>
      </c>
      <c r="F42" s="4">
        <v>6</v>
      </c>
      <c r="G42" s="4" t="str">
        <f t="shared" si="0"/>
        <v>Fail</v>
      </c>
      <c r="H42" s="8">
        <v>44929</v>
      </c>
      <c r="I42" s="9">
        <v>45115</v>
      </c>
      <c r="J42" s="3">
        <f t="shared" ca="1" si="1"/>
        <v>-341</v>
      </c>
      <c r="K42" s="4" t="str">
        <f t="shared" ca="1" si="2"/>
        <v>Overdue</v>
      </c>
    </row>
    <row r="43" spans="1:11" hidden="1" outlineLevel="2" x14ac:dyDescent="0.25">
      <c r="A43" s="3" t="s">
        <v>10</v>
      </c>
      <c r="B43" s="3" t="s">
        <v>53</v>
      </c>
      <c r="C43" s="3" t="s">
        <v>96</v>
      </c>
      <c r="D43" s="4">
        <v>9</v>
      </c>
      <c r="E43" s="4">
        <v>8</v>
      </c>
      <c r="F43" s="4">
        <v>8</v>
      </c>
      <c r="G43" s="4" t="str">
        <f t="shared" si="0"/>
        <v>Pass</v>
      </c>
      <c r="H43" s="8">
        <v>45047</v>
      </c>
      <c r="I43" s="9">
        <v>45233</v>
      </c>
      <c r="J43" s="3">
        <f t="shared" ca="1" si="1"/>
        <v>-223</v>
      </c>
      <c r="K43" s="4" t="str">
        <f t="shared" ca="1" si="2"/>
        <v>Overdue</v>
      </c>
    </row>
    <row r="44" spans="1:11" hidden="1" outlineLevel="2" x14ac:dyDescent="0.25">
      <c r="A44" s="3" t="s">
        <v>18</v>
      </c>
      <c r="B44" s="3" t="s">
        <v>22</v>
      </c>
      <c r="C44" s="3" t="s">
        <v>96</v>
      </c>
      <c r="D44" s="4">
        <v>8</v>
      </c>
      <c r="E44" s="4">
        <v>9</v>
      </c>
      <c r="F44" s="4">
        <v>7</v>
      </c>
      <c r="G44" s="4" t="str">
        <f t="shared" si="0"/>
        <v>Fail</v>
      </c>
      <c r="H44" s="8">
        <v>45093</v>
      </c>
      <c r="I44" s="9">
        <v>45279</v>
      </c>
      <c r="J44" s="3">
        <f t="shared" ca="1" si="1"/>
        <v>-177</v>
      </c>
      <c r="K44" s="4" t="str">
        <f t="shared" ca="1" si="2"/>
        <v>Overdue</v>
      </c>
    </row>
    <row r="45" spans="1:11" hidden="1" outlineLevel="2" x14ac:dyDescent="0.25">
      <c r="A45" s="3" t="s">
        <v>8</v>
      </c>
      <c r="B45" s="3" t="s">
        <v>24</v>
      </c>
      <c r="C45" s="3" t="s">
        <v>96</v>
      </c>
      <c r="D45" s="4">
        <v>8</v>
      </c>
      <c r="E45" s="4">
        <v>9</v>
      </c>
      <c r="F45" s="4">
        <v>8</v>
      </c>
      <c r="G45" s="4" t="str">
        <f t="shared" si="0"/>
        <v>Pass</v>
      </c>
      <c r="H45" s="8">
        <v>45014</v>
      </c>
      <c r="I45" s="9">
        <v>45200</v>
      </c>
      <c r="J45" s="3">
        <f t="shared" ca="1" si="1"/>
        <v>-256</v>
      </c>
      <c r="K45" s="4" t="str">
        <f t="shared" ca="1" si="2"/>
        <v>Overdue</v>
      </c>
    </row>
    <row r="46" spans="1:11" hidden="1" outlineLevel="2" x14ac:dyDescent="0.25">
      <c r="A46" s="3" t="s">
        <v>13</v>
      </c>
      <c r="B46" s="3" t="s">
        <v>25</v>
      </c>
      <c r="C46" s="3" t="s">
        <v>96</v>
      </c>
      <c r="D46" s="4">
        <v>7</v>
      </c>
      <c r="E46" s="4">
        <v>8</v>
      </c>
      <c r="F46" s="4">
        <v>9</v>
      </c>
      <c r="G46" s="4" t="str">
        <f t="shared" si="0"/>
        <v>Pass</v>
      </c>
      <c r="H46" s="8">
        <v>45029</v>
      </c>
      <c r="I46" s="9">
        <v>45215</v>
      </c>
      <c r="J46" s="3">
        <f t="shared" ca="1" si="1"/>
        <v>-241</v>
      </c>
      <c r="K46" s="4" t="str">
        <f t="shared" ca="1" si="2"/>
        <v>Overdue</v>
      </c>
    </row>
    <row r="47" spans="1:11" hidden="1" outlineLevel="2" x14ac:dyDescent="0.25">
      <c r="A47" s="3" t="s">
        <v>35</v>
      </c>
      <c r="B47" s="3" t="s">
        <v>61</v>
      </c>
      <c r="C47" s="3" t="s">
        <v>96</v>
      </c>
      <c r="D47" s="4">
        <v>6</v>
      </c>
      <c r="E47" s="4">
        <v>4</v>
      </c>
      <c r="F47" s="4">
        <v>7</v>
      </c>
      <c r="G47" s="4" t="str">
        <f t="shared" si="0"/>
        <v>Fail</v>
      </c>
      <c r="H47" s="8">
        <v>45116</v>
      </c>
      <c r="I47" s="9">
        <v>45302</v>
      </c>
      <c r="J47" s="3">
        <f t="shared" ca="1" si="1"/>
        <v>-154</v>
      </c>
      <c r="K47" s="4" t="str">
        <f t="shared" ca="1" si="2"/>
        <v>Overdue</v>
      </c>
    </row>
    <row r="48" spans="1:11" outlineLevel="1" collapsed="1" x14ac:dyDescent="0.25">
      <c r="A48" s="11"/>
      <c r="B48" s="11"/>
      <c r="C48" s="15" t="s">
        <v>101</v>
      </c>
      <c r="D48" s="12">
        <f>SUBTOTAL(5,D38:D47)</f>
        <v>5</v>
      </c>
      <c r="E48" s="12">
        <f>SUBTOTAL(5,E38:E47)</f>
        <v>4</v>
      </c>
      <c r="F48" s="12">
        <f>SUBTOTAL(5,F38:F47)</f>
        <v>6</v>
      </c>
      <c r="G48" s="12"/>
      <c r="H48" s="13"/>
      <c r="I48" s="14"/>
      <c r="J48" s="11">
        <f ca="1">SUBTOTAL(5,J38:J47)</f>
        <v>-341</v>
      </c>
      <c r="K48" s="12"/>
    </row>
    <row r="49" spans="1:11" x14ac:dyDescent="0.25">
      <c r="A49" s="11"/>
      <c r="B49" s="11"/>
      <c r="C49" s="15" t="s">
        <v>102</v>
      </c>
      <c r="D49" s="12">
        <f>SUBTOTAL(5,D4:D47)</f>
        <v>5</v>
      </c>
      <c r="E49" s="12">
        <f>SUBTOTAL(5,E4:E47)</f>
        <v>4</v>
      </c>
      <c r="F49" s="12">
        <f>SUBTOTAL(5,F4:F47)</f>
        <v>4</v>
      </c>
      <c r="G49" s="12"/>
      <c r="H49" s="13"/>
      <c r="I49" s="14"/>
      <c r="J49" s="11">
        <f ca="1">SUBTOTAL(5,J4:J47)</f>
        <v>-372</v>
      </c>
      <c r="K49" s="12"/>
    </row>
  </sheetData>
  <sortState xmlns:xlrd2="http://schemas.microsoft.com/office/spreadsheetml/2017/richdata2" ref="C4:C47">
    <sortCondition ref="C3:C47"/>
  </sortState>
  <conditionalFormatting sqref="K4:K49">
    <cfRule type="cellIs" dxfId="0" priority="1" operator="equal">
      <formula>"Overdue"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2018-02-26T16:29:15Z</dcterms:created>
  <dcterms:modified xsi:type="dcterms:W3CDTF">2024-06-13T19:26:44Z</dcterms:modified>
</cp:coreProperties>
</file>