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Building models\"/>
    </mc:Choice>
  </mc:AlternateContent>
  <xr:revisionPtr revIDLastSave="0" documentId="13_ncr:1_{BB525E36-73FF-4ABA-8525-D9A8512FE027}" xr6:coauthVersionLast="47" xr6:coauthVersionMax="47" xr10:uidLastSave="{00000000-0000-0000-0000-000000000000}"/>
  <bookViews>
    <workbookView xWindow="2295" yWindow="2295" windowWidth="14775" windowHeight="10560" activeTab="1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ModelYear">Inputs!$F$3:$O$3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5" l="1"/>
  <c r="H9" i="5"/>
  <c r="I9" i="5"/>
  <c r="J9" i="5"/>
  <c r="K9" i="5"/>
  <c r="L9" i="5"/>
  <c r="M9" i="5"/>
  <c r="N9" i="5"/>
  <c r="O9" i="5"/>
  <c r="F9" i="5"/>
  <c r="G8" i="5"/>
  <c r="H8" i="5"/>
  <c r="I8" i="5"/>
  <c r="J8" i="5"/>
  <c r="K8" i="5"/>
  <c r="L8" i="5"/>
  <c r="M8" i="5"/>
  <c r="N8" i="5"/>
  <c r="O8" i="5"/>
  <c r="F8" i="5"/>
  <c r="G7" i="5"/>
  <c r="H7" i="5"/>
  <c r="I7" i="5"/>
  <c r="J7" i="5"/>
  <c r="K7" i="5"/>
  <c r="L7" i="5"/>
  <c r="M7" i="5"/>
  <c r="N7" i="5"/>
  <c r="O7" i="5"/>
  <c r="F7" i="5"/>
  <c r="G6" i="5"/>
  <c r="H6" i="5"/>
  <c r="I6" i="5"/>
  <c r="J6" i="5"/>
  <c r="K6" i="5"/>
  <c r="L6" i="5"/>
  <c r="M6" i="5"/>
  <c r="N6" i="5"/>
  <c r="O6" i="5"/>
  <c r="F6" i="5"/>
  <c r="D13" i="4"/>
  <c r="F3" i="2" s="1"/>
  <c r="G3" i="2" s="1"/>
  <c r="H3" i="2" s="1"/>
  <c r="I3" i="2" s="1"/>
  <c r="J3" i="2" s="1"/>
  <c r="K3" i="2" s="1"/>
  <c r="L3" i="2" s="1"/>
  <c r="M3" i="2" s="1"/>
  <c r="N3" i="2" s="1"/>
  <c r="O3" i="2" s="1"/>
  <c r="F3" i="5" l="1"/>
  <c r="G3" i="5" s="1"/>
  <c r="H3" i="5" s="1"/>
  <c r="I3" i="5" s="1"/>
  <c r="J3" i="5" s="1"/>
  <c r="K3" i="5" s="1"/>
  <c r="L3" i="5" s="1"/>
  <c r="M3" i="5" s="1"/>
  <c r="N3" i="5" s="1"/>
  <c r="O3" i="5" s="1"/>
</calcChain>
</file>

<file path=xl/sharedStrings.xml><?xml version="1.0" encoding="utf-8"?>
<sst xmlns="http://schemas.openxmlformats.org/spreadsheetml/2006/main" count="44" uniqueCount="33">
  <si>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</si>
  <si>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</si>
  <si>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</si>
  <si>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</si>
  <si>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</si>
  <si>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</si>
  <si>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</si>
  <si>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</si>
  <si>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</si>
  <si>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</si>
  <si>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</si>
  <si>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</si>
  <si>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</si>
  <si>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</si>
  <si>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Choose your game show!</t>
  </si>
  <si>
    <t>Downloads</t>
  </si>
  <si>
    <t>RevDownloads</t>
  </si>
  <si>
    <t>Living expenses</t>
  </si>
  <si>
    <t>Day-to-day expenses</t>
  </si>
  <si>
    <t>Loose living</t>
  </si>
  <si>
    <t>Housing</t>
  </si>
  <si>
    <t>House price</t>
  </si>
  <si>
    <t>Mortgage rate</t>
  </si>
  <si>
    <t>%</t>
  </si>
  <si>
    <t>Net income</t>
  </si>
  <si>
    <t>Income</t>
  </si>
  <si>
    <t>Daily expenses</t>
  </si>
  <si>
    <t>Housing costs</t>
  </si>
  <si>
    <t>CstHousingPrice</t>
  </si>
  <si>
    <t>NetRev</t>
  </si>
  <si>
    <t>NetCstLiving</t>
  </si>
  <si>
    <t>NetCstHousing</t>
  </si>
  <si>
    <t>NetIncome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</si>
</sst>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General;\(General\)"/>
    <numFmt numFmtId="167" formatCode="#.##0,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4" fillId="0" borderId="0" xfId="0" applyFon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1" xfId="0" applyFill="1" applyBorder="1"/>
    <xf numFmtId="0" fontId="5" fillId="0" borderId="0" xfId="0" applyFont="1"/>
    <xf numFmtId="9" fontId="0" fillId="0" borderId="0" xfId="3" applyFont="1"/>
    <xf numFmtId="165" fontId="0" fillId="5" borderId="1" xfId="3" applyNumberFormat="1" applyFont="1" applyFill="1" applyBorder="1"/>
    <xf numFmtId="166" fontId="0" fillId="0" borderId="0" xfId="0" applyNumberFormat="1"/>
    <xf numFmtId="166" fontId="0" fillId="0" borderId="11" xfId="0" applyNumberFormat="1" applyBorder="1"/>
    <xf numFmtId="167" fontId="0" fillId="0" borderId="11" xfId="0" applyNumberFormat="1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166" fontId="0" fillId="5" borderId="1" xfId="0" applyNumberFormat="1" applyFill="1" applyBorder="1"/>
  </cellXfs>
  <cellStyles count="4">
    <cellStyle name="CoverCell" xfId="1" xr:uid="{00000000-0005-0000-0000-000000000000}"/>
    <cellStyle name="CoverLabel" xfId="2" xr:uid="{00000000-0005-0000-0000-000001000000}"/>
    <cellStyle name="Normalny" xfId="0" builtinId="0"/>
    <cellStyle name="Procentowy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5" sqref="D5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14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5"/>
  <sheetViews>
    <sheetView tabSelected="1" topLeftCell="C1" workbookViewId="0">
      <selection activeCell="I16" sqref="I16"/>
    </sheetView>
  </sheetViews>
  <sheetFormatPr defaultRowHeight="15" x14ac:dyDescent="0.25"/>
  <cols>
    <col min="2" max="2" width="12" bestFit="1" customWidth="1"/>
  </cols>
  <sheetData>
    <row r="2" spans="1:16" x14ac:dyDescent="0.25">
      <c r="F2" s="25" t="s">
        <v>8</v>
      </c>
      <c r="G2" s="26"/>
      <c r="H2" s="26"/>
      <c r="I2" s="26"/>
      <c r="J2" s="26"/>
      <c r="K2" s="26"/>
      <c r="L2" s="26"/>
      <c r="M2" s="26"/>
      <c r="N2" s="26"/>
      <c r="O2" s="27"/>
    </row>
    <row r="3" spans="1:16" x14ac:dyDescent="0.25">
      <c r="D3" s="17" t="s">
        <v>9</v>
      </c>
      <c r="F3" s="16">
        <f ca="1">CoverStartYear</f>
        <v>2024</v>
      </c>
      <c r="G3" s="16">
        <f ca="1">F3+1</f>
        <v>2025</v>
      </c>
      <c r="H3" s="16">
        <f t="shared" ref="H3:O3" ca="1" si="0">G3+1</f>
        <v>2026</v>
      </c>
      <c r="I3" s="16">
        <f t="shared" ca="1" si="0"/>
        <v>2027</v>
      </c>
      <c r="J3" s="16">
        <f t="shared" ca="1" si="0"/>
        <v>2028</v>
      </c>
      <c r="K3" s="16">
        <f t="shared" ca="1" si="0"/>
        <v>2029</v>
      </c>
      <c r="L3" s="16">
        <f t="shared" ca="1" si="0"/>
        <v>2030</v>
      </c>
      <c r="M3" s="16">
        <f ca="1">L3+1</f>
        <v>2031</v>
      </c>
      <c r="N3" s="16">
        <f t="shared" ca="1" si="0"/>
        <v>2032</v>
      </c>
      <c r="O3" s="16">
        <f t="shared" ca="1" si="0"/>
        <v>2033</v>
      </c>
      <c r="P3" s="15" t="s">
        <v>7</v>
      </c>
    </row>
    <row r="4" spans="1:16" ht="10.5" customHeight="1" x14ac:dyDescent="0.25"/>
    <row r="5" spans="1:16" x14ac:dyDescent="0.25">
      <c r="A5" s="19" t="s">
        <v>10</v>
      </c>
    </row>
    <row r="6" spans="1:16" x14ac:dyDescent="0.25">
      <c r="B6" t="s">
        <v>11</v>
      </c>
      <c r="D6" t="s">
        <v>12</v>
      </c>
      <c r="F6" s="18">
        <v>800</v>
      </c>
      <c r="G6" s="18">
        <v>600</v>
      </c>
      <c r="H6" s="18"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5" t="s">
        <v>13</v>
      </c>
    </row>
    <row r="7" spans="1:16" x14ac:dyDescent="0.25">
      <c r="B7" t="s">
        <v>15</v>
      </c>
      <c r="D7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5" t="s">
        <v>16</v>
      </c>
    </row>
    <row r="9" spans="1:16" x14ac:dyDescent="0.25">
      <c r="A9" s="19" t="s">
        <v>17</v>
      </c>
    </row>
    <row r="10" spans="1:16" x14ac:dyDescent="0.25">
      <c r="B10" t="s">
        <v>18</v>
      </c>
      <c r="D10" t="s">
        <v>12</v>
      </c>
      <c r="F10" s="28">
        <v>-300</v>
      </c>
      <c r="G10" s="28">
        <v>-300</v>
      </c>
      <c r="H10" s="28">
        <v>-300</v>
      </c>
      <c r="I10" s="28">
        <v>-300</v>
      </c>
      <c r="J10" s="28">
        <v>-300</v>
      </c>
      <c r="K10" s="28">
        <v>-300</v>
      </c>
      <c r="L10" s="28">
        <v>-300</v>
      </c>
      <c r="M10" s="28">
        <v>-300</v>
      </c>
      <c r="N10" s="28">
        <v>-300</v>
      </c>
      <c r="O10" s="28">
        <v>-300</v>
      </c>
    </row>
    <row r="11" spans="1:16" x14ac:dyDescent="0.25">
      <c r="B11" t="s">
        <v>19</v>
      </c>
      <c r="D11" t="s">
        <v>12</v>
      </c>
      <c r="F11" s="28">
        <v>-200</v>
      </c>
      <c r="G11" s="28">
        <v>-200</v>
      </c>
      <c r="H11" s="28">
        <v>-200</v>
      </c>
      <c r="I11" s="28">
        <v>-200</v>
      </c>
      <c r="J11" s="28">
        <v>-200</v>
      </c>
      <c r="K11" s="28">
        <v>-200</v>
      </c>
      <c r="L11" s="28">
        <v>-200</v>
      </c>
      <c r="M11" s="28">
        <v>-200</v>
      </c>
      <c r="N11" s="28">
        <v>-200</v>
      </c>
      <c r="O11" s="28">
        <v>-200</v>
      </c>
    </row>
    <row r="13" spans="1:16" x14ac:dyDescent="0.25">
      <c r="A13" s="19" t="s">
        <v>20</v>
      </c>
    </row>
    <row r="14" spans="1:16" x14ac:dyDescent="0.25">
      <c r="B14" t="s">
        <v>21</v>
      </c>
      <c r="D14" t="s">
        <v>12</v>
      </c>
      <c r="E14" s="28">
        <v>-2000</v>
      </c>
      <c r="F14" s="15" t="s">
        <v>28</v>
      </c>
    </row>
    <row r="15" spans="1:16" x14ac:dyDescent="0.25">
      <c r="B15" t="s">
        <v>22</v>
      </c>
      <c r="D15" s="20" t="s">
        <v>23</v>
      </c>
      <c r="F15" s="21">
        <v>0.04</v>
      </c>
      <c r="G15" s="21">
        <v>4.4999999999999998E-2</v>
      </c>
      <c r="H15" s="21">
        <v>0.05</v>
      </c>
      <c r="I15" s="21">
        <v>5.5E-2</v>
      </c>
      <c r="J15" s="21">
        <v>0.06</v>
      </c>
      <c r="K15" s="21">
        <v>6.5000000000000002E-2</v>
      </c>
      <c r="L15" s="21">
        <v>7.0000000000000007E-2</v>
      </c>
      <c r="M15" s="21">
        <v>7.4999999999999997E-2</v>
      </c>
      <c r="N15" s="21">
        <v>0.08</v>
      </c>
      <c r="O15" s="21">
        <v>8.5000000000000006E-2</v>
      </c>
    </row>
  </sheetData>
  <mergeCells count="1">
    <mergeCell ref="F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9"/>
  <sheetViews>
    <sheetView topLeftCell="C1" zoomScale="90" zoomScaleNormal="90" workbookViewId="0">
      <selection activeCell="G27" sqref="G27"/>
    </sheetView>
  </sheetViews>
  <sheetFormatPr defaultRowHeight="15" x14ac:dyDescent="0.25"/>
  <cols>
    <col min="1" max="1" width="11.28515625" bestFit="1" customWidth="1"/>
    <col min="2" max="2" width="10" customWidth="1"/>
    <col min="6" max="6" width="12.140625" bestFit="1" customWidth="1"/>
    <col min="7" max="12" width="10.7109375" bestFit="1" customWidth="1"/>
    <col min="13" max="13" width="9.28515625" bestFit="1" customWidth="1"/>
    <col min="14" max="14" width="10.42578125" bestFit="1" customWidth="1"/>
    <col min="15" max="15" width="11.42578125" bestFit="1" customWidth="1"/>
  </cols>
  <sheetData>
    <row r="2" spans="1:16" x14ac:dyDescent="0.25">
      <c r="F2" s="25" t="s">
        <v>8</v>
      </c>
      <c r="G2" s="26"/>
      <c r="H2" s="26"/>
      <c r="I2" s="26"/>
      <c r="J2" s="26"/>
      <c r="K2" s="26"/>
      <c r="L2" s="26"/>
      <c r="M2" s="26"/>
      <c r="N2" s="26"/>
      <c r="O2" s="27"/>
    </row>
    <row r="3" spans="1:16" x14ac:dyDescent="0.25">
      <c r="F3" s="16">
        <f ca="1">CoverStartYear</f>
        <v>2024</v>
      </c>
      <c r="G3" s="16">
        <f ca="1">F3+1</f>
        <v>2025</v>
      </c>
      <c r="H3" s="16">
        <f t="shared" ref="H3:O3" ca="1" si="0">G3+1</f>
        <v>2026</v>
      </c>
      <c r="I3" s="16">
        <f t="shared" ca="1" si="0"/>
        <v>2027</v>
      </c>
      <c r="J3" s="16">
        <f t="shared" ca="1" si="0"/>
        <v>2028</v>
      </c>
      <c r="K3" s="16">
        <f t="shared" ca="1" si="0"/>
        <v>2029</v>
      </c>
      <c r="L3" s="16">
        <f t="shared" ca="1" si="0"/>
        <v>2030</v>
      </c>
      <c r="M3" s="16">
        <f ca="1">L3+1</f>
        <v>2031</v>
      </c>
      <c r="N3" s="16">
        <f t="shared" ca="1" si="0"/>
        <v>2032</v>
      </c>
      <c r="O3" s="16">
        <f t="shared" ca="1" si="0"/>
        <v>2033</v>
      </c>
      <c r="P3" s="15" t="s">
        <v>7</v>
      </c>
    </row>
    <row r="4" spans="1:16" ht="10.5" customHeight="1" x14ac:dyDescent="0.25"/>
    <row r="5" spans="1:16" x14ac:dyDescent="0.25">
      <c r="A5" s="19" t="s">
        <v>24</v>
      </c>
    </row>
    <row r="6" spans="1:16" x14ac:dyDescent="0.25">
      <c r="B6" t="s">
        <v>25</v>
      </c>
      <c r="D6" t="s">
        <v>12</v>
      </c>
      <c r="F6" s="22">
        <f>Inputs!F6+Inputs!F7</f>
        <v>1700</v>
      </c>
      <c r="G6" s="22">
        <f>Inputs!G6+Inputs!G7</f>
        <v>1450</v>
      </c>
      <c r="H6" s="22">
        <f>Inputs!H6+Inputs!H7</f>
        <v>1250</v>
      </c>
      <c r="I6" s="22">
        <f>Inputs!I6+Inputs!I7</f>
        <v>1087</v>
      </c>
      <c r="J6" s="22">
        <f>Inputs!J6+Inputs!J7</f>
        <v>953</v>
      </c>
      <c r="K6" s="22">
        <f>Inputs!K6+Inputs!K7</f>
        <v>840</v>
      </c>
      <c r="L6" s="22">
        <f>Inputs!L6+Inputs!L7</f>
        <v>742</v>
      </c>
      <c r="M6" s="22">
        <f>Inputs!M6+Inputs!M7</f>
        <v>656</v>
      </c>
      <c r="N6" s="22">
        <f>Inputs!N6+Inputs!N7</f>
        <v>580</v>
      </c>
      <c r="O6" s="22">
        <f>Inputs!O6+Inputs!O7</f>
        <v>510</v>
      </c>
      <c r="P6" s="15" t="s">
        <v>29</v>
      </c>
    </row>
    <row r="7" spans="1:16" x14ac:dyDescent="0.25">
      <c r="B7" t="s">
        <v>26</v>
      </c>
      <c r="D7" t="s">
        <v>12</v>
      </c>
      <c r="F7" s="22">
        <f>Inputs!F10+Inputs!F11</f>
        <v>-500</v>
      </c>
      <c r="G7" s="22">
        <f>Inputs!G10+Inputs!G11</f>
        <v>-500</v>
      </c>
      <c r="H7" s="22">
        <f>Inputs!H10+Inputs!H11</f>
        <v>-500</v>
      </c>
      <c r="I7" s="22">
        <f>Inputs!I10+Inputs!I11</f>
        <v>-500</v>
      </c>
      <c r="J7" s="22">
        <f>Inputs!J10+Inputs!J11</f>
        <v>-500</v>
      </c>
      <c r="K7" s="22">
        <f>Inputs!K10+Inputs!K11</f>
        <v>-500</v>
      </c>
      <c r="L7" s="22">
        <f>Inputs!L10+Inputs!L11</f>
        <v>-500</v>
      </c>
      <c r="M7" s="22">
        <f>Inputs!M10+Inputs!M11</f>
        <v>-500</v>
      </c>
      <c r="N7" s="22">
        <f>Inputs!N10+Inputs!N11</f>
        <v>-500</v>
      </c>
      <c r="O7" s="22">
        <f>Inputs!O10+Inputs!O11</f>
        <v>-500</v>
      </c>
      <c r="P7" s="15" t="s">
        <v>30</v>
      </c>
    </row>
    <row r="8" spans="1:16" x14ac:dyDescent="0.25">
      <c r="B8" t="s">
        <v>27</v>
      </c>
      <c r="D8" t="s">
        <v>12</v>
      </c>
      <c r="F8" s="22">
        <f>Inputs!$E$14*Inputs!F15</f>
        <v>-80</v>
      </c>
      <c r="G8" s="22">
        <f>Inputs!$E$14*Inputs!G15</f>
        <v>-90</v>
      </c>
      <c r="H8" s="22">
        <f>Inputs!$E$14*Inputs!H15</f>
        <v>-100</v>
      </c>
      <c r="I8" s="22">
        <f>Inputs!$E$14*Inputs!I15</f>
        <v>-110</v>
      </c>
      <c r="J8" s="22">
        <f>Inputs!$E$14*Inputs!J15</f>
        <v>-120</v>
      </c>
      <c r="K8" s="22">
        <f>Inputs!$E$14*Inputs!K15</f>
        <v>-130</v>
      </c>
      <c r="L8" s="22">
        <f>Inputs!$E$14*Inputs!L15</f>
        <v>-140</v>
      </c>
      <c r="M8" s="22">
        <f>Inputs!$E$14*Inputs!M15</f>
        <v>-150</v>
      </c>
      <c r="N8" s="22">
        <f>Inputs!$E$14*Inputs!N15</f>
        <v>-160</v>
      </c>
      <c r="O8" s="22">
        <f>Inputs!$E$14*Inputs!O15</f>
        <v>-170</v>
      </c>
      <c r="P8" s="15" t="s">
        <v>31</v>
      </c>
    </row>
    <row r="9" spans="1:16" x14ac:dyDescent="0.25">
      <c r="B9" t="s">
        <v>24</v>
      </c>
      <c r="D9" t="s">
        <v>12</v>
      </c>
      <c r="F9" s="24">
        <f>SUM(F6:F8)</f>
        <v>1120</v>
      </c>
      <c r="G9" s="23">
        <f t="shared" ref="G9:O9" si="1">SUM(G6:G8)</f>
        <v>860</v>
      </c>
      <c r="H9" s="23">
        <f t="shared" si="1"/>
        <v>650</v>
      </c>
      <c r="I9" s="23">
        <f t="shared" si="1"/>
        <v>477</v>
      </c>
      <c r="J9" s="23">
        <f t="shared" si="1"/>
        <v>333</v>
      </c>
      <c r="K9" s="23">
        <f t="shared" si="1"/>
        <v>210</v>
      </c>
      <c r="L9" s="23">
        <f t="shared" si="1"/>
        <v>102</v>
      </c>
      <c r="M9" s="23">
        <f t="shared" si="1"/>
        <v>6</v>
      </c>
      <c r="N9" s="23">
        <f t="shared" si="1"/>
        <v>-80</v>
      </c>
      <c r="O9" s="23">
        <f t="shared" si="1"/>
        <v>-160</v>
      </c>
      <c r="P9" s="15" t="s">
        <v>32</v>
      </c>
    </row>
  </sheetData>
  <mergeCells count="1">
    <mergeCell ref="F2:O2"/>
  </mergeCells>
  <conditionalFormatting sqref="F9:O9">
    <cfRule type="iconSet" priority="1">
      <iconSet iconSet="3Arrows">
        <cfvo type="percent" val="0"/>
        <cfvo type="num" val="0"/>
        <cfvo type="num" val="100"/>
      </iconSet>
    </cfRule>
    <cfRule type="iconSet" priority="3">
      <iconSet iconSet="3Arrows">
        <cfvo type="percent" val="0"/>
        <cfvo type="percent" val="0"/>
        <cfvo type="percent" val="100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G11">
    <cfRule type="iconSet" priority="6">
      <iconSet>
        <cfvo type="percent" val="0"/>
        <cfvo type="percent" val="33" gte="0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Cover</vt:lpstr>
      <vt:lpstr>Inputs</vt:lpstr>
      <vt:lpstr>Calculations</vt:lpstr>
      <vt:lpstr>CoverComp</vt:lpstr>
      <vt:lpstr>CoverStartYear</vt:lpstr>
      <vt:lpstr>ModelYear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2024-06-06T19:37:56Z</dcterms:modified>
</cp:coreProperties>
</file>