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Scenarios\Task2\"/>
    </mc:Choice>
  </mc:AlternateContent>
  <xr:revisionPtr revIDLastSave="0" documentId="13_ncr:1_{A3B71BF8-DEBB-4B87-B88A-EA27302B3A57}" xr6:coauthVersionLast="47" xr6:coauthVersionMax="47" xr10:uidLastSave="{00000000-0000-0000-0000-000000000000}"/>
  <bookViews>
    <workbookView xWindow="14295" yWindow="0" windowWidth="14610" windowHeight="15585" firstSheet="1" activeTab="3" xr2:uid="{00000000-000D-0000-FFFF-FFFF00000000}"/>
  </bookViews>
  <sheets>
    <sheet name="Cover" sheetId="4" r:id="rId1"/>
    <sheet name="Inputs" sheetId="1" r:id="rId2"/>
    <sheet name="Calculations" sheetId="2" r:id="rId3"/>
    <sheet name="the content of the task" sheetId="5" r:id="rId4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ModelStartDateIn">Inputs!$E$12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E14" i="2" s="1"/>
  <c r="G12" i="2"/>
  <c r="H12" i="2"/>
  <c r="I12" i="2"/>
  <c r="J12" i="2"/>
  <c r="K12" i="2"/>
  <c r="L12" i="2"/>
  <c r="M12" i="2"/>
  <c r="E12" i="1"/>
  <c r="F7" i="1" s="1"/>
  <c r="F6" i="1"/>
  <c r="G6" i="1" s="1"/>
  <c r="H6" i="1" s="1"/>
  <c r="A1" i="2"/>
  <c r="A1" i="1"/>
  <c r="F6" i="2" l="1"/>
  <c r="E21" i="1"/>
  <c r="E22" i="1"/>
  <c r="E15" i="2"/>
  <c r="I6" i="1"/>
  <c r="H6" i="2"/>
  <c r="F8" i="1"/>
  <c r="F7" i="2"/>
  <c r="G6" i="2"/>
  <c r="G7" i="1" l="1"/>
  <c r="F8" i="2"/>
  <c r="J6" i="1"/>
  <c r="I6" i="2"/>
  <c r="K6" i="1" l="1"/>
  <c r="J6" i="2"/>
  <c r="G7" i="2"/>
  <c r="G8" i="1"/>
  <c r="L6" i="1" l="1"/>
  <c r="K6" i="2"/>
  <c r="H7" i="1"/>
  <c r="G8" i="2"/>
  <c r="M6" i="1" l="1"/>
  <c r="M6" i="2" s="1"/>
  <c r="L6" i="2"/>
  <c r="H8" i="1"/>
  <c r="H7" i="2"/>
  <c r="I7" i="1" l="1"/>
  <c r="H8" i="2"/>
  <c r="I7" i="2" l="1"/>
  <c r="I8" i="1"/>
  <c r="J7" i="1" l="1"/>
  <c r="I8" i="2"/>
  <c r="J8" i="1" l="1"/>
  <c r="J7" i="2"/>
  <c r="K7" i="1" l="1"/>
  <c r="J8" i="2"/>
  <c r="K7" i="2" l="1"/>
  <c r="K8" i="1"/>
  <c r="L7" i="1" l="1"/>
  <c r="K8" i="2"/>
  <c r="L8" i="1" l="1"/>
  <c r="L7" i="2"/>
  <c r="M7" i="1" l="1"/>
  <c r="L8" i="2"/>
  <c r="M7" i="2" l="1"/>
  <c r="M8" i="1"/>
  <c r="M8" i="2" s="1"/>
</calcChain>
</file>

<file path=xl/sharedStrings.xml><?xml version="1.0" encoding="utf-8"?>
<sst xmlns="http://schemas.openxmlformats.org/spreadsheetml/2006/main" count="54" uniqueCount="36">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</sst>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dd/mm/yy"/>
    <numFmt numFmtId="167" formatCode="&quot;£&quot;#,##0;\(&quot;£&quot;#,##0\)"/>
    <numFmt numFmtId="168" formatCode="&quot;£&quot;#,##0_);\(&quot;£&quot;#,##0\)"/>
    <numFmt numFmtId="169" formatCode="&quot;£&quot;#,##0.00;\(&quot;£&quot;#,##0.00\)"/>
  </numFmts>
  <fonts count="16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b/>
      <sz val="14"/>
      <color indexed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</borders>
  <cellStyleXfs count="16">
    <xf numFmtId="0" fontId="0" fillId="0" borderId="0"/>
    <xf numFmtId="167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4" borderId="1">
      <alignment horizontal="right"/>
    </xf>
    <xf numFmtId="166" fontId="3" fillId="4" borderId="1">
      <alignment horizontal="center"/>
    </xf>
    <xf numFmtId="165" fontId="3" fillId="4" borderId="1">
      <alignment horizontal="center"/>
    </xf>
    <xf numFmtId="10" fontId="3" fillId="4" borderId="1">
      <alignment horizontal="center"/>
    </xf>
    <xf numFmtId="165" fontId="1" fillId="0" borderId="0"/>
    <xf numFmtId="168" fontId="3" fillId="2" borderId="0" applyFont="0" applyFill="0" applyBorder="0" applyAlignment="0" applyProtection="0"/>
    <xf numFmtId="165" fontId="3" fillId="0" borderId="0" applyProtection="0"/>
    <xf numFmtId="164" fontId="6" fillId="0" borderId="0">
      <alignment horizontal="left"/>
    </xf>
    <xf numFmtId="165" fontId="5" fillId="0" borderId="0"/>
    <xf numFmtId="43" fontId="6" fillId="0" borderId="0">
      <alignment horizontal="center"/>
    </xf>
  </cellStyleXfs>
  <cellXfs count="39">
    <xf numFmtId="0" fontId="0" fillId="0" borderId="0" xfId="0"/>
    <xf numFmtId="164" fontId="3" fillId="0" borderId="0" xfId="4" quotePrefix="1" applyNumberFormat="1" applyFont="1" applyBorder="1"/>
    <xf numFmtId="165" fontId="8" fillId="0" borderId="0" xfId="12" applyFont="1" applyProtection="1"/>
    <xf numFmtId="165" fontId="8" fillId="0" borderId="2" xfId="12" applyFont="1" applyBorder="1" applyProtection="1"/>
    <xf numFmtId="165" fontId="8" fillId="0" borderId="3" xfId="12" applyFont="1" applyBorder="1" applyProtection="1"/>
    <xf numFmtId="165" fontId="8" fillId="0" borderId="4" xfId="12" applyFont="1" applyBorder="1" applyProtection="1"/>
    <xf numFmtId="165" fontId="8" fillId="0" borderId="5" xfId="12" applyFont="1" applyBorder="1" applyProtection="1"/>
    <xf numFmtId="165" fontId="9" fillId="3" borderId="0" xfId="12" applyFont="1" applyFill="1" applyAlignment="1" applyProtection="1">
      <alignment horizontal="center"/>
    </xf>
    <xf numFmtId="165" fontId="8" fillId="0" borderId="6" xfId="12" applyFont="1" applyBorder="1" applyProtection="1"/>
    <xf numFmtId="165" fontId="10" fillId="0" borderId="0" xfId="12" applyFont="1" applyAlignment="1" applyProtection="1">
      <alignment horizontal="center"/>
    </xf>
    <xf numFmtId="165" fontId="11" fillId="0" borderId="0" xfId="12" applyFont="1" applyAlignment="1" applyProtection="1">
      <alignment horizontal="center"/>
    </xf>
    <xf numFmtId="165" fontId="8" fillId="0" borderId="7" xfId="12" applyFont="1" applyBorder="1" applyProtection="1"/>
    <xf numFmtId="165" fontId="8" fillId="0" borderId="8" xfId="12" applyFont="1" applyBorder="1" applyProtection="1"/>
    <xf numFmtId="165" fontId="8" fillId="0" borderId="9" xfId="12" applyFont="1" applyBorder="1" applyProtection="1"/>
    <xf numFmtId="165" fontId="7" fillId="0" borderId="0" xfId="12" applyFont="1" applyAlignment="1" applyProtection="1">
      <alignment horizontal="center"/>
    </xf>
    <xf numFmtId="0" fontId="13" fillId="0" borderId="0" xfId="0" applyFont="1"/>
    <xf numFmtId="10" fontId="13" fillId="0" borderId="0" xfId="0" applyNumberFormat="1" applyFont="1"/>
    <xf numFmtId="165" fontId="14" fillId="0" borderId="0" xfId="14" applyFont="1"/>
    <xf numFmtId="164" fontId="1" fillId="0" borderId="0" xfId="4" quotePrefix="1" applyNumberFormat="1" applyFont="1" applyBorder="1"/>
    <xf numFmtId="0" fontId="1" fillId="0" borderId="0" xfId="0" applyFont="1"/>
    <xf numFmtId="165" fontId="1" fillId="0" borderId="0" xfId="10"/>
    <xf numFmtId="164" fontId="1" fillId="0" borderId="0" xfId="4" applyNumberFormat="1" applyFont="1" applyBorder="1" applyAlignment="1">
      <alignment horizontal="center"/>
    </xf>
    <xf numFmtId="43" fontId="15" fillId="0" borderId="0" xfId="15" applyFont="1">
      <alignment horizontal="center"/>
    </xf>
    <xf numFmtId="10" fontId="1" fillId="4" borderId="1" xfId="9" applyFont="1">
      <alignment horizontal="center"/>
    </xf>
    <xf numFmtId="164" fontId="15" fillId="0" borderId="0" xfId="13" applyFont="1">
      <alignment horizontal="left"/>
    </xf>
    <xf numFmtId="164" fontId="1" fillId="0" borderId="0" xfId="4" applyNumberFormat="1" applyFont="1" applyBorder="1"/>
    <xf numFmtId="15" fontId="1" fillId="0" borderId="0" xfId="4" quotePrefix="1" applyNumberFormat="1" applyFont="1" applyBorder="1"/>
    <xf numFmtId="166" fontId="1" fillId="4" borderId="1" xfId="7" applyFont="1">
      <alignment horizontal="center"/>
    </xf>
    <xf numFmtId="167" fontId="1" fillId="4" borderId="1" xfId="6" applyFont="1">
      <alignment horizontal="right"/>
    </xf>
    <xf numFmtId="167" fontId="1" fillId="0" borderId="0" xfId="1" applyFont="1" applyAlignment="1">
      <alignment horizontal="center"/>
    </xf>
    <xf numFmtId="10" fontId="1" fillId="0" borderId="0" xfId="2" applyFont="1">
      <alignment horizontal="center"/>
    </xf>
    <xf numFmtId="164" fontId="2" fillId="5" borderId="0" xfId="4" applyNumberFormat="1" applyFont="1" applyFill="1" applyBorder="1"/>
    <xf numFmtId="164" fontId="2" fillId="5" borderId="0" xfId="4" quotePrefix="1" applyNumberFormat="1" applyFont="1" applyFill="1" applyBorder="1"/>
    <xf numFmtId="164" fontId="4" fillId="5" borderId="0" xfId="4" quotePrefix="1" applyNumberFormat="1" applyFont="1" applyFill="1" applyBorder="1"/>
    <xf numFmtId="164" fontId="14" fillId="0" borderId="0" xfId="4" applyNumberFormat="1" applyFont="1" applyBorder="1"/>
    <xf numFmtId="43" fontId="15" fillId="0" borderId="0" xfId="4" applyFont="1" applyBorder="1"/>
    <xf numFmtId="167" fontId="1" fillId="0" borderId="0" xfId="1" applyFont="1">
      <alignment horizontal="right"/>
    </xf>
    <xf numFmtId="169" fontId="1" fillId="0" borderId="0" xfId="1" applyNumberFormat="1" applyFont="1">
      <alignment horizontal="right"/>
    </xf>
    <xf numFmtId="0" fontId="15" fillId="0" borderId="0" xfId="0" applyFont="1"/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date" xfId="5" xr:uid="{00000000-0005-0000-0000-000004000000}"/>
    <cellStyle name="Dziesiętny" xfId="4" builtinId="3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_Model with lookup functions" xfId="12" xr:uid="{00000000-0005-0000-0000-00000C000000}"/>
    <cellStyle name="Normalny" xfId="0" builtinId="0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353240</xdr:colOff>
      <xdr:row>47</xdr:row>
      <xdr:rowOff>124905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38E48C4-BD47-89D9-7F05-E0A523C13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39640" cy="7735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27"/>
  <sheetViews>
    <sheetView showGridLines="0" showRowColHeaders="0" showZeros="0" showOutlineSymbols="0" zoomScaleNormal="100" zoomScaleSheetLayoutView="85" workbookViewId="0">
      <selection activeCell="C4" sqref="C4"/>
    </sheetView>
  </sheetViews>
  <sheetFormatPr defaultColWidth="10.28515625" defaultRowHeight="14.25" x14ac:dyDescent="0.2"/>
  <cols>
    <col min="1" max="2" width="9.140625" style="2" customWidth="1"/>
    <col min="3" max="3" width="45.140625" style="2" customWidth="1"/>
    <col min="4" max="16384" width="10.28515625" style="2"/>
  </cols>
  <sheetData>
    <row r="1" spans="2:4" ht="25.15" customHeight="1" thickBot="1" x14ac:dyDescent="0.25"/>
    <row r="2" spans="2:4" ht="15" thickTop="1" x14ac:dyDescent="0.2">
      <c r="B2" s="3"/>
      <c r="C2" s="4"/>
      <c r="D2" s="5"/>
    </row>
    <row r="3" spans="2:4" ht="26.25" x14ac:dyDescent="0.4">
      <c r="B3" s="6"/>
      <c r="C3" s="7" t="s">
        <v>20</v>
      </c>
      <c r="D3" s="8"/>
    </row>
    <row r="4" spans="2:4" x14ac:dyDescent="0.2">
      <c r="B4" s="6"/>
      <c r="D4" s="8"/>
    </row>
    <row r="5" spans="2:4" x14ac:dyDescent="0.2">
      <c r="B5" s="6"/>
      <c r="D5" s="8"/>
    </row>
    <row r="6" spans="2:4" ht="18" x14ac:dyDescent="0.25">
      <c r="B6" s="6"/>
      <c r="C6" s="9" t="s">
        <v>12</v>
      </c>
      <c r="D6" s="8"/>
    </row>
    <row r="7" spans="2:4" x14ac:dyDescent="0.2">
      <c r="B7" s="6"/>
      <c r="D7" s="8"/>
    </row>
    <row r="8" spans="2:4" x14ac:dyDescent="0.2">
      <c r="B8" s="6"/>
      <c r="D8" s="8"/>
    </row>
    <row r="9" spans="2:4" ht="15" x14ac:dyDescent="0.25">
      <c r="B9" s="6"/>
      <c r="C9" s="10" t="s">
        <v>13</v>
      </c>
      <c r="D9" s="8"/>
    </row>
    <row r="10" spans="2:4" x14ac:dyDescent="0.2">
      <c r="B10" s="6"/>
      <c r="D10" s="8"/>
    </row>
    <row r="11" spans="2:4" ht="15" thickBot="1" x14ac:dyDescent="0.25">
      <c r="B11" s="11"/>
      <c r="C11" s="12"/>
      <c r="D11" s="13"/>
    </row>
    <row r="12" spans="2:4" ht="15" thickTop="1" x14ac:dyDescent="0.2"/>
    <row r="27" spans="3:3" x14ac:dyDescent="0.2">
      <c r="C27" s="14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D36" sqref="D36"/>
    </sheetView>
  </sheetViews>
  <sheetFormatPr defaultRowHeight="12.75" x14ac:dyDescent="0.2"/>
  <cols>
    <col min="5" max="5" width="9" bestFit="1" customWidth="1"/>
    <col min="6" max="6" width="9.7109375" bestFit="1" customWidth="1"/>
    <col min="7" max="13" width="9.28515625" bestFit="1" customWidth="1"/>
  </cols>
  <sheetData>
    <row r="1" spans="1:16" x14ac:dyDescent="0.2">
      <c r="A1" s="31" t="str">
        <f>ModelTitle</f>
        <v>Template Model</v>
      </c>
      <c r="B1" s="32"/>
      <c r="C1" s="32"/>
      <c r="D1" s="32"/>
      <c r="E1" s="32"/>
      <c r="F1" s="32"/>
      <c r="G1" s="32"/>
    </row>
    <row r="2" spans="1:16" x14ac:dyDescent="0.2">
      <c r="A2" s="1"/>
      <c r="B2" s="1"/>
      <c r="C2" s="1"/>
      <c r="D2" s="1"/>
      <c r="E2" s="1"/>
      <c r="F2" s="1"/>
      <c r="G2" s="1"/>
    </row>
    <row r="3" spans="1:16" x14ac:dyDescent="0.2">
      <c r="A3" s="31" t="s">
        <v>0</v>
      </c>
      <c r="B3" s="33"/>
      <c r="C3" s="33"/>
      <c r="D3" s="33"/>
      <c r="E3" s="33"/>
      <c r="F3" s="33"/>
      <c r="G3" s="33"/>
    </row>
    <row r="4" spans="1:16" x14ac:dyDescent="0.2">
      <c r="A4" s="1"/>
      <c r="B4" s="1"/>
      <c r="C4" s="1"/>
      <c r="D4" s="1"/>
      <c r="E4" s="1"/>
      <c r="F4" s="1"/>
      <c r="G4" s="1"/>
    </row>
    <row r="5" spans="1:16" x14ac:dyDescent="0.2">
      <c r="A5" s="17" t="s">
        <v>1</v>
      </c>
      <c r="B5" s="18"/>
      <c r="C5" s="18"/>
      <c r="D5" s="18"/>
      <c r="E5" s="18"/>
      <c r="F5" s="18"/>
      <c r="G5" s="18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2">
      <c r="A6" s="18"/>
      <c r="B6" s="20" t="s">
        <v>2</v>
      </c>
      <c r="C6" s="21"/>
      <c r="D6" s="22" t="s">
        <v>3</v>
      </c>
      <c r="E6" s="23">
        <v>0</v>
      </c>
      <c r="F6" s="19">
        <f>E6+1</f>
        <v>1</v>
      </c>
      <c r="G6" s="19">
        <f t="shared" ref="G6:M6" si="0">F6+1</f>
        <v>2</v>
      </c>
      <c r="H6" s="19">
        <f t="shared" si="0"/>
        <v>3</v>
      </c>
      <c r="I6" s="19">
        <f t="shared" si="0"/>
        <v>4</v>
      </c>
      <c r="J6" s="19">
        <f t="shared" si="0"/>
        <v>5</v>
      </c>
      <c r="K6" s="19">
        <f t="shared" si="0"/>
        <v>6</v>
      </c>
      <c r="L6" s="19">
        <f t="shared" si="0"/>
        <v>7</v>
      </c>
      <c r="M6" s="19">
        <f t="shared" si="0"/>
        <v>8</v>
      </c>
      <c r="N6" s="24" t="s">
        <v>4</v>
      </c>
      <c r="O6" s="19"/>
      <c r="P6" s="19"/>
    </row>
    <row r="7" spans="1:16" x14ac:dyDescent="0.2">
      <c r="A7" s="18"/>
      <c r="B7" s="20" t="s">
        <v>5</v>
      </c>
      <c r="C7" s="18"/>
      <c r="D7" s="22" t="s">
        <v>6</v>
      </c>
      <c r="E7" s="25"/>
      <c r="F7" s="26">
        <f ca="1">EOMONTH(ModelStartDateIn,-1)+1</f>
        <v>45292</v>
      </c>
      <c r="G7" s="26">
        <f ca="1">F8+1</f>
        <v>45658</v>
      </c>
      <c r="H7" s="26">
        <f t="shared" ref="H7:M7" ca="1" si="1">G8+1</f>
        <v>46023</v>
      </c>
      <c r="I7" s="26">
        <f t="shared" ca="1" si="1"/>
        <v>46388</v>
      </c>
      <c r="J7" s="26">
        <f t="shared" ca="1" si="1"/>
        <v>46753</v>
      </c>
      <c r="K7" s="26">
        <f t="shared" ca="1" si="1"/>
        <v>47119</v>
      </c>
      <c r="L7" s="26">
        <f t="shared" ca="1" si="1"/>
        <v>47484</v>
      </c>
      <c r="M7" s="26">
        <f t="shared" ca="1" si="1"/>
        <v>47849</v>
      </c>
      <c r="N7" s="24" t="s">
        <v>7</v>
      </c>
      <c r="O7" s="19"/>
      <c r="P7" s="19"/>
    </row>
    <row r="8" spans="1:16" x14ac:dyDescent="0.2">
      <c r="A8" s="18"/>
      <c r="B8" s="20" t="s">
        <v>8</v>
      </c>
      <c r="C8" s="18"/>
      <c r="D8" s="22" t="s">
        <v>6</v>
      </c>
      <c r="E8" s="25"/>
      <c r="F8" s="26">
        <f ca="1">DATE(YEAR(F7-1)+1,MONTH(F7-1),DAY(F7-1))</f>
        <v>45657</v>
      </c>
      <c r="G8" s="26">
        <f t="shared" ref="G8:L8" ca="1" si="2">DATE(YEAR(G7-1)+1,MONTH(G7-1),DAY(G7-1))</f>
        <v>46022</v>
      </c>
      <c r="H8" s="26">
        <f t="shared" ca="1" si="2"/>
        <v>46387</v>
      </c>
      <c r="I8" s="26">
        <f t="shared" ca="1" si="2"/>
        <v>46752</v>
      </c>
      <c r="J8" s="26">
        <f t="shared" ca="1" si="2"/>
        <v>47118</v>
      </c>
      <c r="K8" s="26">
        <f t="shared" ca="1" si="2"/>
        <v>47483</v>
      </c>
      <c r="L8" s="26">
        <f t="shared" ca="1" si="2"/>
        <v>47848</v>
      </c>
      <c r="M8" s="26">
        <f ca="1">DATE(YEAR(M7-1)+1,MONTH(M7-1),DAY(M7-1))</f>
        <v>48213</v>
      </c>
      <c r="N8" s="24" t="s">
        <v>9</v>
      </c>
      <c r="O8" s="19"/>
      <c r="P8" s="19"/>
    </row>
    <row r="9" spans="1:16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">
      <c r="A11" s="17" t="s">
        <v>10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">
      <c r="A12" s="19"/>
      <c r="B12" s="20" t="s">
        <v>5</v>
      </c>
      <c r="C12" s="19"/>
      <c r="D12" s="22" t="s">
        <v>6</v>
      </c>
      <c r="E12" s="27">
        <f ca="1">NOW()</f>
        <v>45308.552657638887</v>
      </c>
      <c r="F12" s="24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x14ac:dyDescent="0.2">
      <c r="A14" s="17" t="s">
        <v>22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 x14ac:dyDescent="0.2">
      <c r="A15" s="17"/>
      <c r="B15" s="20" t="s">
        <v>25</v>
      </c>
      <c r="C15" s="19"/>
      <c r="D15" s="22" t="s">
        <v>23</v>
      </c>
      <c r="E15" s="19"/>
      <c r="F15" s="28">
        <v>-40000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4" t="s">
        <v>26</v>
      </c>
      <c r="O15" s="19"/>
      <c r="P15" s="19"/>
    </row>
    <row r="16" spans="1:16" x14ac:dyDescent="0.2">
      <c r="A16" s="19"/>
      <c r="B16" s="20" t="s">
        <v>24</v>
      </c>
      <c r="C16" s="19"/>
      <c r="D16" s="22" t="s">
        <v>23</v>
      </c>
      <c r="E16" s="19"/>
      <c r="F16" s="28">
        <v>10000</v>
      </c>
      <c r="G16" s="28">
        <v>10000</v>
      </c>
      <c r="H16" s="28">
        <v>10000</v>
      </c>
      <c r="I16" s="28">
        <v>10000</v>
      </c>
      <c r="J16" s="28">
        <v>10000</v>
      </c>
      <c r="K16" s="28">
        <v>10000</v>
      </c>
      <c r="L16" s="28">
        <v>10000</v>
      </c>
      <c r="M16" s="28">
        <v>10000</v>
      </c>
      <c r="N16" s="24" t="s">
        <v>27</v>
      </c>
      <c r="O16" s="19"/>
      <c r="P16" s="19"/>
    </row>
    <row r="17" spans="1:16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">
      <c r="A18" s="17" t="s">
        <v>28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x14ac:dyDescent="0.2">
      <c r="A19" s="19"/>
      <c r="B19" s="20" t="s">
        <v>29</v>
      </c>
      <c r="C19" s="19"/>
      <c r="D19" s="22" t="s">
        <v>21</v>
      </c>
      <c r="E19" s="23">
        <v>0.08</v>
      </c>
      <c r="F19" s="24" t="s">
        <v>30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2">
      <c r="A21" s="19"/>
      <c r="B21" s="20" t="s">
        <v>31</v>
      </c>
      <c r="C21" s="19"/>
      <c r="D21" s="22" t="s">
        <v>23</v>
      </c>
      <c r="E21" s="29">
        <f>NPV(DiscountRate,CashFlow)</f>
        <v>20429.352400215954</v>
      </c>
      <c r="F21" s="15" t="s">
        <v>34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2">
      <c r="A22" s="19"/>
      <c r="B22" s="20" t="s">
        <v>32</v>
      </c>
      <c r="C22" s="19"/>
      <c r="D22" s="22" t="s">
        <v>21</v>
      </c>
      <c r="E22" s="30">
        <f>IRR(CashFlow,10%)</f>
        <v>0.2711876232021273</v>
      </c>
      <c r="F22" s="16" t="s">
        <v>35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phoneticPr fontId="1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21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15" sqref="E15"/>
    </sheetView>
  </sheetViews>
  <sheetFormatPr defaultRowHeight="12.75" x14ac:dyDescent="0.2"/>
  <cols>
    <col min="3" max="3" width="11.140625" customWidth="1"/>
    <col min="5" max="5" width="9" bestFit="1" customWidth="1"/>
    <col min="6" max="12" width="9.28515625" bestFit="1" customWidth="1"/>
    <col min="13" max="13" width="10.28515625" bestFit="1" customWidth="1"/>
  </cols>
  <sheetData>
    <row r="1" spans="1:18" x14ac:dyDescent="0.2">
      <c r="A1" s="31" t="str">
        <f>ModelTitle</f>
        <v>Template Model</v>
      </c>
      <c r="B1" s="32"/>
      <c r="C1" s="32"/>
      <c r="D1" s="32"/>
      <c r="E1" s="32"/>
      <c r="F1" s="32"/>
    </row>
    <row r="2" spans="1:18" x14ac:dyDescent="0.2">
      <c r="A2" s="1"/>
      <c r="B2" s="1"/>
      <c r="C2" s="1"/>
      <c r="D2" s="1"/>
      <c r="E2" s="1"/>
      <c r="F2" s="1"/>
    </row>
    <row r="3" spans="1:18" x14ac:dyDescent="0.2">
      <c r="A3" s="31" t="s">
        <v>14</v>
      </c>
      <c r="B3" s="33"/>
      <c r="C3" s="33"/>
      <c r="D3" s="33"/>
      <c r="E3" s="33"/>
      <c r="F3" s="33"/>
    </row>
    <row r="4" spans="1:18" x14ac:dyDescent="0.2">
      <c r="A4" s="1"/>
      <c r="B4" s="1"/>
      <c r="C4" s="1"/>
      <c r="D4" s="1"/>
      <c r="E4" s="1"/>
      <c r="F4" s="1"/>
    </row>
    <row r="5" spans="1:18" x14ac:dyDescent="0.2">
      <c r="A5" s="17" t="s">
        <v>1</v>
      </c>
      <c r="B5" s="18"/>
      <c r="C5" s="18"/>
      <c r="D5" s="18"/>
      <c r="E5" s="18"/>
      <c r="F5" s="18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2">
      <c r="A6" s="34"/>
      <c r="B6" s="19" t="s">
        <v>2</v>
      </c>
      <c r="C6" s="21"/>
      <c r="D6" s="22" t="s">
        <v>3</v>
      </c>
      <c r="E6" s="19"/>
      <c r="F6" s="18">
        <f t="shared" ref="F6:M6" si="0">PeriodNumberIn</f>
        <v>1</v>
      </c>
      <c r="G6" s="18">
        <f t="shared" si="0"/>
        <v>2</v>
      </c>
      <c r="H6" s="18">
        <f t="shared" si="0"/>
        <v>3</v>
      </c>
      <c r="I6" s="18">
        <f t="shared" si="0"/>
        <v>4</v>
      </c>
      <c r="J6" s="18">
        <f t="shared" si="0"/>
        <v>5</v>
      </c>
      <c r="K6" s="18">
        <f t="shared" si="0"/>
        <v>6</v>
      </c>
      <c r="L6" s="18">
        <f t="shared" si="0"/>
        <v>7</v>
      </c>
      <c r="M6" s="18">
        <f t="shared" si="0"/>
        <v>8</v>
      </c>
      <c r="N6" s="35" t="s">
        <v>15</v>
      </c>
      <c r="O6" s="18"/>
      <c r="P6" s="18"/>
      <c r="Q6" s="19"/>
      <c r="R6" s="19"/>
    </row>
    <row r="7" spans="1:18" x14ac:dyDescent="0.2">
      <c r="A7" s="18"/>
      <c r="B7" s="19" t="s">
        <v>16</v>
      </c>
      <c r="C7" s="18"/>
      <c r="D7" s="22" t="s">
        <v>3</v>
      </c>
      <c r="E7" s="18"/>
      <c r="F7" s="26">
        <f t="shared" ref="F7:M7" ca="1" si="1">PeriodStartDateIn</f>
        <v>45292</v>
      </c>
      <c r="G7" s="26">
        <f t="shared" ca="1" si="1"/>
        <v>45658</v>
      </c>
      <c r="H7" s="26">
        <f t="shared" ca="1" si="1"/>
        <v>46023</v>
      </c>
      <c r="I7" s="26">
        <f t="shared" ca="1" si="1"/>
        <v>46388</v>
      </c>
      <c r="J7" s="26">
        <f t="shared" ca="1" si="1"/>
        <v>46753</v>
      </c>
      <c r="K7" s="26">
        <f t="shared" ca="1" si="1"/>
        <v>47119</v>
      </c>
      <c r="L7" s="26">
        <f t="shared" ca="1" si="1"/>
        <v>47484</v>
      </c>
      <c r="M7" s="26">
        <f t="shared" ca="1" si="1"/>
        <v>47849</v>
      </c>
      <c r="N7" s="35" t="s">
        <v>17</v>
      </c>
      <c r="O7" s="26"/>
      <c r="P7" s="26"/>
      <c r="Q7" s="19"/>
      <c r="R7" s="19"/>
    </row>
    <row r="8" spans="1:18" x14ac:dyDescent="0.2">
      <c r="A8" s="18"/>
      <c r="B8" s="19" t="s">
        <v>18</v>
      </c>
      <c r="C8" s="18"/>
      <c r="D8" s="22" t="s">
        <v>6</v>
      </c>
      <c r="E8" s="19"/>
      <c r="F8" s="26">
        <f t="shared" ref="F8:M8" ca="1" si="2">PeriodEndDateIn</f>
        <v>45657</v>
      </c>
      <c r="G8" s="26">
        <f t="shared" ca="1" si="2"/>
        <v>46022</v>
      </c>
      <c r="H8" s="26">
        <f t="shared" ca="1" si="2"/>
        <v>46387</v>
      </c>
      <c r="I8" s="26">
        <f t="shared" ca="1" si="2"/>
        <v>46752</v>
      </c>
      <c r="J8" s="26">
        <f t="shared" ca="1" si="2"/>
        <v>47118</v>
      </c>
      <c r="K8" s="26">
        <f t="shared" ca="1" si="2"/>
        <v>47483</v>
      </c>
      <c r="L8" s="26">
        <f t="shared" ca="1" si="2"/>
        <v>47848</v>
      </c>
      <c r="M8" s="26">
        <f t="shared" ca="1" si="2"/>
        <v>48213</v>
      </c>
      <c r="N8" s="35" t="s">
        <v>19</v>
      </c>
      <c r="O8" s="26"/>
      <c r="P8" s="26"/>
      <c r="Q8" s="19"/>
      <c r="R8" s="19"/>
    </row>
    <row r="9" spans="1:18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">
      <c r="A11" s="17" t="s">
        <v>28</v>
      </c>
      <c r="B11" s="20"/>
      <c r="C11" s="19"/>
      <c r="D11" s="22"/>
      <c r="E11" s="36"/>
      <c r="F11" s="36"/>
      <c r="G11" s="36"/>
      <c r="H11" s="36"/>
      <c r="I11" s="36"/>
      <c r="J11" s="36"/>
      <c r="K11" s="36"/>
      <c r="L11" s="36"/>
      <c r="M11" s="37"/>
      <c r="N11" s="38"/>
      <c r="O11" s="19"/>
      <c r="P11" s="19"/>
      <c r="Q11" s="19"/>
      <c r="R11" s="19"/>
    </row>
    <row r="12" spans="1:18" x14ac:dyDescent="0.2">
      <c r="A12" s="19"/>
      <c r="B12" s="20" t="s">
        <v>22</v>
      </c>
      <c r="C12" s="19"/>
      <c r="D12" s="22" t="s">
        <v>23</v>
      </c>
      <c r="E12" s="36"/>
      <c r="F12" s="36">
        <f t="shared" ref="F12:M12" si="3">CashOut+CashIn</f>
        <v>-30000</v>
      </c>
      <c r="G12" s="36">
        <f t="shared" si="3"/>
        <v>10000</v>
      </c>
      <c r="H12" s="36">
        <f t="shared" si="3"/>
        <v>10000</v>
      </c>
      <c r="I12" s="36">
        <f t="shared" si="3"/>
        <v>10000</v>
      </c>
      <c r="J12" s="36">
        <f t="shared" si="3"/>
        <v>10000</v>
      </c>
      <c r="K12" s="36">
        <f t="shared" si="3"/>
        <v>10000</v>
      </c>
      <c r="L12" s="36">
        <f t="shared" si="3"/>
        <v>10000</v>
      </c>
      <c r="M12" s="36">
        <f t="shared" si="3"/>
        <v>10000</v>
      </c>
      <c r="N12" s="38" t="s">
        <v>33</v>
      </c>
      <c r="O12" s="19"/>
      <c r="P12" s="19"/>
      <c r="Q12" s="19"/>
      <c r="R12" s="19"/>
    </row>
    <row r="13" spans="1:18" x14ac:dyDescent="0.2">
      <c r="A13" s="19"/>
      <c r="B13" s="20"/>
      <c r="C13" s="19"/>
      <c r="D13" s="22"/>
      <c r="E13" s="36"/>
      <c r="F13" s="36"/>
      <c r="G13" s="36"/>
      <c r="H13" s="36"/>
      <c r="I13" s="36"/>
      <c r="J13" s="36"/>
      <c r="K13" s="36"/>
      <c r="L13" s="36"/>
      <c r="M13" s="37"/>
      <c r="N13" s="38"/>
      <c r="O13" s="19"/>
      <c r="P13" s="19"/>
      <c r="Q13" s="19"/>
      <c r="R13" s="19"/>
    </row>
    <row r="14" spans="1:18" x14ac:dyDescent="0.2">
      <c r="A14" s="19"/>
      <c r="B14" s="20" t="s">
        <v>31</v>
      </c>
      <c r="C14" s="19"/>
      <c r="D14" s="22" t="s">
        <v>23</v>
      </c>
      <c r="E14" s="29">
        <f>NPV(DiscountRate,CashFlow)</f>
        <v>20429.352400215954</v>
      </c>
      <c r="F14" s="24"/>
      <c r="G14" s="36"/>
      <c r="H14" s="36"/>
      <c r="I14" s="36"/>
      <c r="J14" s="36"/>
      <c r="K14" s="36"/>
      <c r="L14" s="36"/>
      <c r="M14" s="37"/>
      <c r="N14" s="38"/>
      <c r="O14" s="19"/>
      <c r="P14" s="19"/>
      <c r="Q14" s="19"/>
      <c r="R14" s="19"/>
    </row>
    <row r="15" spans="1:18" x14ac:dyDescent="0.2">
      <c r="A15" s="19"/>
      <c r="B15" s="20" t="s">
        <v>32</v>
      </c>
      <c r="C15" s="19"/>
      <c r="D15" s="22" t="s">
        <v>21</v>
      </c>
      <c r="E15" s="30">
        <f>IRR(CashFlow,10%)</f>
        <v>0.2711876232021273</v>
      </c>
      <c r="F15" s="36"/>
      <c r="G15" s="36"/>
      <c r="H15" s="36"/>
      <c r="I15" s="36"/>
      <c r="J15" s="36"/>
      <c r="K15" s="36"/>
      <c r="L15" s="36"/>
      <c r="M15" s="36"/>
      <c r="N15" s="19"/>
      <c r="O15" s="19"/>
      <c r="P15" s="19"/>
      <c r="Q15" s="19"/>
      <c r="R15" s="19"/>
    </row>
    <row r="16" spans="1:18" x14ac:dyDescent="0.2">
      <c r="A16" s="19"/>
      <c r="B16" s="20"/>
      <c r="C16" s="19"/>
      <c r="D16" s="22"/>
      <c r="E16" s="19"/>
      <c r="F16" s="36"/>
      <c r="G16" s="36"/>
      <c r="H16" s="36"/>
      <c r="I16" s="36"/>
      <c r="J16" s="36"/>
      <c r="K16" s="36"/>
      <c r="L16" s="36"/>
      <c r="M16" s="36"/>
      <c r="N16" s="19"/>
      <c r="O16" s="19"/>
      <c r="P16" s="19"/>
      <c r="Q16" s="19"/>
      <c r="R16" s="19"/>
    </row>
    <row r="17" spans="1:18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</sheetData>
  <phoneticPr fontId="1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4E5C-203C-4068-8AA3-9560785ABF31}">
  <dimension ref="A1"/>
  <sheetViews>
    <sheetView tabSelected="1" workbookViewId="0">
      <selection activeCell="M23" sqref="M2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10</vt:i4>
      </vt:variant>
    </vt:vector>
  </HeadingPairs>
  <TitlesOfParts>
    <vt:vector size="14" baseType="lpstr">
      <vt:lpstr>Cover</vt:lpstr>
      <vt:lpstr>Inputs</vt:lpstr>
      <vt:lpstr>Calculations</vt:lpstr>
      <vt:lpstr>the content of the task</vt:lpstr>
      <vt:lpstr>CashFlow</vt:lpstr>
      <vt:lpstr>CashIn</vt:lpstr>
      <vt:lpstr>CashOut</vt:lpstr>
      <vt:lpstr>CashReceived</vt:lpstr>
      <vt:lpstr>DiscountRate</vt:lpstr>
      <vt:lpstr>ModelStartDateIn</vt:lpstr>
      <vt:lpstr>ModelTitle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Maria Świątek</cp:lastModifiedBy>
  <dcterms:created xsi:type="dcterms:W3CDTF">2006-08-08T13:10:25Z</dcterms:created>
  <dcterms:modified xsi:type="dcterms:W3CDTF">2024-01-17T12:15:56Z</dcterms:modified>
</cp:coreProperties>
</file>