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b7d71a8bb720890/Dokumen/Data Analytics/Tableau/"/>
    </mc:Choice>
  </mc:AlternateContent>
  <xr:revisionPtr revIDLastSave="51" documentId="11_708C88F1EF14155BB7DC9903F6CC85EF78D69FF8" xr6:coauthVersionLast="47" xr6:coauthVersionMax="47" xr10:uidLastSave="{DBD58EF2-A843-40B1-B54D-D4404BE7C64C}"/>
  <bookViews>
    <workbookView xWindow="-108" yWindow="-108" windowWidth="23256" windowHeight="12456" tabRatio="500" xr2:uid="{00000000-000D-0000-FFFF-FFFF00000000}"/>
  </bookViews>
  <sheets>
    <sheet name="States" sheetId="2" r:id="rId1"/>
    <sheet name="Annual income" sheetId="4" r:id="rId2"/>
    <sheet name="List of Latitudes and Longitude" sheetId="6" r:id="rId3"/>
    <sheet name="Sheet1" sheetId="5" r:id="rId4"/>
  </sheets>
  <definedNames>
    <definedName name="ExternalData_1" localSheetId="1" hidden="1">'Annual income'!$A$1:$D$52</definedName>
    <definedName name="ExternalData_1" localSheetId="2" hidden="1">'List of Latitudes and Longitude'!$A$1:$C$52</definedName>
    <definedName name="ExternalData_1" localSheetId="0" hidden="1">States!$M$1:$O$52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AF132-B7F0-48D2-BF28-B8F262291FBC}" keepAlive="1" name="Query - List of Latitudes and Longitudes for Every State" description="Connection to the 'List of Latitudes and Longitudes for Every State' query in the workbook." type="5" refreshedVersion="8" background="1" saveData="1">
    <dbPr connection="Provider=Microsoft.Mashup.OleDb.1;Data Source=$Workbook$;Location=&quot;List of Latitudes and Longitudes for Every State&quot;;Extended Properties=&quot;&quot;" command="SELECT * FROM [List of Latitudes and Longitudes for Every State]"/>
  </connection>
  <connection id="2" xr16:uid="{1ADF0025-3980-4137-8DA6-C1C3E868FED9}" keepAlive="1" name="Query - List of Latitudes and Longitudes for Every State (2)" description="Connection to the 'List of Latitudes and Longitudes for Every State (2)' query in the workbook." type="5" refreshedVersion="8" background="1" saveData="1">
    <dbPr connection="Provider=Microsoft.Mashup.OleDb.1;Data Source=$Workbook$;Location=&quot;List of Latitudes and Longitudes for Every State (2)&quot;;Extended Properties=&quot;&quot;" command="SELECT * FROM [List of Latitudes and Longitudes for Every State (2)]"/>
  </connection>
  <connection id="3" xr16:uid="{6F45335F-505D-4C1C-9B17-58284BFDCA7B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<sst xmlns="http://schemas.openxmlformats.org/spreadsheetml/2006/main" count="328" uniqueCount="121">
  <si>
    <t>Connecticut</t>
  </si>
  <si>
    <t>Maine</t>
  </si>
  <si>
    <t>Massachusetts</t>
  </si>
  <si>
    <t>New Hampshire</t>
  </si>
  <si>
    <t>Rhode Island</t>
  </si>
  <si>
    <t>Vermont</t>
  </si>
  <si>
    <t>New Jersey</t>
  </si>
  <si>
    <t>New York</t>
  </si>
  <si>
    <t>Pennsylvania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</si>
  <si>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</si>
  <si>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</si>
  <si>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</si>
  <si>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</si>
  <si>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</si>
  <si>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</si>
  <si>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</si>
  <si>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</si>
  <si>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</si>
  <si>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</si>
  <si>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</si>
  <si>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</si>
  <si>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</si>
  <si>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</si>
  <si>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</si>
  <si>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</si>
  <si>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</si>
  <si>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</si>
  <si>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</si>
  <si>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</si>
  <si>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</si>
  <si>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Alabama</t>
  </si>
  <si>
    <t>Kentucky</t>
  </si>
  <si>
    <t>Mississippi</t>
  </si>
  <si>
    <t>Tennessee</t>
  </si>
  <si>
    <t>Arkansas</t>
  </si>
  <si>
    <t>Louisiana</t>
  </si>
  <si>
    <t>Oklahoma</t>
  </si>
  <si>
    <t>Texas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</si>
  <si>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</si>
  <si>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</si>
  <si>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</si>
  <si>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</si>
  <si>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</si>
  <si>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</si>
  <si>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</si>
  <si>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</si>
  <si>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California</t>
  </si>
  <si>
    <t>Oregon</t>
  </si>
  <si>
    <t>Washington</t>
  </si>
  <si>
    <t>Cat Population</t>
  </si>
  <si>
    <t>Number of Households (in 1000)</t>
  </si>
  <si>
    <t>Number of Pet Households (in 1000)</t>
  </si>
  <si>
    <t>Location</t>
  </si>
  <si>
    <t>Percentage of Dog Owners</t>
  </si>
  <si>
    <t>Dog Owning Households (1000s)</t>
  </si>
  <si>
    <t>Dog Population (in 1000)</t>
  </si>
  <si>
    <t>Percentage of Cat Owners</t>
  </si>
  <si>
    <t>Cat Owning Households</t>
  </si>
  <si>
    <t>Mean Number of Cats</t>
  </si>
  <si>
    <t>Percentage of households with pets</t>
  </si>
  <si>
    <t>Mean Number of Dogs per household</t>
  </si>
  <si>
    <t>2022 CPI-U-RS Adjusted Dollars</t>
  </si>
  <si>
    <t>2022 CPI-U-RS Adjusted Dollars_2</t>
  </si>
  <si>
    <t>2022 CPI-U-RS Adjusted Dollars_3</t>
  </si>
  <si>
    <t>61,390</t>
  </si>
  <si>
    <t>Alaska</t>
  </si>
  <si>
    <t>87,490</t>
  </si>
  <si>
    <t>76,370</t>
  </si>
  <si>
    <t>54,760</t>
  </si>
  <si>
    <t>87,960</t>
  </si>
  <si>
    <t>91,610</t>
  </si>
  <si>
    <t>87,300</t>
  </si>
  <si>
    <t>74,070</t>
  </si>
  <si>
    <t>97,740</t>
  </si>
  <si>
    <t>64,410</t>
  </si>
  <si>
    <t>66,310</t>
  </si>
  <si>
    <t>Hawaii</t>
  </si>
  <si>
    <t>88,630</t>
  </si>
  <si>
    <t>82,940</t>
  </si>
  <si>
    <t>85,460</t>
  </si>
  <si>
    <t>75,690</t>
  </si>
  <si>
    <t>78,100</t>
  </si>
  <si>
    <t>81,930</t>
  </si>
  <si>
    <t>59,980</t>
  </si>
  <si>
    <t>61,690</t>
  </si>
  <si>
    <t>76,710</t>
  </si>
  <si>
    <t>105,000</t>
  </si>
  <si>
    <t>93,340</t>
  </si>
  <si>
    <t>69,540</t>
  </si>
  <si>
    <t>86,740</t>
  </si>
  <si>
    <t>50,290</t>
  </si>
  <si>
    <t>68,570</t>
  </si>
  <si>
    <t>70,090</t>
  </si>
  <si>
    <t>84,220</t>
  </si>
  <si>
    <t>69,380</t>
  </si>
  <si>
    <t>95,800</t>
  </si>
  <si>
    <t>95,490</t>
  </si>
  <si>
    <t>57,650</t>
  </si>
  <si>
    <t>78,630</t>
  </si>
  <si>
    <t>67,820</t>
  </si>
  <si>
    <t>74,280</t>
  </si>
  <si>
    <t>67,600</t>
  </si>
  <si>
    <t>64,800</t>
  </si>
  <si>
    <t>88,260</t>
  </si>
  <si>
    <t>78,310</t>
  </si>
  <si>
    <t>80,850</t>
  </si>
  <si>
    <t>67,440</t>
  </si>
  <si>
    <t>79,680</t>
  </si>
  <si>
    <t>67,030</t>
  </si>
  <si>
    <t>72,680</t>
  </si>
  <si>
    <t>94,510</t>
  </si>
  <si>
    <t>82,040</t>
  </si>
  <si>
    <t>86,550</t>
  </si>
  <si>
    <t>50,500</t>
  </si>
  <si>
    <t>75,420</t>
  </si>
  <si>
    <t>76,620</t>
  </si>
  <si>
    <t>Latitude</t>
  </si>
  <si>
    <t>Longitude</t>
  </si>
  <si>
    <t>Location(ignore)</t>
  </si>
  <si>
    <t>Latitude(ignore)</t>
  </si>
  <si>
    <t>Longitude(ignore)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</si>
</sst>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sz val="9"/>
      <name val="Times New Roman"/>
      <family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Protection="1">
      <protection locked="0"/>
    </xf>
    <xf numFmtId="3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1" fontId="2" fillId="0" borderId="0" xfId="0" applyNumberFormat="1" applyFont="1" applyProtection="1">
      <protection locked="0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66711D4-BC62-4CB3-883D-D57E124765E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State" tableColumnId="1"/>
      <queryTableField id="2" name="Latitude" tableColumnId="2"/>
      <queryTableField id="3" name="Longitude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B3A6334-C411-4197-9D5E-E3E61A6EF0A5}" autoFormatId="16" applyNumberFormats="0" applyBorderFormats="0" applyFontFormats="0" applyPatternFormats="0" applyAlignmentFormats="0" applyWidthHeightFormats="0">
  <queryTableRefresh nextId="6">
    <queryTableFields count="4">
      <queryTableField id="2" name="_1" tableColumnId="2"/>
      <queryTableField id="3" name="2022 CPI-U-RS Adjusted Dollars" tableColumnId="3"/>
      <queryTableField id="4" name="2022 CPI-U-RS Adjusted Dollars_2" tableColumnId="4"/>
      <queryTableField id="5" name="2022 CPI-U-RS Adjusted Dollars_3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C571D1-0757-44C9-AFE0-EF134473C75D}" autoFormatId="16" applyNumberFormats="0" applyBorderFormats="0" applyFontFormats="0" applyPatternFormats="0" applyAlignmentFormats="0" applyWidthHeightFormats="0">
  <queryTableRefresh nextId="4">
    <queryTableFields count="3">
      <queryTableField id="1" name="State" tableColumnId="1"/>
      <queryTableField id="2" name="Latitude" tableColumnId="2"/>
      <queryTableField id="3" name="Longitud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952255-A423-4D68-A482-E62CE539B22D}" name="List_of_Latitudes_and_Longitudes_for_Every_State4" displayName="List_of_Latitudes_and_Longitudes_for_Every_State4" ref="M1:Q52" tableType="queryTable" totalsRowShown="0">
  <tableColumns count="5">
    <tableColumn id="1" xr3:uid="{8DE4C6E1-03F8-482A-A837-521F738BB560}" uniqueName="1" name="Location(ignore)" queryTableFieldId="1" dataDxfId="6"/>
    <tableColumn id="2" xr3:uid="{A0F82346-2568-49EB-B540-B97447E67E20}" uniqueName="2" name="Latitude(ignore)" queryTableFieldId="2"/>
    <tableColumn id="3" xr3:uid="{BFC87C47-07E7-4D06-B32C-B0DF2FC44703}" uniqueName="3" name="Longitude(ignore)" queryTableFieldId="3"/>
    <tableColumn id="4" xr3:uid="{E4FD67C0-3463-4CEB-9530-1A249E2E75CB}" uniqueName="4" name="Latitude" queryTableFieldId="4" dataDxfId="5"/>
    <tableColumn id="5" xr3:uid="{FA3866E4-4E0D-447B-9CC2-BF109588B747}" uniqueName="5" name="Longitude" queryTableFieldId="5" dataDxfId="4">
      <calculatedColumnFormula>VLOOKUP(A2, List_of_Latitudes_and_Longitudes_for_Every_State4[[Location(ignore)]:[Longitude(ignore)]], 3, 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F63D30-05EA-4D3A-A9DC-A87754E627E8}" name="Table_2" displayName="Table_2" ref="A1:D52" tableType="queryTable" totalsRowShown="0">
  <tableColumns count="4">
    <tableColumn id="2" xr3:uid="{D58D26B0-CC86-483B-BE59-3C338E2FFCE9}" uniqueName="2" name="Location" queryTableFieldId="2" dataDxfId="3"/>
    <tableColumn id="3" xr3:uid="{F8FE6875-71A2-497C-AE96-50D7CCA78ADC}" uniqueName="3" name="2022 CPI-U-RS Adjusted Dollars" queryTableFieldId="3"/>
    <tableColumn id="4" xr3:uid="{3832D7AA-A601-4F53-AF04-015E6A50BF23}" uniqueName="4" name="2022 CPI-U-RS Adjusted Dollars_2" queryTableFieldId="4" dataDxfId="2"/>
    <tableColumn id="5" xr3:uid="{2DB813AF-FD42-477A-BF65-11927E2A124B}" uniqueName="5" name="2022 CPI-U-RS Adjusted Dollars_3" queryTableFieldId="5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4ADD3-381A-40B3-8C48-2365D1497B6F}" name="List_of_Latitudes_and_Longitudes_for_Every_State" displayName="List_of_Latitudes_and_Longitudes_for_Every_State" ref="A1:C52" tableType="queryTable" totalsRowShown="0">
  <tableColumns count="3">
    <tableColumn id="1" xr3:uid="{EC2F432E-B27E-4735-8DB3-DCC852BA6D9D}" uniqueName="1" name="Location" queryTableFieldId="1" dataDxfId="0"/>
    <tableColumn id="2" xr3:uid="{4F864365-E8A0-4035-9898-9BCEE2777521}" uniqueName="2" name="Latitude" queryTableFieldId="2"/>
    <tableColumn id="3" xr3:uid="{84B1CCEC-09A1-4DB8-ADF8-45C8932EE272}" uniqueName="3" name="Longitud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E25" workbookViewId="0">
      <selection activeCell="M51" sqref="M51:Q52"/>
    </sheetView>
  </sheetViews>
  <sheetFormatPr defaultRowHeight="13.2" x14ac:dyDescent="0.25"/>
  <cols>
    <col min="1" max="1" width="14" bestFit="1" customWidth="1"/>
    <col min="2" max="2" width="22.44140625" bestFit="1" customWidth="1"/>
    <col min="3" max="3" width="27.44140625" customWidth="1"/>
    <col min="4" max="4" width="25.21875" bestFit="1" customWidth="1"/>
    <col min="5" max="5" width="19.109375" bestFit="1" customWidth="1"/>
    <col min="6" max="6" width="22.77734375" bestFit="1" customWidth="1"/>
    <col min="7" max="7" width="25.88671875" bestFit="1" customWidth="1"/>
    <col min="8" max="8" width="17.21875" bestFit="1" customWidth="1"/>
    <col min="9" max="9" width="18.6640625" bestFit="1" customWidth="1"/>
    <col min="10" max="10" width="16.77734375" bestFit="1" customWidth="1"/>
    <col min="11" max="11" width="21.44140625" customWidth="1"/>
    <col min="12" max="12" width="10.33203125" bestFit="1" customWidth="1"/>
    <col min="13" max="13" width="17" bestFit="1" customWidth="1"/>
    <col min="15" max="16" width="11.6640625" bestFit="1" customWidth="1"/>
    <col min="17" max="17" width="12.6640625" bestFit="1" customWidth="1"/>
  </cols>
  <sheetData>
    <row r="1" spans="1:17" x14ac:dyDescent="0.25">
      <c r="A1" t="s">
        <v>52</v>
      </c>
      <c r="B1" s="1" t="s">
        <v>50</v>
      </c>
      <c r="C1" s="1" t="s">
        <v>59</v>
      </c>
      <c r="D1" s="1" t="s">
        <v>51</v>
      </c>
      <c r="E1" s="1" t="s">
        <v>53</v>
      </c>
      <c r="F1" s="1" t="s">
        <v>54</v>
      </c>
      <c r="G1" s="1" t="s">
        <v>60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49</v>
      </c>
      <c r="M1" t="s">
        <v>118</v>
      </c>
      <c r="N1" t="s">
        <v>119</v>
      </c>
      <c r="O1" t="s">
        <v>120</v>
      </c>
      <c r="P1" t="s">
        <v>116</v>
      </c>
      <c r="Q1" t="s">
        <v>117</v>
      </c>
    </row>
    <row r="2" spans="1:17" x14ac:dyDescent="0.25">
      <c r="A2" s="1" t="s">
        <v>30</v>
      </c>
      <c r="B2" s="2">
        <v>1828</v>
      </c>
      <c r="C2" s="3">
        <v>59.5</v>
      </c>
      <c r="D2" s="2">
        <v>1088</v>
      </c>
      <c r="E2" s="3">
        <v>44.1</v>
      </c>
      <c r="F2" s="4">
        <v>807</v>
      </c>
      <c r="G2" s="3">
        <v>1.7</v>
      </c>
      <c r="H2" s="2">
        <v>1410</v>
      </c>
      <c r="I2" s="3">
        <v>27.4</v>
      </c>
      <c r="J2" s="4">
        <v>501</v>
      </c>
      <c r="K2" s="3">
        <v>2.5</v>
      </c>
      <c r="L2" s="2">
        <v>1252</v>
      </c>
      <c r="M2" t="s">
        <v>30</v>
      </c>
      <c r="N2">
        <v>32.806671000000001</v>
      </c>
      <c r="O2">
        <v>-86.791129999999995</v>
      </c>
      <c r="P2">
        <f>VLOOKUP(A2, List_of_Latitudes_and_Longitudes_for_Every_State4[[Location(ignore)]:[Longitude(ignore)]], 2, 1)</f>
        <v>32.806671000000001</v>
      </c>
      <c r="Q2">
        <f>VLOOKUP(A2, List_of_Latitudes_and_Longitudes_for_Every_State4[[Location(ignore)]:[Longitude(ignore)]], 3, 1)</f>
        <v>-86.791129999999995</v>
      </c>
    </row>
    <row r="3" spans="1:17" x14ac:dyDescent="0.25">
      <c r="A3" s="1" t="s">
        <v>38</v>
      </c>
      <c r="B3" s="2">
        <v>2515</v>
      </c>
      <c r="C3" s="3">
        <v>59.5</v>
      </c>
      <c r="D3" s="2">
        <v>1497</v>
      </c>
      <c r="E3" s="3">
        <v>40.1</v>
      </c>
      <c r="F3" s="2">
        <v>1008</v>
      </c>
      <c r="G3" s="3">
        <v>1.8</v>
      </c>
      <c r="H3" s="2">
        <v>1798</v>
      </c>
      <c r="I3" s="3">
        <v>29.6</v>
      </c>
      <c r="J3" s="4">
        <v>743</v>
      </c>
      <c r="K3" s="3">
        <v>1.9</v>
      </c>
      <c r="L3" s="2">
        <v>1438</v>
      </c>
      <c r="M3" t="s">
        <v>65</v>
      </c>
      <c r="N3">
        <v>61.370716000000002</v>
      </c>
      <c r="O3">
        <v>-152.40441899999999</v>
      </c>
      <c r="P3">
        <f>VLOOKUP(A3, List_of_Latitudes_and_Longitudes_for_Every_State4[[Location(ignore)]:[Longitude(ignore)]], 2, 1)</f>
        <v>33.729759000000001</v>
      </c>
      <c r="Q3">
        <f>VLOOKUP(A3, List_of_Latitudes_and_Longitudes_for_Every_State4[[Location(ignore)]:[Longitude(ignore)]], 3, 1)</f>
        <v>-111.43122099999999</v>
      </c>
    </row>
    <row r="4" spans="1:17" x14ac:dyDescent="0.25">
      <c r="A4" s="1" t="s">
        <v>34</v>
      </c>
      <c r="B4" s="4">
        <v>1148</v>
      </c>
      <c r="C4" s="3">
        <v>62.4</v>
      </c>
      <c r="D4" s="4">
        <v>716</v>
      </c>
      <c r="E4" s="3">
        <v>47.9</v>
      </c>
      <c r="F4" s="4">
        <v>550</v>
      </c>
      <c r="G4" s="3">
        <v>2</v>
      </c>
      <c r="H4" s="2">
        <v>1097</v>
      </c>
      <c r="I4" s="3">
        <v>30.6</v>
      </c>
      <c r="J4" s="4">
        <v>351</v>
      </c>
      <c r="K4" s="3">
        <v>2.2999999999999998</v>
      </c>
      <c r="L4" s="4">
        <v>810</v>
      </c>
      <c r="M4" t="s">
        <v>38</v>
      </c>
      <c r="N4">
        <v>33.729759000000001</v>
      </c>
      <c r="O4">
        <v>-111.43122099999999</v>
      </c>
      <c r="P4">
        <f>VLOOKUP(A4, List_of_Latitudes_and_Longitudes_for_Every_State4[[Location(ignore)]:[Longitude(ignore)]], 2, 1)</f>
        <v>34.969704</v>
      </c>
      <c r="Q4">
        <f>VLOOKUP(A4, List_of_Latitudes_and_Longitudes_for_Every_State4[[Location(ignore)]:[Longitude(ignore)]], 3, 1)</f>
        <v>-92.373123000000007</v>
      </c>
    </row>
    <row r="5" spans="1:17" x14ac:dyDescent="0.25">
      <c r="A5" s="1" t="s">
        <v>46</v>
      </c>
      <c r="B5" s="2">
        <v>12974</v>
      </c>
      <c r="C5" s="3">
        <v>52.9</v>
      </c>
      <c r="D5" s="2">
        <v>6865</v>
      </c>
      <c r="E5" s="3">
        <v>32.799999999999997</v>
      </c>
      <c r="F5" s="2">
        <v>4260</v>
      </c>
      <c r="G5" s="3">
        <v>1.6</v>
      </c>
      <c r="H5" s="2">
        <v>6687</v>
      </c>
      <c r="I5" s="3">
        <v>28.3</v>
      </c>
      <c r="J5" s="2">
        <v>3687</v>
      </c>
      <c r="K5" s="3">
        <v>1.9</v>
      </c>
      <c r="L5" s="2">
        <v>7118</v>
      </c>
      <c r="M5" t="s">
        <v>34</v>
      </c>
      <c r="N5">
        <v>34.969704</v>
      </c>
      <c r="O5">
        <v>-92.373123000000007</v>
      </c>
      <c r="P5">
        <f>VLOOKUP(A5, List_of_Latitudes_and_Longitudes_for_Every_State4[[Location(ignore)]:[Longitude(ignore)]], 3, 1)</f>
        <v>-119.68156399999999</v>
      </c>
      <c r="Q5">
        <f>VLOOKUP(A5, List_of_Latitudes_and_Longitudes_for_Every_State4[[Location(ignore)]:[Longitude(ignore)]], 3, 1)</f>
        <v>-119.68156399999999</v>
      </c>
    </row>
    <row r="6" spans="1:17" x14ac:dyDescent="0.25">
      <c r="A6" s="1" t="s">
        <v>39</v>
      </c>
      <c r="B6" s="2">
        <v>1986</v>
      </c>
      <c r="C6" s="3">
        <v>61.3</v>
      </c>
      <c r="D6" s="2">
        <v>1217</v>
      </c>
      <c r="E6" s="3">
        <v>42.5</v>
      </c>
      <c r="F6" s="4">
        <v>845</v>
      </c>
      <c r="G6" s="3">
        <v>1.6</v>
      </c>
      <c r="H6" s="2">
        <v>1349</v>
      </c>
      <c r="I6" s="3">
        <v>32.299999999999997</v>
      </c>
      <c r="J6" s="4">
        <v>642</v>
      </c>
      <c r="K6" s="3">
        <v>1.9</v>
      </c>
      <c r="L6" s="4">
        <v>1191</v>
      </c>
      <c r="M6" t="s">
        <v>46</v>
      </c>
      <c r="N6">
        <v>36.116202999999999</v>
      </c>
      <c r="O6">
        <v>-119.68156399999999</v>
      </c>
      <c r="P6">
        <f>VLOOKUP(A6, List_of_Latitudes_and_Longitudes_for_Every_State4[[Location(ignore)]:[Longitude(ignore)]], 2, 1)</f>
        <v>39.059811000000003</v>
      </c>
      <c r="Q6">
        <f>VLOOKUP(A6, List_of_Latitudes_and_Longitudes_for_Every_State4[[Location(ignore)]:[Longitude(ignore)]], 3, 1)</f>
        <v>-105.311104</v>
      </c>
    </row>
    <row r="7" spans="1:17" x14ac:dyDescent="0.25">
      <c r="A7" s="1" t="s">
        <v>0</v>
      </c>
      <c r="B7" s="2">
        <v>1337</v>
      </c>
      <c r="C7" s="3">
        <v>54.4</v>
      </c>
      <c r="D7" s="4">
        <v>728</v>
      </c>
      <c r="E7" s="3">
        <v>28.3</v>
      </c>
      <c r="F7" s="4">
        <v>379</v>
      </c>
      <c r="G7" s="3">
        <v>1.3</v>
      </c>
      <c r="H7" s="4">
        <v>507</v>
      </c>
      <c r="I7" s="3">
        <v>31.9</v>
      </c>
      <c r="J7" s="4">
        <v>427</v>
      </c>
      <c r="K7" s="3">
        <v>1.9</v>
      </c>
      <c r="L7" s="4">
        <v>796</v>
      </c>
      <c r="M7" t="s">
        <v>39</v>
      </c>
      <c r="N7">
        <v>39.059811000000003</v>
      </c>
      <c r="O7">
        <v>-105.311104</v>
      </c>
      <c r="P7">
        <f>VLOOKUP(A7, List_of_Latitudes_and_Longitudes_for_Every_State4[[Location(ignore)]:[Longitude(ignore)]], 2, 1)</f>
        <v>41.597782000000002</v>
      </c>
      <c r="Q7">
        <f>VLOOKUP(A7, List_of_Latitudes_and_Longitudes_for_Every_State4[[Location(ignore)]:[Longitude(ignore)]], 3, 1)</f>
        <v>-72.755370999999997</v>
      </c>
    </row>
    <row r="8" spans="1:17" x14ac:dyDescent="0.25">
      <c r="A8" s="1" t="s">
        <v>21</v>
      </c>
      <c r="B8" s="4">
        <v>334</v>
      </c>
      <c r="C8" s="3">
        <v>56.6</v>
      </c>
      <c r="D8" s="4">
        <v>189</v>
      </c>
      <c r="E8" s="3">
        <v>33.700000000000003</v>
      </c>
      <c r="F8" s="4">
        <v>113</v>
      </c>
      <c r="G8" s="3">
        <v>1.4</v>
      </c>
      <c r="H8" s="4">
        <v>163</v>
      </c>
      <c r="I8" s="3">
        <v>33.700000000000003</v>
      </c>
      <c r="J8" s="4">
        <v>113</v>
      </c>
      <c r="K8" s="3">
        <v>1.7</v>
      </c>
      <c r="L8" s="4">
        <v>187</v>
      </c>
      <c r="M8" t="s">
        <v>0</v>
      </c>
      <c r="N8">
        <v>41.597782000000002</v>
      </c>
      <c r="O8">
        <v>-72.755370999999997</v>
      </c>
      <c r="P8">
        <f>VLOOKUP(A8, List_of_Latitudes_and_Longitudes_for_Every_State4[[Location(ignore)]:[Longitude(ignore)]], 2, 1)</f>
        <v>39.318522999999999</v>
      </c>
      <c r="Q8">
        <f>VLOOKUP(A8, List_of_Latitudes_and_Longitudes_for_Every_State4[[Location(ignore)]:[Longitude(ignore)]], 3, 1)</f>
        <v>-75.507141000000004</v>
      </c>
    </row>
    <row r="9" spans="1:17" x14ac:dyDescent="0.25">
      <c r="A9" s="1" t="s">
        <v>22</v>
      </c>
      <c r="B9" s="4">
        <v>287</v>
      </c>
      <c r="C9" s="3">
        <v>21.9</v>
      </c>
      <c r="D9" s="4">
        <v>63</v>
      </c>
      <c r="E9" s="3">
        <v>13.1</v>
      </c>
      <c r="F9" s="4">
        <v>38</v>
      </c>
      <c r="G9" s="3">
        <v>1.1000000000000001</v>
      </c>
      <c r="H9" s="4">
        <v>42</v>
      </c>
      <c r="I9" s="3">
        <v>11.6</v>
      </c>
      <c r="J9" s="4">
        <v>33</v>
      </c>
      <c r="K9" s="3">
        <v>1.9</v>
      </c>
      <c r="L9" s="4">
        <v>63</v>
      </c>
      <c r="M9" t="s">
        <v>21</v>
      </c>
      <c r="N9">
        <v>39.318522999999999</v>
      </c>
      <c r="O9">
        <v>-75.507141000000004</v>
      </c>
      <c r="P9">
        <f>VLOOKUP(A9, List_of_Latitudes_and_Longitudes_for_Every_State4[[Location(ignore)]:[Longitude(ignore)]], 2, 1)</f>
        <v>38.897438000000001</v>
      </c>
      <c r="Q9">
        <f>VLOOKUP(A9, List_of_Latitudes_and_Longitudes_for_Every_State4[[Location(ignore)]:[Longitude(ignore)]], 3, 1)</f>
        <v>-77.026816999999994</v>
      </c>
    </row>
    <row r="10" spans="1:17" x14ac:dyDescent="0.25">
      <c r="A10" s="1" t="s">
        <v>23</v>
      </c>
      <c r="B10" s="2">
        <v>7609</v>
      </c>
      <c r="C10" s="3">
        <v>54.4</v>
      </c>
      <c r="D10" s="2">
        <v>4138</v>
      </c>
      <c r="E10" s="3">
        <v>35.700000000000003</v>
      </c>
      <c r="F10" s="2">
        <v>2718</v>
      </c>
      <c r="G10" s="3">
        <v>1.5</v>
      </c>
      <c r="H10" s="2">
        <v>4210</v>
      </c>
      <c r="I10" s="3">
        <v>27.3</v>
      </c>
      <c r="J10" s="2">
        <v>2079</v>
      </c>
      <c r="K10" s="3">
        <v>2.1</v>
      </c>
      <c r="L10" s="2">
        <v>4375</v>
      </c>
      <c r="M10" t="s">
        <v>22</v>
      </c>
      <c r="N10">
        <v>38.897438000000001</v>
      </c>
      <c r="O10">
        <v>-77.026816999999994</v>
      </c>
      <c r="P10">
        <f>VLOOKUP(A10, List_of_Latitudes_and_Longitudes_for_Every_State4[[Location(ignore)]:[Longitude(ignore)]], 2, 1)</f>
        <v>27.766279000000001</v>
      </c>
      <c r="Q10">
        <f>VLOOKUP(A10, List_of_Latitudes_and_Longitudes_for_Every_State4[[Location(ignore)]:[Longitude(ignore)]], 3, 1)</f>
        <v>-81.686783000000005</v>
      </c>
    </row>
    <row r="11" spans="1:17" x14ac:dyDescent="0.25">
      <c r="A11" s="1" t="s">
        <v>24</v>
      </c>
      <c r="B11" s="2">
        <v>3798</v>
      </c>
      <c r="C11" s="3">
        <v>55.1</v>
      </c>
      <c r="D11" s="2">
        <v>2093</v>
      </c>
      <c r="E11" s="3">
        <v>40.1</v>
      </c>
      <c r="F11" s="2">
        <v>1522</v>
      </c>
      <c r="G11" s="3">
        <v>1.6</v>
      </c>
      <c r="H11" s="2">
        <v>2479</v>
      </c>
      <c r="I11" s="3">
        <v>27.3</v>
      </c>
      <c r="J11" s="2">
        <v>1037</v>
      </c>
      <c r="K11" s="3">
        <v>2.1</v>
      </c>
      <c r="L11" s="2">
        <v>2162</v>
      </c>
      <c r="M11" t="s">
        <v>23</v>
      </c>
      <c r="N11">
        <v>27.766279000000001</v>
      </c>
      <c r="O11">
        <v>-81.686783000000005</v>
      </c>
      <c r="P11">
        <f>VLOOKUP(A11, List_of_Latitudes_and_Longitudes_for_Every_State4[[Location(ignore)]:[Longitude(ignore)]], 2, 1)</f>
        <v>33.040619</v>
      </c>
      <c r="Q11">
        <f>VLOOKUP(A11, List_of_Latitudes_and_Longitudes_for_Every_State4[[Location(ignore)]:[Longitude(ignore)]], 3, 1)</f>
        <v>-83.643073999999999</v>
      </c>
    </row>
    <row r="12" spans="1:17" x14ac:dyDescent="0.25">
      <c r="A12" s="1" t="s">
        <v>40</v>
      </c>
      <c r="B12" s="4">
        <v>568</v>
      </c>
      <c r="C12" s="3">
        <v>62</v>
      </c>
      <c r="D12" s="4">
        <v>352</v>
      </c>
      <c r="E12" s="3">
        <v>42.7</v>
      </c>
      <c r="F12" s="4">
        <v>242</v>
      </c>
      <c r="G12" s="3">
        <v>1.5</v>
      </c>
      <c r="H12" s="4">
        <v>357</v>
      </c>
      <c r="I12" s="3">
        <v>34.6</v>
      </c>
      <c r="J12" s="4">
        <v>196</v>
      </c>
      <c r="K12" s="3">
        <v>2</v>
      </c>
      <c r="L12" s="4">
        <v>393</v>
      </c>
      <c r="M12" t="s">
        <v>24</v>
      </c>
      <c r="N12">
        <v>33.040619</v>
      </c>
      <c r="O12">
        <v>-83.643073999999999</v>
      </c>
      <c r="P12">
        <f>VLOOKUP(A12, List_of_Latitudes_and_Longitudes_for_Every_State4[[Location(ignore)]:[Longitude(ignore)]], 2, 1)</f>
        <v>44.240459000000001</v>
      </c>
      <c r="Q12">
        <f>VLOOKUP(A12, List_of_Latitudes_and_Longitudes_for_Every_State4[[Location(ignore)]:[Longitude(ignore)]], 3, 1)</f>
        <v>-114.47882799999999</v>
      </c>
    </row>
    <row r="13" spans="1:17" x14ac:dyDescent="0.25">
      <c r="A13" s="1" t="s">
        <v>9</v>
      </c>
      <c r="B13" s="2">
        <v>5026</v>
      </c>
      <c r="C13" s="3">
        <v>51.8</v>
      </c>
      <c r="D13" s="2">
        <v>2602</v>
      </c>
      <c r="E13" s="3">
        <v>32.4</v>
      </c>
      <c r="F13" s="2">
        <v>1627</v>
      </c>
      <c r="G13" s="3">
        <v>1.5</v>
      </c>
      <c r="H13" s="2">
        <v>2365</v>
      </c>
      <c r="I13" s="3">
        <v>26.3</v>
      </c>
      <c r="J13" s="2">
        <v>1321</v>
      </c>
      <c r="K13" s="3">
        <v>1.9</v>
      </c>
      <c r="L13" s="2">
        <v>2453</v>
      </c>
      <c r="M13" t="s">
        <v>76</v>
      </c>
      <c r="N13">
        <v>21.094318000000001</v>
      </c>
      <c r="O13">
        <v>-157.49833699999999</v>
      </c>
      <c r="P13">
        <f>VLOOKUP(A13, List_of_Latitudes_and_Longitudes_for_Every_State4[[Location(ignore)]:[Longitude(ignore)]], 2, 1)</f>
        <v>40.349457000000001</v>
      </c>
      <c r="Q13">
        <f>VLOOKUP(A13, List_of_Latitudes_and_Longitudes_for_Every_State4[[Location(ignore)]:[Longitude(ignore)]], 3, 1)</f>
        <v>-88.986136999999999</v>
      </c>
    </row>
    <row r="14" spans="1:17" x14ac:dyDescent="0.25">
      <c r="A14" s="1" t="s">
        <v>10</v>
      </c>
      <c r="B14" s="2">
        <v>2478</v>
      </c>
      <c r="C14" s="3">
        <v>59.9</v>
      </c>
      <c r="D14" s="2">
        <v>1484</v>
      </c>
      <c r="E14" s="3">
        <v>39.9</v>
      </c>
      <c r="F14" s="4">
        <v>989</v>
      </c>
      <c r="G14" s="3">
        <v>1.6</v>
      </c>
      <c r="H14" s="2">
        <v>1619</v>
      </c>
      <c r="I14" s="3">
        <v>34.4</v>
      </c>
      <c r="J14" s="4">
        <v>852</v>
      </c>
      <c r="K14" s="3">
        <v>2.2000000000000002</v>
      </c>
      <c r="L14" s="2">
        <v>1912</v>
      </c>
      <c r="M14" t="s">
        <v>40</v>
      </c>
      <c r="N14">
        <v>44.240459000000001</v>
      </c>
      <c r="O14">
        <v>-114.47882799999999</v>
      </c>
      <c r="P14">
        <f>VLOOKUP(A14, List_of_Latitudes_and_Longitudes_for_Every_State4[[Location(ignore)]:[Longitude(ignore)]], 2, 1)</f>
        <v>39.849426000000001</v>
      </c>
      <c r="Q14">
        <f>VLOOKUP(A14, List_of_Latitudes_and_Longitudes_for_Every_State4[[Location(ignore)]:[Longitude(ignore)]], 3, 1)</f>
        <v>-86.258278000000004</v>
      </c>
    </row>
    <row r="15" spans="1:17" x14ac:dyDescent="0.25">
      <c r="A15" s="1" t="s">
        <v>14</v>
      </c>
      <c r="B15" s="2">
        <v>1219</v>
      </c>
      <c r="C15" s="3">
        <v>53.6</v>
      </c>
      <c r="D15" s="4">
        <v>654</v>
      </c>
      <c r="E15" s="3">
        <v>33.4</v>
      </c>
      <c r="F15" s="4">
        <v>407</v>
      </c>
      <c r="G15" s="3">
        <v>1.5</v>
      </c>
      <c r="H15" s="4">
        <v>610</v>
      </c>
      <c r="I15" s="3">
        <v>30.3</v>
      </c>
      <c r="J15" s="4">
        <v>370</v>
      </c>
      <c r="K15" s="3">
        <v>2.2000000000000002</v>
      </c>
      <c r="L15" s="4">
        <v>805</v>
      </c>
      <c r="M15" t="s">
        <v>9</v>
      </c>
      <c r="N15">
        <v>40.349457000000001</v>
      </c>
      <c r="O15">
        <v>-88.986136999999999</v>
      </c>
      <c r="P15">
        <f>VLOOKUP(A15, List_of_Latitudes_and_Longitudes_for_Every_State4[[Location(ignore)]:[Longitude(ignore)]], 2, 1)</f>
        <v>42.011538999999999</v>
      </c>
      <c r="Q15">
        <f>VLOOKUP(A15, List_of_Latitudes_and_Longitudes_for_Every_State4[[Location(ignore)]:[Longitude(ignore)]], 3, 1)</f>
        <v>-93.210526000000002</v>
      </c>
    </row>
    <row r="16" spans="1:17" x14ac:dyDescent="0.25">
      <c r="A16" s="1" t="s">
        <v>15</v>
      </c>
      <c r="B16" s="2">
        <v>1133</v>
      </c>
      <c r="C16" s="3">
        <v>61</v>
      </c>
      <c r="D16" s="4">
        <v>691</v>
      </c>
      <c r="E16" s="3">
        <v>42.3</v>
      </c>
      <c r="F16" s="4">
        <v>480</v>
      </c>
      <c r="G16" s="3">
        <v>1.6</v>
      </c>
      <c r="H16" s="4">
        <v>774</v>
      </c>
      <c r="I16" s="3">
        <v>33.299999999999997</v>
      </c>
      <c r="J16" s="4">
        <v>378</v>
      </c>
      <c r="K16" s="3">
        <v>1.9</v>
      </c>
      <c r="L16" s="4">
        <v>731</v>
      </c>
      <c r="M16" t="s">
        <v>10</v>
      </c>
      <c r="N16">
        <v>39.849426000000001</v>
      </c>
      <c r="O16">
        <v>-86.258278000000004</v>
      </c>
      <c r="P16">
        <f>VLOOKUP(A16, List_of_Latitudes_and_Longitudes_for_Every_State4[[Location(ignore)]:[Longitude(ignore)]], 2, 1)</f>
        <v>38.526600000000002</v>
      </c>
      <c r="Q16">
        <f>VLOOKUP(A16, List_of_Latitudes_and_Longitudes_for_Every_State4[[Location(ignore)]:[Longitude(ignore)]], 3, 1)</f>
        <v>-96.726485999999994</v>
      </c>
    </row>
    <row r="17" spans="1:17" x14ac:dyDescent="0.25">
      <c r="A17" s="1" t="s">
        <v>31</v>
      </c>
      <c r="B17" s="2">
        <v>1777</v>
      </c>
      <c r="C17" s="3">
        <v>61.6</v>
      </c>
      <c r="D17" s="2">
        <v>1094</v>
      </c>
      <c r="E17" s="3">
        <v>45.9</v>
      </c>
      <c r="F17" s="4">
        <v>816</v>
      </c>
      <c r="G17" s="3">
        <v>1.9</v>
      </c>
      <c r="H17" s="2">
        <v>1531</v>
      </c>
      <c r="I17" s="3">
        <v>36.799999999999997</v>
      </c>
      <c r="J17" s="4">
        <v>654</v>
      </c>
      <c r="K17" s="3">
        <v>2.1</v>
      </c>
      <c r="L17" s="2">
        <v>1349</v>
      </c>
      <c r="M17" t="s">
        <v>14</v>
      </c>
      <c r="N17">
        <v>42.011538999999999</v>
      </c>
      <c r="O17">
        <v>-93.210526000000002</v>
      </c>
      <c r="P17">
        <f>VLOOKUP(A17, List_of_Latitudes_and_Longitudes_for_Every_State4[[Location(ignore)]:[Longitude(ignore)]], 2, 1)</f>
        <v>37.668140000000001</v>
      </c>
      <c r="Q17">
        <f>VLOOKUP(A17, List_of_Latitudes_and_Longitudes_for_Every_State4[[Location(ignore)]:[Longitude(ignore)]], 3, 1)</f>
        <v>-84.670067000000003</v>
      </c>
    </row>
    <row r="18" spans="1:17" x14ac:dyDescent="0.25">
      <c r="A18" s="1" t="s">
        <v>35</v>
      </c>
      <c r="B18" s="2">
        <v>1702</v>
      </c>
      <c r="C18" s="3">
        <v>55.1</v>
      </c>
      <c r="D18" s="4">
        <v>937</v>
      </c>
      <c r="E18" s="3">
        <v>36.4</v>
      </c>
      <c r="F18" s="4">
        <v>619</v>
      </c>
      <c r="G18" s="3">
        <v>1.8</v>
      </c>
      <c r="H18" s="4">
        <v>1115</v>
      </c>
      <c r="I18" s="3">
        <v>25.9</v>
      </c>
      <c r="J18" s="4">
        <v>441</v>
      </c>
      <c r="K18" s="3">
        <v>2</v>
      </c>
      <c r="L18" s="4">
        <v>877</v>
      </c>
      <c r="M18" t="s">
        <v>15</v>
      </c>
      <c r="N18">
        <v>38.526600000000002</v>
      </c>
      <c r="O18">
        <v>-96.726485999999994</v>
      </c>
      <c r="P18">
        <f>VLOOKUP(A18, List_of_Latitudes_and_Longitudes_for_Every_State4[[Location(ignore)]:[Longitude(ignore)]], 2, 1)</f>
        <v>31.169546</v>
      </c>
      <c r="Q18">
        <f>VLOOKUP(A18, List_of_Latitudes_and_Longitudes_for_Every_State4[[Location(ignore)]:[Longitude(ignore)]], 3, 1)</f>
        <v>-91.867805000000004</v>
      </c>
    </row>
    <row r="19" spans="1:17" x14ac:dyDescent="0.25">
      <c r="A19" s="1" t="s">
        <v>1</v>
      </c>
      <c r="B19" s="4">
        <v>548</v>
      </c>
      <c r="C19" s="3">
        <v>62.9</v>
      </c>
      <c r="D19" s="4">
        <v>345</v>
      </c>
      <c r="E19" s="3">
        <v>34.6</v>
      </c>
      <c r="F19" s="4">
        <v>190</v>
      </c>
      <c r="G19" s="3">
        <v>1.6</v>
      </c>
      <c r="H19" s="4">
        <v>300</v>
      </c>
      <c r="I19" s="3">
        <v>46.4</v>
      </c>
      <c r="J19" s="4">
        <v>254</v>
      </c>
      <c r="K19" s="3">
        <v>1.9</v>
      </c>
      <c r="L19" s="4">
        <v>498</v>
      </c>
      <c r="M19" t="s">
        <v>31</v>
      </c>
      <c r="N19">
        <v>37.668140000000001</v>
      </c>
      <c r="O19">
        <v>-84.670067000000003</v>
      </c>
      <c r="P19">
        <f>VLOOKUP(A19, List_of_Latitudes_and_Longitudes_for_Every_State4[[Location(ignore)]:[Longitude(ignore)]], 2, 1)</f>
        <v>44.693947000000001</v>
      </c>
      <c r="Q19">
        <f>VLOOKUP(A19, List_of_Latitudes_and_Longitudes_for_Every_State4[[Location(ignore)]:[Longitude(ignore)]], 3, 1)</f>
        <v>-69.381927000000005</v>
      </c>
    </row>
    <row r="20" spans="1:17" x14ac:dyDescent="0.25">
      <c r="A20" s="1" t="s">
        <v>25</v>
      </c>
      <c r="B20" s="2">
        <v>2169</v>
      </c>
      <c r="C20" s="3">
        <v>52.3</v>
      </c>
      <c r="D20" s="2">
        <v>1134</v>
      </c>
      <c r="E20" s="3">
        <v>30.8</v>
      </c>
      <c r="F20" s="4">
        <v>667</v>
      </c>
      <c r="G20" s="3">
        <v>1.4</v>
      </c>
      <c r="H20" s="4">
        <v>915</v>
      </c>
      <c r="I20" s="3">
        <v>29.8</v>
      </c>
      <c r="J20" s="4">
        <v>645</v>
      </c>
      <c r="K20" s="3">
        <v>2.6</v>
      </c>
      <c r="L20" s="2">
        <v>1677</v>
      </c>
      <c r="M20" t="s">
        <v>35</v>
      </c>
      <c r="N20">
        <v>31.169546</v>
      </c>
      <c r="O20">
        <v>-91.867805000000004</v>
      </c>
      <c r="P20">
        <f>VLOOKUP(A20, List_of_Latitudes_and_Longitudes_for_Every_State4[[Location(ignore)]:[Longitude(ignore)]], 2, 1)</f>
        <v>39.063946000000001</v>
      </c>
      <c r="Q20">
        <f>VLOOKUP(A20, List_of_Latitudes_and_Longitudes_for_Every_State4[[Location(ignore)]:[Longitude(ignore)]], 3, 1)</f>
        <v>-76.802100999999993</v>
      </c>
    </row>
    <row r="21" spans="1:17" x14ac:dyDescent="0.25">
      <c r="A21" s="1" t="s">
        <v>2</v>
      </c>
      <c r="B21" s="2">
        <v>2618</v>
      </c>
      <c r="C21" s="3">
        <v>50.4</v>
      </c>
      <c r="D21" s="2">
        <v>1318</v>
      </c>
      <c r="E21" s="3">
        <v>23.6</v>
      </c>
      <c r="F21" s="4">
        <v>618</v>
      </c>
      <c r="G21" s="3">
        <v>1.4</v>
      </c>
      <c r="H21" s="4">
        <v>850</v>
      </c>
      <c r="I21" s="3">
        <v>34.1</v>
      </c>
      <c r="J21" s="4">
        <v>892</v>
      </c>
      <c r="K21" s="3">
        <v>1.8</v>
      </c>
      <c r="L21" s="2">
        <v>1593</v>
      </c>
      <c r="M21" t="s">
        <v>1</v>
      </c>
      <c r="N21">
        <v>44.693947000000001</v>
      </c>
      <c r="O21">
        <v>-69.381927000000005</v>
      </c>
      <c r="P21">
        <f>VLOOKUP(A21, List_of_Latitudes_and_Longitudes_for_Every_State4[[Location(ignore)]:[Longitude(ignore)]], 2, 1)</f>
        <v>42.230170999999999</v>
      </c>
      <c r="Q21">
        <f>VLOOKUP(A21, List_of_Latitudes_and_Longitudes_for_Every_State4[[Location(ignore)]:[Longitude(ignore)]], 3, 1)</f>
        <v>-71.530106000000004</v>
      </c>
    </row>
    <row r="22" spans="1:17" x14ac:dyDescent="0.25">
      <c r="A22" s="1" t="s">
        <v>11</v>
      </c>
      <c r="B22" s="2">
        <v>3804</v>
      </c>
      <c r="C22" s="3">
        <v>55.4</v>
      </c>
      <c r="D22" s="2">
        <v>2108</v>
      </c>
      <c r="E22" s="3">
        <v>34.6</v>
      </c>
      <c r="F22" s="2">
        <v>1318</v>
      </c>
      <c r="G22" s="3">
        <v>1.5</v>
      </c>
      <c r="H22" s="2">
        <v>2036</v>
      </c>
      <c r="I22" s="3">
        <v>31.3</v>
      </c>
      <c r="J22" s="2">
        <v>1192</v>
      </c>
      <c r="K22" s="3">
        <v>2</v>
      </c>
      <c r="L22" s="2">
        <v>2420</v>
      </c>
      <c r="M22" t="s">
        <v>25</v>
      </c>
      <c r="N22">
        <v>39.063946000000001</v>
      </c>
      <c r="O22">
        <v>-76.802100999999993</v>
      </c>
      <c r="P22">
        <f>VLOOKUP(A22, List_of_Latitudes_and_Longitudes_for_Every_State4[[Location(ignore)]:[Longitude(ignore)]], 2, 1)</f>
        <v>43.326618000000003</v>
      </c>
      <c r="Q22">
        <f>VLOOKUP(A22, List_of_Latitudes_and_Longitudes_for_Every_State4[[Location(ignore)]:[Longitude(ignore)]], 3, 1)</f>
        <v>-84.536095000000003</v>
      </c>
    </row>
    <row r="23" spans="1:17" x14ac:dyDescent="0.25">
      <c r="A23" s="1" t="s">
        <v>16</v>
      </c>
      <c r="B23" s="2">
        <v>2163</v>
      </c>
      <c r="C23" s="3">
        <v>53</v>
      </c>
      <c r="D23" s="2">
        <v>1146</v>
      </c>
      <c r="E23" s="3">
        <v>31.9</v>
      </c>
      <c r="F23" s="4">
        <v>690</v>
      </c>
      <c r="G23" s="3">
        <v>1.4</v>
      </c>
      <c r="H23" s="4">
        <v>934</v>
      </c>
      <c r="I23" s="3">
        <v>29.7</v>
      </c>
      <c r="J23" s="4">
        <v>643</v>
      </c>
      <c r="K23" s="3">
        <v>2</v>
      </c>
      <c r="L23" s="2">
        <v>1264</v>
      </c>
      <c r="M23" t="s">
        <v>2</v>
      </c>
      <c r="N23">
        <v>42.230170999999999</v>
      </c>
      <c r="O23">
        <v>-71.530106000000004</v>
      </c>
      <c r="P23">
        <f>VLOOKUP(A23, List_of_Latitudes_and_Longitudes_for_Every_State4[[Location(ignore)]:[Longitude(ignore)]], 2, 1)</f>
        <v>45.694454</v>
      </c>
      <c r="Q23">
        <f>VLOOKUP(A23, List_of_Latitudes_and_Longitudes_for_Every_State4[[Location(ignore)]:[Longitude(ignore)]], 3, 1)</f>
        <v>-93.900192000000004</v>
      </c>
    </row>
    <row r="24" spans="1:17" x14ac:dyDescent="0.25">
      <c r="A24" s="1" t="s">
        <v>32</v>
      </c>
      <c r="B24" s="4">
        <v>1115</v>
      </c>
      <c r="C24" s="3">
        <v>56.4</v>
      </c>
      <c r="D24" s="4">
        <v>629</v>
      </c>
      <c r="E24" s="3">
        <v>45.2</v>
      </c>
      <c r="F24" s="4">
        <v>504</v>
      </c>
      <c r="G24" s="3">
        <v>1.7</v>
      </c>
      <c r="H24" s="4">
        <v>846</v>
      </c>
      <c r="I24" s="3">
        <v>29.1</v>
      </c>
      <c r="J24" s="4">
        <v>324</v>
      </c>
      <c r="K24" s="3">
        <v>2.1</v>
      </c>
      <c r="L24" s="4">
        <v>668</v>
      </c>
      <c r="M24" t="s">
        <v>11</v>
      </c>
      <c r="N24">
        <v>43.326618000000003</v>
      </c>
      <c r="O24">
        <v>-84.536095000000003</v>
      </c>
      <c r="P24">
        <f>VLOOKUP(A24, List_of_Latitudes_and_Longitudes_for_Every_State4[[Location(ignore)]:[Longitude(ignore)]], 2, 1)</f>
        <v>32.741646000000003</v>
      </c>
      <c r="Q24">
        <f>VLOOKUP(A24, List_of_Latitudes_and_Longitudes_for_Every_State4[[Location(ignore)]:[Longitude(ignore)]], 3, 1)</f>
        <v>-89.678696000000002</v>
      </c>
    </row>
    <row r="25" spans="1:17" x14ac:dyDescent="0.25">
      <c r="A25" s="1" t="s">
        <v>17</v>
      </c>
      <c r="B25" s="2">
        <v>2498</v>
      </c>
      <c r="C25" s="3">
        <v>61.4</v>
      </c>
      <c r="D25" s="2">
        <v>1534</v>
      </c>
      <c r="E25" s="3">
        <v>45.9</v>
      </c>
      <c r="F25" s="2">
        <v>1148</v>
      </c>
      <c r="G25" s="3">
        <v>1.7</v>
      </c>
      <c r="H25" s="2">
        <v>1978</v>
      </c>
      <c r="I25" s="3">
        <v>32.200000000000003</v>
      </c>
      <c r="J25" s="4">
        <v>805</v>
      </c>
      <c r="K25" s="3">
        <v>2.1</v>
      </c>
      <c r="L25" s="2">
        <v>1653</v>
      </c>
      <c r="M25" t="s">
        <v>16</v>
      </c>
      <c r="N25">
        <v>45.694454</v>
      </c>
      <c r="O25">
        <v>-93.900192000000004</v>
      </c>
      <c r="P25">
        <f>VLOOKUP(A25, List_of_Latitudes_and_Longitudes_for_Every_State4[[Location(ignore)]:[Longitude(ignore)]], 2, 1)</f>
        <v>38.456085000000002</v>
      </c>
      <c r="Q25">
        <f>VLOOKUP(A25, List_of_Latitudes_and_Longitudes_for_Every_State4[[Location(ignore)]:[Longitude(ignore)]], 3, 1)</f>
        <v>-92.288368000000006</v>
      </c>
    </row>
    <row r="26" spans="1:17" x14ac:dyDescent="0.25">
      <c r="A26" s="1" t="s">
        <v>41</v>
      </c>
      <c r="B26" s="4">
        <v>410</v>
      </c>
      <c r="C26" s="3">
        <v>61.3</v>
      </c>
      <c r="D26" s="4">
        <v>251</v>
      </c>
      <c r="E26" s="3">
        <v>41.2</v>
      </c>
      <c r="F26" s="4">
        <v>169</v>
      </c>
      <c r="G26" s="3">
        <v>1.7</v>
      </c>
      <c r="H26" s="4">
        <v>282</v>
      </c>
      <c r="I26" s="3">
        <v>33.6</v>
      </c>
      <c r="J26" s="4">
        <v>138</v>
      </c>
      <c r="K26" s="3">
        <v>2</v>
      </c>
      <c r="L26" s="4">
        <v>277</v>
      </c>
      <c r="M26" t="s">
        <v>32</v>
      </c>
      <c r="N26">
        <v>32.741646000000003</v>
      </c>
      <c r="O26">
        <v>-89.678696000000002</v>
      </c>
      <c r="P26">
        <f>VLOOKUP(A26, List_of_Latitudes_and_Longitudes_for_Every_State4[[Location(ignore)]:[Longitude(ignore)]], 2, 1)</f>
        <v>46.921925000000002</v>
      </c>
      <c r="Q26">
        <f>VLOOKUP(A26, List_of_Latitudes_and_Longitudes_for_Every_State4[[Location(ignore)]:[Longitude(ignore)]], 3, 1)</f>
        <v>-110.454353</v>
      </c>
    </row>
    <row r="27" spans="1:17" x14ac:dyDescent="0.25">
      <c r="A27" s="1" t="s">
        <v>18</v>
      </c>
      <c r="B27" s="4">
        <v>710</v>
      </c>
      <c r="C27" s="3">
        <v>51.3</v>
      </c>
      <c r="D27" s="4">
        <v>364</v>
      </c>
      <c r="E27" s="3">
        <v>33.799999999999997</v>
      </c>
      <c r="F27" s="4">
        <v>240</v>
      </c>
      <c r="G27" s="3">
        <v>1.6</v>
      </c>
      <c r="H27" s="4">
        <v>374</v>
      </c>
      <c r="I27" s="3">
        <v>31.3</v>
      </c>
      <c r="J27" s="4">
        <v>222</v>
      </c>
      <c r="K27" s="3">
        <v>2.2999999999999998</v>
      </c>
      <c r="L27" s="4">
        <v>514</v>
      </c>
      <c r="M27" t="s">
        <v>17</v>
      </c>
      <c r="N27">
        <v>38.456085000000002</v>
      </c>
      <c r="O27">
        <v>-92.288368000000006</v>
      </c>
      <c r="P27">
        <f>VLOOKUP(A27, List_of_Latitudes_and_Longitudes_for_Every_State4[[Location(ignore)]:[Longitude(ignore)]], 2, 1)</f>
        <v>41.125369999999997</v>
      </c>
      <c r="Q27">
        <f>VLOOKUP(A27, List_of_Latitudes_and_Longitudes_for_Every_State4[[Location(ignore)]:[Longitude(ignore)]], 3, 1)</f>
        <v>-98.268082000000007</v>
      </c>
    </row>
    <row r="28" spans="1:17" x14ac:dyDescent="0.25">
      <c r="A28" s="1" t="s">
        <v>42</v>
      </c>
      <c r="B28" s="4">
        <v>986</v>
      </c>
      <c r="C28" s="3">
        <v>55.6</v>
      </c>
      <c r="D28" s="4">
        <v>548</v>
      </c>
      <c r="E28" s="3">
        <v>37.1</v>
      </c>
      <c r="F28" s="4">
        <v>366</v>
      </c>
      <c r="G28" s="3">
        <v>1.6</v>
      </c>
      <c r="H28" s="4">
        <v>578</v>
      </c>
      <c r="I28" s="3">
        <v>30.3</v>
      </c>
      <c r="J28" s="4">
        <v>299</v>
      </c>
      <c r="K28" s="3">
        <v>2.1</v>
      </c>
      <c r="L28" s="4">
        <v>625</v>
      </c>
      <c r="M28" t="s">
        <v>41</v>
      </c>
      <c r="N28">
        <v>46.921925000000002</v>
      </c>
      <c r="O28">
        <v>-110.454353</v>
      </c>
      <c r="P28">
        <f>VLOOKUP(A28, List_of_Latitudes_and_Longitudes_for_Every_State4[[Location(ignore)]:[Longitude(ignore)]], 2, 1)</f>
        <v>38.313515000000002</v>
      </c>
      <c r="Q28">
        <f>VLOOKUP(A28, List_of_Latitudes_and_Longitudes_for_Every_State4[[Location(ignore)]:[Longitude(ignore)]], 3, 1)</f>
        <v>-117.055374</v>
      </c>
    </row>
    <row r="29" spans="1:17" x14ac:dyDescent="0.25">
      <c r="A29" s="1" t="s">
        <v>3</v>
      </c>
      <c r="B29" s="4">
        <v>508</v>
      </c>
      <c r="C29" s="3">
        <v>56.8</v>
      </c>
      <c r="D29" s="4">
        <v>289</v>
      </c>
      <c r="E29" s="3">
        <v>30.3</v>
      </c>
      <c r="F29" s="4">
        <v>154</v>
      </c>
      <c r="G29" s="3">
        <v>1.4</v>
      </c>
      <c r="H29" s="4">
        <v>212</v>
      </c>
      <c r="I29" s="3">
        <v>34.200000000000003</v>
      </c>
      <c r="J29" s="4">
        <v>174</v>
      </c>
      <c r="K29" s="3">
        <v>1.8</v>
      </c>
      <c r="L29" s="4">
        <v>309</v>
      </c>
      <c r="M29" t="s">
        <v>18</v>
      </c>
      <c r="N29">
        <v>41.125369999999997</v>
      </c>
      <c r="O29">
        <v>-98.268082000000007</v>
      </c>
      <c r="P29">
        <f>VLOOKUP(A29, List_of_Latitudes_and_Longitudes_for_Every_State4[[Location(ignore)]:[Longitude(ignore)]], 2, 1)</f>
        <v>43.452491999999999</v>
      </c>
      <c r="Q29">
        <f>VLOOKUP(A29, List_of_Latitudes_and_Longitudes_for_Every_State4[[Location(ignore)]:[Longitude(ignore)]], 3, 1)</f>
        <v>-71.563896</v>
      </c>
    </row>
    <row r="30" spans="1:17" x14ac:dyDescent="0.25">
      <c r="A30" s="1" t="s">
        <v>6</v>
      </c>
      <c r="B30" s="2">
        <v>3177</v>
      </c>
      <c r="C30" s="3">
        <v>50.7</v>
      </c>
      <c r="D30" s="2">
        <v>1611</v>
      </c>
      <c r="E30" s="3">
        <v>32.4</v>
      </c>
      <c r="F30" s="2">
        <v>1028</v>
      </c>
      <c r="G30" s="3">
        <v>1.3</v>
      </c>
      <c r="H30" s="2">
        <v>1340</v>
      </c>
      <c r="I30" s="3">
        <v>25.3</v>
      </c>
      <c r="J30" s="4">
        <v>803</v>
      </c>
      <c r="K30" s="3">
        <v>1.8</v>
      </c>
      <c r="L30" s="2">
        <v>1468</v>
      </c>
      <c r="M30" t="s">
        <v>42</v>
      </c>
      <c r="N30">
        <v>38.313515000000002</v>
      </c>
      <c r="O30">
        <v>-117.055374</v>
      </c>
      <c r="P30">
        <f>VLOOKUP(A30, List_of_Latitudes_and_Longitudes_for_Every_State4[[Location(ignore)]:[Longitude(ignore)]], 2, 1)</f>
        <v>40.298904</v>
      </c>
      <c r="Q30">
        <f>VLOOKUP(A30, List_of_Latitudes_and_Longitudes_for_Every_State4[[Location(ignore)]:[Longitude(ignore)]], 3, 1)</f>
        <v>-74.521011000000001</v>
      </c>
    </row>
    <row r="31" spans="1:17" x14ac:dyDescent="0.25">
      <c r="A31" s="1" t="s">
        <v>43</v>
      </c>
      <c r="B31" s="4">
        <v>773</v>
      </c>
      <c r="C31" s="3">
        <v>67.599999999999994</v>
      </c>
      <c r="D31" s="4">
        <v>523</v>
      </c>
      <c r="E31" s="3">
        <v>46</v>
      </c>
      <c r="F31" s="4">
        <v>356</v>
      </c>
      <c r="G31" s="3">
        <v>2</v>
      </c>
      <c r="H31" s="4">
        <v>703</v>
      </c>
      <c r="I31" s="3">
        <v>32</v>
      </c>
      <c r="J31" s="4">
        <v>247</v>
      </c>
      <c r="K31" s="3">
        <v>2.2000000000000002</v>
      </c>
      <c r="L31" s="4">
        <v>533</v>
      </c>
      <c r="M31" t="s">
        <v>3</v>
      </c>
      <c r="N31">
        <v>43.452491999999999</v>
      </c>
      <c r="O31">
        <v>-71.563896</v>
      </c>
      <c r="P31">
        <f>VLOOKUP(A31, List_of_Latitudes_and_Longitudes_for_Every_State4[[Location(ignore)]:[Longitude(ignore)]], 2, 1)</f>
        <v>34.840515000000003</v>
      </c>
      <c r="Q31">
        <f>VLOOKUP(A31, List_of_Latitudes_and_Longitudes_for_Every_State4[[Location(ignore)]:[Longitude(ignore)]], 3, 1)</f>
        <v>-106.248482</v>
      </c>
    </row>
    <row r="32" spans="1:17" x14ac:dyDescent="0.25">
      <c r="A32" s="1" t="s">
        <v>7</v>
      </c>
      <c r="B32" s="2">
        <v>7512</v>
      </c>
      <c r="C32" s="3">
        <v>50.6</v>
      </c>
      <c r="D32" s="2">
        <v>3802</v>
      </c>
      <c r="E32" s="3">
        <v>29</v>
      </c>
      <c r="F32" s="2">
        <v>2177</v>
      </c>
      <c r="G32" s="3">
        <v>1.4</v>
      </c>
      <c r="H32" s="2">
        <v>3054</v>
      </c>
      <c r="I32" s="3">
        <v>29.1</v>
      </c>
      <c r="J32" s="2">
        <v>2189</v>
      </c>
      <c r="K32" s="3">
        <v>1.9</v>
      </c>
      <c r="L32" s="2">
        <v>4261</v>
      </c>
      <c r="M32" t="s">
        <v>6</v>
      </c>
      <c r="N32">
        <v>40.298904</v>
      </c>
      <c r="O32">
        <v>-74.521011000000001</v>
      </c>
      <c r="P32">
        <f>VLOOKUP(A32, List_of_Latitudes_and_Longitudes_for_Every_State4[[Location(ignore)]:[Longitude(ignore)]], 2, 1)</f>
        <v>42.165725999999999</v>
      </c>
      <c r="Q32">
        <f>VLOOKUP(A32, List_of_Latitudes_and_Longitudes_for_Every_State4[[Location(ignore)]:[Longitude(ignore)]], 3, 1)</f>
        <v>-74.948051000000007</v>
      </c>
    </row>
    <row r="33" spans="1:17" x14ac:dyDescent="0.25">
      <c r="A33" s="1" t="s">
        <v>26</v>
      </c>
      <c r="B33" s="2">
        <v>3701</v>
      </c>
      <c r="C33" s="3">
        <v>56.4</v>
      </c>
      <c r="D33" s="2">
        <v>2089</v>
      </c>
      <c r="E33" s="3">
        <v>40.299999999999997</v>
      </c>
      <c r="F33" s="2">
        <v>1491</v>
      </c>
      <c r="G33" s="3">
        <v>1.7</v>
      </c>
      <c r="H33" s="2">
        <v>2518</v>
      </c>
      <c r="I33" s="3">
        <v>29.5</v>
      </c>
      <c r="J33" s="2">
        <v>1090</v>
      </c>
      <c r="K33" s="3">
        <v>2</v>
      </c>
      <c r="L33" s="2">
        <v>2220</v>
      </c>
      <c r="M33" t="s">
        <v>43</v>
      </c>
      <c r="N33">
        <v>34.840515000000003</v>
      </c>
      <c r="O33">
        <v>-106.248482</v>
      </c>
      <c r="P33">
        <f>VLOOKUP(A33, List_of_Latitudes_and_Longitudes_for_Every_State4[[Location(ignore)]:[Longitude(ignore)]], 2, 1)</f>
        <v>35.630065999999999</v>
      </c>
      <c r="Q33">
        <f>VLOOKUP(A33, List_of_Latitudes_and_Longitudes_for_Every_State4[[Location(ignore)]:[Longitude(ignore)]], 3, 1)</f>
        <v>-79.806419000000005</v>
      </c>
    </row>
    <row r="34" spans="1:17" x14ac:dyDescent="0.25">
      <c r="A34" s="1" t="s">
        <v>19</v>
      </c>
      <c r="B34" s="4">
        <v>272</v>
      </c>
      <c r="C34" s="3">
        <v>53.9</v>
      </c>
      <c r="D34" s="4">
        <v>147</v>
      </c>
      <c r="E34" s="3">
        <v>36.1</v>
      </c>
      <c r="F34" s="4">
        <v>98</v>
      </c>
      <c r="G34" s="3">
        <v>1.4</v>
      </c>
      <c r="H34" s="4">
        <v>139</v>
      </c>
      <c r="I34" s="3">
        <v>31.4</v>
      </c>
      <c r="J34" s="4">
        <v>85</v>
      </c>
      <c r="K34" s="3">
        <v>2</v>
      </c>
      <c r="L34" s="4">
        <v>174</v>
      </c>
      <c r="M34" t="s">
        <v>7</v>
      </c>
      <c r="N34">
        <v>42.165725999999999</v>
      </c>
      <c r="O34">
        <v>-74.948051000000007</v>
      </c>
      <c r="P34">
        <f>VLOOKUP(A34, List_of_Latitudes_and_Longitudes_for_Every_State4[[Location(ignore)]:[Longitude(ignore)]], 2, 1)</f>
        <v>47.528911999999998</v>
      </c>
      <c r="Q34">
        <f>VLOOKUP(A34, List_of_Latitudes_and_Longitudes_for_Every_State4[[Location(ignore)]:[Longitude(ignore)]], 3, 1)</f>
        <v>-99.784012000000004</v>
      </c>
    </row>
    <row r="35" spans="1:17" x14ac:dyDescent="0.25">
      <c r="A35" s="1" t="s">
        <v>12</v>
      </c>
      <c r="B35" s="2">
        <v>4661</v>
      </c>
      <c r="C35" s="3">
        <v>57.4</v>
      </c>
      <c r="D35" s="2">
        <v>2677</v>
      </c>
      <c r="E35" s="3">
        <v>36.6</v>
      </c>
      <c r="F35" s="2">
        <v>1708</v>
      </c>
      <c r="G35" s="3">
        <v>1.6</v>
      </c>
      <c r="H35" s="2">
        <v>2730</v>
      </c>
      <c r="I35" s="3">
        <v>33.299999999999997</v>
      </c>
      <c r="J35" s="2">
        <v>1553</v>
      </c>
      <c r="K35" s="3">
        <v>2.4</v>
      </c>
      <c r="L35" s="2">
        <v>3786</v>
      </c>
      <c r="M35" t="s">
        <v>26</v>
      </c>
      <c r="N35">
        <v>35.630065999999999</v>
      </c>
      <c r="O35">
        <v>-79.806419000000005</v>
      </c>
      <c r="P35">
        <f>VLOOKUP(A35, List_of_Latitudes_and_Longitudes_for_Every_State4[[Location(ignore)]:[Longitude(ignore)]], 2, 1)</f>
        <v>40.388782999999997</v>
      </c>
      <c r="Q35">
        <f>VLOOKUP(A35, List_of_Latitudes_and_Longitudes_for_Every_State4[[Location(ignore)]:[Longitude(ignore)]], 3, 1)</f>
        <v>-82.764915000000002</v>
      </c>
    </row>
    <row r="36" spans="1:17" x14ac:dyDescent="0.25">
      <c r="A36" s="1" t="s">
        <v>36</v>
      </c>
      <c r="B36" s="2">
        <v>1479</v>
      </c>
      <c r="C36" s="3">
        <v>58.9</v>
      </c>
      <c r="D36" s="4">
        <v>872</v>
      </c>
      <c r="E36" s="3">
        <v>43.2</v>
      </c>
      <c r="F36" s="4">
        <v>638</v>
      </c>
      <c r="G36" s="3">
        <v>2.1</v>
      </c>
      <c r="H36" s="2">
        <v>1327</v>
      </c>
      <c r="I36" s="3">
        <v>32.6</v>
      </c>
      <c r="J36" s="4">
        <v>482</v>
      </c>
      <c r="K36" s="3">
        <v>2.2000000000000002</v>
      </c>
      <c r="L36" s="2">
        <v>1041</v>
      </c>
      <c r="M36" t="s">
        <v>19</v>
      </c>
      <c r="N36">
        <v>47.528911999999998</v>
      </c>
      <c r="O36">
        <v>-99.784012000000004</v>
      </c>
      <c r="P36">
        <f>VLOOKUP(A36, List_of_Latitudes_and_Longitudes_for_Every_State4[[Location(ignore)]:[Longitude(ignore)]], 2, 1)</f>
        <v>35.565342000000001</v>
      </c>
      <c r="Q36">
        <f>VLOOKUP(A36, List_of_Latitudes_and_Longitudes_for_Every_State4[[Location(ignore)]:[Longitude(ignore)]], 3, 1)</f>
        <v>-96.928916999999998</v>
      </c>
    </row>
    <row r="37" spans="1:17" x14ac:dyDescent="0.25">
      <c r="A37" s="1" t="s">
        <v>47</v>
      </c>
      <c r="B37" s="2">
        <v>1505</v>
      </c>
      <c r="C37" s="3">
        <v>63.6</v>
      </c>
      <c r="D37" s="4">
        <v>957</v>
      </c>
      <c r="E37" s="3">
        <v>38.799999999999997</v>
      </c>
      <c r="F37" s="4">
        <v>584</v>
      </c>
      <c r="G37" s="3">
        <v>1.6</v>
      </c>
      <c r="H37" s="4">
        <v>917</v>
      </c>
      <c r="I37" s="3">
        <v>40.200000000000003</v>
      </c>
      <c r="J37" s="4">
        <v>605</v>
      </c>
      <c r="K37" s="3">
        <v>2</v>
      </c>
      <c r="L37" s="2">
        <v>1185</v>
      </c>
      <c r="M37" t="s">
        <v>12</v>
      </c>
      <c r="N37">
        <v>40.388782999999997</v>
      </c>
      <c r="O37">
        <v>-82.764915000000002</v>
      </c>
      <c r="P37">
        <f>VLOOKUP(A37, List_of_Latitudes_and_Longitudes_for_Every_State4[[Location(ignore)]:[Longitude(ignore)]], 2, 1)</f>
        <v>44.572020999999999</v>
      </c>
      <c r="Q37">
        <f>VLOOKUP(A37, List_of_Latitudes_and_Longitudes_for_Every_State4[[Location(ignore)]:[Longitude(ignore)]], 3, 1)</f>
        <v>-122.070938</v>
      </c>
    </row>
    <row r="38" spans="1:17" x14ac:dyDescent="0.25">
      <c r="A38" s="1" t="s">
        <v>8</v>
      </c>
      <c r="B38" s="2">
        <v>5172</v>
      </c>
      <c r="C38" s="3">
        <v>56.9</v>
      </c>
      <c r="D38" s="2">
        <v>2942</v>
      </c>
      <c r="E38" s="3">
        <v>32.9</v>
      </c>
      <c r="F38" s="2">
        <v>1702</v>
      </c>
      <c r="G38" s="3">
        <v>1.5</v>
      </c>
      <c r="H38" s="2">
        <v>2485</v>
      </c>
      <c r="I38" s="3">
        <v>33.799999999999997</v>
      </c>
      <c r="J38" s="2">
        <v>1748</v>
      </c>
      <c r="K38" s="3">
        <v>2</v>
      </c>
      <c r="L38" s="2">
        <v>3544</v>
      </c>
      <c r="M38" t="s">
        <v>36</v>
      </c>
      <c r="N38">
        <v>35.565342000000001</v>
      </c>
      <c r="O38">
        <v>-96.928916999999998</v>
      </c>
      <c r="P38">
        <f>VLOOKUP(A38, List_of_Latitudes_and_Longitudes_for_Every_State4[[Location(ignore)]:[Longitude(ignore)]], 2, 1)</f>
        <v>40.590752000000002</v>
      </c>
      <c r="Q38">
        <f>VLOOKUP(A38, List_of_Latitudes_and_Longitudes_for_Every_State4[[Location(ignore)]:[Longitude(ignore)]], 3, 1)</f>
        <v>-77.209755000000001</v>
      </c>
    </row>
    <row r="39" spans="1:17" x14ac:dyDescent="0.25">
      <c r="A39" s="1" t="s">
        <v>4</v>
      </c>
      <c r="B39" s="4">
        <v>434</v>
      </c>
      <c r="C39" s="3">
        <v>53</v>
      </c>
      <c r="D39" s="4">
        <v>230</v>
      </c>
      <c r="E39" s="3">
        <v>29.3</v>
      </c>
      <c r="F39" s="4">
        <v>127</v>
      </c>
      <c r="G39" s="3">
        <v>1.3</v>
      </c>
      <c r="H39" s="4">
        <v>161</v>
      </c>
      <c r="I39" s="3">
        <v>27.6</v>
      </c>
      <c r="J39" s="4">
        <v>120</v>
      </c>
      <c r="K39" s="3">
        <v>1.8</v>
      </c>
      <c r="L39" s="4">
        <v>212</v>
      </c>
      <c r="M39" t="s">
        <v>47</v>
      </c>
      <c r="N39">
        <v>44.572020999999999</v>
      </c>
      <c r="O39">
        <v>-122.070938</v>
      </c>
      <c r="P39">
        <f>VLOOKUP(A39, List_of_Latitudes_and_Longitudes_for_Every_State4[[Location(ignore)]:[Longitude(ignore)]], 2, 1)</f>
        <v>41.680892999999998</v>
      </c>
      <c r="Q39">
        <f>VLOOKUP(A39, List_of_Latitudes_and_Longitudes_for_Every_State4[[Location(ignore)]:[Longitude(ignore)]], 3, 1)</f>
        <v>-71.511780000000002</v>
      </c>
    </row>
    <row r="40" spans="1:17" x14ac:dyDescent="0.25">
      <c r="A40" s="1" t="s">
        <v>27</v>
      </c>
      <c r="B40" s="2">
        <v>1759</v>
      </c>
      <c r="C40" s="3">
        <v>54.1</v>
      </c>
      <c r="D40" s="4">
        <v>951</v>
      </c>
      <c r="E40" s="3">
        <v>38.6</v>
      </c>
      <c r="F40" s="4">
        <v>678</v>
      </c>
      <c r="G40" s="3">
        <v>1.8</v>
      </c>
      <c r="H40" s="2">
        <v>1191</v>
      </c>
      <c r="I40" s="3">
        <v>27.8</v>
      </c>
      <c r="J40" s="4">
        <v>490</v>
      </c>
      <c r="K40" s="3">
        <v>2.1</v>
      </c>
      <c r="L40" s="2">
        <v>1039</v>
      </c>
      <c r="M40" t="s">
        <v>8</v>
      </c>
      <c r="N40">
        <v>40.590752000000002</v>
      </c>
      <c r="O40">
        <v>-77.209755000000001</v>
      </c>
      <c r="P40">
        <f>VLOOKUP(A40, List_of_Latitudes_and_Longitudes_for_Every_State4[[Location(ignore)]:[Longitude(ignore)]], 2, 1)</f>
        <v>33.856892000000002</v>
      </c>
      <c r="Q40">
        <f>VLOOKUP(A40, List_of_Latitudes_and_Longitudes_for_Every_State4[[Location(ignore)]:[Longitude(ignore)]], 3, 1)</f>
        <v>-80.945007000000004</v>
      </c>
    </row>
    <row r="41" spans="1:17" x14ac:dyDescent="0.25">
      <c r="A41" s="1" t="s">
        <v>20</v>
      </c>
      <c r="B41" s="4">
        <v>333</v>
      </c>
      <c r="C41" s="3">
        <v>65.599999999999994</v>
      </c>
      <c r="D41" s="4">
        <v>219</v>
      </c>
      <c r="E41" s="3">
        <v>42.8</v>
      </c>
      <c r="F41" s="4">
        <v>143</v>
      </c>
      <c r="G41" s="3">
        <v>1.5</v>
      </c>
      <c r="H41" s="4">
        <v>220</v>
      </c>
      <c r="I41" s="3">
        <v>39.1</v>
      </c>
      <c r="J41" s="4">
        <v>130</v>
      </c>
      <c r="K41" s="3">
        <v>2.2000000000000002</v>
      </c>
      <c r="L41" s="4">
        <v>290</v>
      </c>
      <c r="M41" t="s">
        <v>4</v>
      </c>
      <c r="N41">
        <v>41.680892999999998</v>
      </c>
      <c r="O41">
        <v>-71.511780000000002</v>
      </c>
      <c r="P41">
        <f>VLOOKUP(A41, List_of_Latitudes_and_Longitudes_for_Every_State4[[Location(ignore)]:[Longitude(ignore)]], 2, 1)</f>
        <v>44.299782</v>
      </c>
      <c r="Q41">
        <f>VLOOKUP(A41, List_of_Latitudes_and_Longitudes_for_Every_State4[[Location(ignore)]:[Longitude(ignore)]], 3, 1)</f>
        <v>-99.438828000000001</v>
      </c>
    </row>
    <row r="42" spans="1:17" x14ac:dyDescent="0.25">
      <c r="A42" s="1" t="s">
        <v>33</v>
      </c>
      <c r="B42" s="2">
        <v>2583</v>
      </c>
      <c r="C42" s="3">
        <v>59.6</v>
      </c>
      <c r="D42" s="2">
        <v>1540</v>
      </c>
      <c r="E42" s="3">
        <v>44.1</v>
      </c>
      <c r="F42" s="2">
        <v>1140</v>
      </c>
      <c r="G42" s="3">
        <v>1.9</v>
      </c>
      <c r="H42" s="2">
        <v>2157</v>
      </c>
      <c r="I42" s="3">
        <v>29.8</v>
      </c>
      <c r="J42" s="4">
        <v>770</v>
      </c>
      <c r="K42" s="3">
        <v>2.2999999999999998</v>
      </c>
      <c r="L42" s="2">
        <v>1749</v>
      </c>
      <c r="M42" t="s">
        <v>27</v>
      </c>
      <c r="N42">
        <v>33.856892000000002</v>
      </c>
      <c r="O42">
        <v>-80.945007000000004</v>
      </c>
      <c r="P42">
        <f>VLOOKUP(A42, List_of_Latitudes_and_Longitudes_for_Every_State4[[Location(ignore)]:[Longitude(ignore)]], 2, 1)</f>
        <v>35.747844999999998</v>
      </c>
      <c r="Q42">
        <f>VLOOKUP(A42, List_of_Latitudes_and_Longitudes_for_Every_State4[[Location(ignore)]:[Longitude(ignore)]], 3, 1)</f>
        <v>-86.692345000000003</v>
      </c>
    </row>
    <row r="43" spans="1:17" x14ac:dyDescent="0.25">
      <c r="A43" s="1" t="s">
        <v>37</v>
      </c>
      <c r="B43" s="2">
        <v>9002</v>
      </c>
      <c r="C43" s="3">
        <v>58.5</v>
      </c>
      <c r="D43" s="2">
        <v>5265</v>
      </c>
      <c r="E43" s="3">
        <v>44</v>
      </c>
      <c r="F43" s="2">
        <v>3960</v>
      </c>
      <c r="G43" s="3">
        <v>1.8</v>
      </c>
      <c r="H43" s="2">
        <v>7163</v>
      </c>
      <c r="I43" s="3">
        <v>28.3</v>
      </c>
      <c r="J43" s="2">
        <v>2544</v>
      </c>
      <c r="K43" s="3">
        <v>2.2000000000000002</v>
      </c>
      <c r="L43" s="2">
        <v>5565</v>
      </c>
      <c r="M43" t="s">
        <v>20</v>
      </c>
      <c r="N43">
        <v>44.299782</v>
      </c>
      <c r="O43">
        <v>-99.438828000000001</v>
      </c>
      <c r="P43">
        <f>VLOOKUP(A43, List_of_Latitudes_and_Longitudes_for_Every_State4[[Location(ignore)]:[Longitude(ignore)]], 2, 1)</f>
        <v>31.054487000000002</v>
      </c>
      <c r="Q43">
        <f>VLOOKUP(A43, List_of_Latitudes_and_Longitudes_for_Every_State4[[Location(ignore)]:[Longitude(ignore)]], 3, 1)</f>
        <v>-97.563461000000004</v>
      </c>
    </row>
    <row r="44" spans="1:17" x14ac:dyDescent="0.25">
      <c r="A44" s="1" t="s">
        <v>44</v>
      </c>
      <c r="B44" s="4">
        <v>930</v>
      </c>
      <c r="C44" s="3">
        <v>51.2</v>
      </c>
      <c r="D44" s="4">
        <v>476</v>
      </c>
      <c r="E44" s="3">
        <v>29.4</v>
      </c>
      <c r="F44" s="4">
        <v>273</v>
      </c>
      <c r="G44" s="3">
        <v>1.5</v>
      </c>
      <c r="H44" s="4">
        <v>410</v>
      </c>
      <c r="I44" s="3">
        <v>24.6</v>
      </c>
      <c r="J44" s="4">
        <v>229</v>
      </c>
      <c r="K44" s="3">
        <v>2</v>
      </c>
      <c r="L44" s="4">
        <v>455</v>
      </c>
      <c r="M44" t="s">
        <v>33</v>
      </c>
      <c r="N44">
        <v>35.747844999999998</v>
      </c>
      <c r="O44">
        <v>-86.692345000000003</v>
      </c>
      <c r="P44">
        <f>VLOOKUP(A44, List_of_Latitudes_and_Longitudes_for_Every_State4[[Location(ignore)]:[Longitude(ignore)]], 2, 1)</f>
        <v>40.150032000000003</v>
      </c>
      <c r="Q44">
        <f>VLOOKUP(A44, List_of_Latitudes_and_Longitudes_for_Every_State4[[Location(ignore)]:[Longitude(ignore)]], 3, 1)</f>
        <v>-111.86243399999999</v>
      </c>
    </row>
    <row r="45" spans="1:17" x14ac:dyDescent="0.25">
      <c r="A45" s="1" t="s">
        <v>5</v>
      </c>
      <c r="B45" s="4">
        <v>265</v>
      </c>
      <c r="C45" s="3">
        <v>70.8</v>
      </c>
      <c r="D45" s="4">
        <v>188</v>
      </c>
      <c r="E45" s="3">
        <v>37.700000000000003</v>
      </c>
      <c r="F45" s="4">
        <v>100</v>
      </c>
      <c r="G45" s="3">
        <v>1.4</v>
      </c>
      <c r="H45" s="4">
        <v>142</v>
      </c>
      <c r="I45" s="3">
        <v>49.5</v>
      </c>
      <c r="J45" s="4">
        <v>131</v>
      </c>
      <c r="K45" s="3">
        <v>1.8</v>
      </c>
      <c r="L45" s="4">
        <v>234</v>
      </c>
      <c r="M45" t="s">
        <v>37</v>
      </c>
      <c r="N45">
        <v>31.054487000000002</v>
      </c>
      <c r="O45">
        <v>-97.563461000000004</v>
      </c>
      <c r="P45">
        <f>VLOOKUP(A45, List_of_Latitudes_and_Longitudes_for_Every_State4[[Location(ignore)]:[Longitude(ignore)]], 2, 1)</f>
        <v>44.045876</v>
      </c>
      <c r="Q45">
        <f>VLOOKUP(A45, List_of_Latitudes_and_Longitudes_for_Every_State4[[Location(ignore)]:[Longitude(ignore)]], 3, 1)</f>
        <v>-72.710685999999995</v>
      </c>
    </row>
    <row r="46" spans="1:17" x14ac:dyDescent="0.25">
      <c r="A46" s="1" t="s">
        <v>28</v>
      </c>
      <c r="B46" s="2">
        <v>3017</v>
      </c>
      <c r="C46" s="3">
        <v>53.4</v>
      </c>
      <c r="D46" s="2">
        <v>1611</v>
      </c>
      <c r="E46" s="3">
        <v>35.4</v>
      </c>
      <c r="F46" s="2">
        <v>1069</v>
      </c>
      <c r="G46" s="3">
        <v>1.6</v>
      </c>
      <c r="H46" s="2">
        <v>1699</v>
      </c>
      <c r="I46" s="3">
        <v>29</v>
      </c>
      <c r="J46" s="4">
        <v>876</v>
      </c>
      <c r="K46" s="3">
        <v>2.1</v>
      </c>
      <c r="L46" s="2">
        <v>1855</v>
      </c>
      <c r="M46" t="s">
        <v>44</v>
      </c>
      <c r="N46">
        <v>40.150032000000003</v>
      </c>
      <c r="O46">
        <v>-111.86243399999999</v>
      </c>
      <c r="P46">
        <f>VLOOKUP(A46, List_of_Latitudes_and_Longitudes_for_Every_State4[[Location(ignore)]:[Longitude(ignore)]], 2, 1)</f>
        <v>37.769337</v>
      </c>
      <c r="Q46">
        <f>VLOOKUP(A46, List_of_Latitudes_and_Longitudes_for_Every_State4[[Location(ignore)]:[Longitude(ignore)]], 3, 1)</f>
        <v>-78.169967999999997</v>
      </c>
    </row>
    <row r="47" spans="1:17" x14ac:dyDescent="0.25">
      <c r="A47" s="1" t="s">
        <v>48</v>
      </c>
      <c r="B47" s="2">
        <v>2632</v>
      </c>
      <c r="C47" s="3">
        <v>62.7</v>
      </c>
      <c r="D47" s="2">
        <v>1649</v>
      </c>
      <c r="E47" s="3">
        <v>36.299999999999997</v>
      </c>
      <c r="F47" s="4">
        <v>954</v>
      </c>
      <c r="G47" s="3">
        <v>1.7</v>
      </c>
      <c r="H47" s="2">
        <v>1609</v>
      </c>
      <c r="I47" s="3">
        <v>39</v>
      </c>
      <c r="J47" s="2">
        <v>1028</v>
      </c>
      <c r="K47" s="3">
        <v>1.8</v>
      </c>
      <c r="L47" s="2">
        <v>1844</v>
      </c>
      <c r="M47" t="s">
        <v>5</v>
      </c>
      <c r="N47">
        <v>44.045876</v>
      </c>
      <c r="O47">
        <v>-72.710685999999995</v>
      </c>
      <c r="P47">
        <f>VLOOKUP(A47, List_of_Latitudes_and_Longitudes_for_Every_State4[[Location(ignore)]:[Longitude(ignore)]], 2, 1)</f>
        <v>47.400902000000002</v>
      </c>
      <c r="Q47">
        <f>VLOOKUP(A47, List_of_Latitudes_and_Longitudes_for_Every_State4[[Location(ignore)]:[Longitude(ignore)]], 3, 1)</f>
        <v>-121.490494</v>
      </c>
    </row>
    <row r="48" spans="1:17" x14ac:dyDescent="0.25">
      <c r="A48" s="1" t="s">
        <v>29</v>
      </c>
      <c r="B48" s="4">
        <v>765</v>
      </c>
      <c r="C48" s="3">
        <v>62.1</v>
      </c>
      <c r="D48" s="4">
        <v>475</v>
      </c>
      <c r="E48" s="3">
        <v>45.8</v>
      </c>
      <c r="F48" s="4">
        <v>350</v>
      </c>
      <c r="G48" s="3">
        <v>1.8</v>
      </c>
      <c r="H48" s="4">
        <v>648</v>
      </c>
      <c r="I48" s="3">
        <v>38.1</v>
      </c>
      <c r="J48" s="4">
        <v>291</v>
      </c>
      <c r="K48" s="3">
        <v>2.2000000000000002</v>
      </c>
      <c r="L48" s="4">
        <v>628</v>
      </c>
      <c r="M48" t="s">
        <v>28</v>
      </c>
      <c r="N48">
        <v>37.769337</v>
      </c>
      <c r="O48">
        <v>-78.169967999999997</v>
      </c>
      <c r="P48">
        <f>VLOOKUP(A48, List_of_Latitudes_and_Longitudes_for_Every_State4[[Location(ignore)]:[Longitude(ignore)]], 2, 1)</f>
        <v>38.491225999999997</v>
      </c>
      <c r="Q48">
        <f>VLOOKUP(A48, List_of_Latitudes_and_Longitudes_for_Every_State4[[Location(ignore)]:[Longitude(ignore)]], 3, 1)</f>
        <v>-80.954453000000001</v>
      </c>
    </row>
    <row r="49" spans="1:17" x14ac:dyDescent="0.25">
      <c r="A49" s="1" t="s">
        <v>13</v>
      </c>
      <c r="B49" s="2">
        <v>2350</v>
      </c>
      <c r="C49" s="3">
        <v>57.5</v>
      </c>
      <c r="D49" s="2">
        <v>1352</v>
      </c>
      <c r="E49" s="3">
        <v>33.9</v>
      </c>
      <c r="F49" s="4">
        <v>796</v>
      </c>
      <c r="G49" s="3">
        <v>1.4</v>
      </c>
      <c r="H49" s="2">
        <v>1138</v>
      </c>
      <c r="I49" s="3">
        <v>33</v>
      </c>
      <c r="J49" s="4">
        <v>776</v>
      </c>
      <c r="K49" s="3">
        <v>1.9</v>
      </c>
      <c r="L49" s="2">
        <v>1510</v>
      </c>
      <c r="M49" t="s">
        <v>48</v>
      </c>
      <c r="N49">
        <v>47.400902000000002</v>
      </c>
      <c r="O49">
        <v>-121.490494</v>
      </c>
      <c r="P49">
        <f>VLOOKUP(A49, List_of_Latitudes_and_Longitudes_for_Every_State4[[Location(ignore)]:[Longitude(ignore)]], 2, 1)</f>
        <v>44.268543000000001</v>
      </c>
      <c r="Q49">
        <f>VLOOKUP(A49, List_of_Latitudes_and_Longitudes_for_Every_State4[[Location(ignore)]:[Longitude(ignore)]], 3, 1)</f>
        <v>-89.616507999999996</v>
      </c>
    </row>
    <row r="50" spans="1:17" x14ac:dyDescent="0.25">
      <c r="A50" s="1" t="s">
        <v>45</v>
      </c>
      <c r="B50" s="4">
        <v>221</v>
      </c>
      <c r="C50" s="3">
        <v>61.8</v>
      </c>
      <c r="D50" s="4">
        <v>137</v>
      </c>
      <c r="E50" s="3">
        <v>38.799999999999997</v>
      </c>
      <c r="F50" s="4">
        <v>86</v>
      </c>
      <c r="G50" s="3">
        <v>1.5</v>
      </c>
      <c r="H50" s="4">
        <v>125</v>
      </c>
      <c r="I50" s="3">
        <v>33.9</v>
      </c>
      <c r="J50" s="4">
        <v>75</v>
      </c>
      <c r="K50" s="3">
        <v>1.9</v>
      </c>
      <c r="L50" s="4">
        <v>144</v>
      </c>
      <c r="M50" t="s">
        <v>29</v>
      </c>
      <c r="N50">
        <v>38.491225999999997</v>
      </c>
      <c r="O50">
        <v>-80.954453000000001</v>
      </c>
      <c r="P50">
        <f>VLOOKUP(A50, List_of_Latitudes_and_Longitudes_for_Every_State4[[Location(ignore)]:[Longitude(ignore)]], 2, 1)</f>
        <v>42.755966000000001</v>
      </c>
      <c r="Q50">
        <f>VLOOKUP(A50, List_of_Latitudes_and_Longitudes_for_Every_State4[[Location(ignore)]:[Longitude(ignore)]], 3, 1)</f>
        <v>-107.30249000000001</v>
      </c>
    </row>
    <row r="51" spans="1:17" x14ac:dyDescent="0.25">
      <c r="D51" s="2"/>
      <c r="M51" t="s">
        <v>13</v>
      </c>
      <c r="N51">
        <v>44.268543000000001</v>
      </c>
      <c r="O51">
        <v>-89.616507999999996</v>
      </c>
      <c r="P51" t="e">
        <f>VLOOKUP(A51, List_of_Latitudes_and_Longitudes_for_Every_State4[[Location(ignore)]:[Longitude(ignore)]], 2, 1)</f>
        <v>#N/A</v>
      </c>
      <c r="Q51" t="e">
        <f>VLOOKUP(A51, List_of_Latitudes_and_Longitudes_for_Every_State4[[Location(ignore)]:[Longitude(ignore)]], 3, 1)</f>
        <v>#N/A</v>
      </c>
    </row>
    <row r="52" spans="1:17" x14ac:dyDescent="0.25">
      <c r="M52" t="s">
        <v>45</v>
      </c>
      <c r="N52">
        <v>42.755966000000001</v>
      </c>
      <c r="O52">
        <v>-107.30249000000001</v>
      </c>
      <c r="P52" t="e">
        <f>VLOOKUP(A52, List_of_Latitudes_and_Longitudes_for_Every_State4[[Location(ignore)]:[Longitude(ignore)]], 2, 1)</f>
        <v>#N/A</v>
      </c>
      <c r="Q52" t="e">
        <f>VLOOKUP(A52, List_of_Latitudes_and_Longitudes_for_Every_State4[[Location(ignore)]:[Longitude(ignore)]], 3, 1)</f>
        <v>#N/A</v>
      </c>
    </row>
  </sheetData>
  <sortState xmlns:xlrd2="http://schemas.microsoft.com/office/spreadsheetml/2017/richdata2" ref="A2:L60">
    <sortCondition ref="A2:A60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54D8-2FD3-43E0-B7B5-3ECD92C38186}">
  <dimension ref="A1:D52"/>
  <sheetViews>
    <sheetView workbookViewId="0">
      <selection activeCell="D5" sqref="D5"/>
    </sheetView>
  </sheetViews>
  <sheetFormatPr defaultRowHeight="13.2" x14ac:dyDescent="0.25"/>
  <cols>
    <col min="1" max="2" width="17" bestFit="1" customWidth="1"/>
    <col min="3" max="3" width="31.33203125" bestFit="1" customWidth="1"/>
    <col min="4" max="5" width="33.44140625" bestFit="1" customWidth="1"/>
  </cols>
  <sheetData>
    <row r="1" spans="1:4" x14ac:dyDescent="0.25">
      <c r="A1" t="s">
        <v>52</v>
      </c>
      <c r="B1" t="s">
        <v>61</v>
      </c>
      <c r="C1" t="s">
        <v>62</v>
      </c>
      <c r="D1" t="s">
        <v>63</v>
      </c>
    </row>
    <row r="2" spans="1:4" x14ac:dyDescent="0.25">
      <c r="A2" t="s">
        <v>30</v>
      </c>
      <c r="B2">
        <v>59910</v>
      </c>
      <c r="C2" t="s">
        <v>64</v>
      </c>
      <c r="D2" t="s">
        <v>64</v>
      </c>
    </row>
    <row r="3" spans="1:4" x14ac:dyDescent="0.25">
      <c r="A3" t="s">
        <v>65</v>
      </c>
      <c r="B3">
        <v>89740</v>
      </c>
      <c r="C3" t="s">
        <v>66</v>
      </c>
      <c r="D3" t="s">
        <v>66</v>
      </c>
    </row>
    <row r="4" spans="1:4" x14ac:dyDescent="0.25">
      <c r="A4" t="s">
        <v>38</v>
      </c>
      <c r="B4">
        <v>73450</v>
      </c>
      <c r="C4" t="s">
        <v>67</v>
      </c>
      <c r="D4" t="s">
        <v>67</v>
      </c>
    </row>
    <row r="5" spans="1:4" x14ac:dyDescent="0.25">
      <c r="A5" t="s">
        <v>34</v>
      </c>
      <c r="B5">
        <v>53980</v>
      </c>
      <c r="C5" t="s">
        <v>68</v>
      </c>
      <c r="D5" t="s">
        <v>68</v>
      </c>
    </row>
    <row r="6" spans="1:4" x14ac:dyDescent="0.25">
      <c r="A6" t="s">
        <v>46</v>
      </c>
      <c r="B6">
        <v>85300</v>
      </c>
      <c r="C6" t="s">
        <v>69</v>
      </c>
      <c r="D6" t="s">
        <v>69</v>
      </c>
    </row>
    <row r="7" spans="1:4" x14ac:dyDescent="0.25">
      <c r="A7" t="s">
        <v>39</v>
      </c>
      <c r="B7">
        <v>89930</v>
      </c>
      <c r="C7" t="s">
        <v>70</v>
      </c>
      <c r="D7" t="s">
        <v>70</v>
      </c>
    </row>
    <row r="8" spans="1:4" x14ac:dyDescent="0.25">
      <c r="A8" t="s">
        <v>0</v>
      </c>
      <c r="B8">
        <v>90730</v>
      </c>
      <c r="C8" t="s">
        <v>71</v>
      </c>
      <c r="D8" t="s">
        <v>71</v>
      </c>
    </row>
    <row r="9" spans="1:4" x14ac:dyDescent="0.25">
      <c r="A9" t="s">
        <v>21</v>
      </c>
      <c r="B9">
        <v>80750</v>
      </c>
      <c r="C9" t="s">
        <v>72</v>
      </c>
      <c r="D9" t="s">
        <v>72</v>
      </c>
    </row>
    <row r="10" spans="1:4" x14ac:dyDescent="0.25">
      <c r="A10" t="s">
        <v>22</v>
      </c>
      <c r="B10">
        <v>101700</v>
      </c>
      <c r="C10" t="s">
        <v>73</v>
      </c>
      <c r="D10" t="s">
        <v>73</v>
      </c>
    </row>
    <row r="11" spans="1:4" x14ac:dyDescent="0.25">
      <c r="A11" t="s">
        <v>23</v>
      </c>
      <c r="B11">
        <v>65370</v>
      </c>
      <c r="C11" t="s">
        <v>74</v>
      </c>
      <c r="D11" t="s">
        <v>74</v>
      </c>
    </row>
    <row r="12" spans="1:4" x14ac:dyDescent="0.25">
      <c r="A12" t="s">
        <v>24</v>
      </c>
      <c r="B12">
        <v>67730</v>
      </c>
      <c r="C12" t="s">
        <v>75</v>
      </c>
      <c r="D12" t="s">
        <v>75</v>
      </c>
    </row>
    <row r="13" spans="1:4" x14ac:dyDescent="0.25">
      <c r="A13" t="s">
        <v>76</v>
      </c>
      <c r="B13">
        <v>91010</v>
      </c>
      <c r="C13" t="s">
        <v>77</v>
      </c>
      <c r="D13" t="s">
        <v>77</v>
      </c>
    </row>
    <row r="14" spans="1:4" x14ac:dyDescent="0.25">
      <c r="A14" t="s">
        <v>40</v>
      </c>
      <c r="B14">
        <v>72580</v>
      </c>
      <c r="C14" t="s">
        <v>78</v>
      </c>
      <c r="D14" t="s">
        <v>78</v>
      </c>
    </row>
    <row r="15" spans="1:4" x14ac:dyDescent="0.25">
      <c r="A15" t="s">
        <v>9</v>
      </c>
      <c r="B15">
        <v>78020</v>
      </c>
      <c r="C15" t="s">
        <v>79</v>
      </c>
      <c r="D15" t="s">
        <v>79</v>
      </c>
    </row>
    <row r="16" spans="1:4" x14ac:dyDescent="0.25">
      <c r="A16" t="s">
        <v>10</v>
      </c>
      <c r="B16">
        <v>70030</v>
      </c>
      <c r="C16" t="s">
        <v>80</v>
      </c>
      <c r="D16" t="s">
        <v>80</v>
      </c>
    </row>
    <row r="17" spans="1:4" x14ac:dyDescent="0.25">
      <c r="A17" t="s">
        <v>14</v>
      </c>
      <c r="B17">
        <v>76320</v>
      </c>
      <c r="C17" t="s">
        <v>81</v>
      </c>
      <c r="D17" t="s">
        <v>81</v>
      </c>
    </row>
    <row r="18" spans="1:4" x14ac:dyDescent="0.25">
      <c r="A18" t="s">
        <v>15</v>
      </c>
      <c r="B18">
        <v>73040</v>
      </c>
      <c r="C18" t="s">
        <v>82</v>
      </c>
      <c r="D18" t="s">
        <v>82</v>
      </c>
    </row>
    <row r="19" spans="1:4" x14ac:dyDescent="0.25">
      <c r="A19" t="s">
        <v>31</v>
      </c>
      <c r="B19">
        <v>55880</v>
      </c>
      <c r="C19" t="s">
        <v>83</v>
      </c>
      <c r="D19" t="s">
        <v>83</v>
      </c>
    </row>
    <row r="20" spans="1:4" x14ac:dyDescent="0.25">
      <c r="A20" t="s">
        <v>35</v>
      </c>
      <c r="B20">
        <v>58330</v>
      </c>
      <c r="C20" t="s">
        <v>84</v>
      </c>
      <c r="D20" t="s">
        <v>84</v>
      </c>
    </row>
    <row r="21" spans="1:4" x14ac:dyDescent="0.25">
      <c r="A21" t="s">
        <v>1</v>
      </c>
      <c r="B21">
        <v>75160</v>
      </c>
      <c r="C21" t="s">
        <v>85</v>
      </c>
      <c r="D21" t="s">
        <v>85</v>
      </c>
    </row>
    <row r="22" spans="1:4" x14ac:dyDescent="0.25">
      <c r="A22" t="s">
        <v>25</v>
      </c>
      <c r="B22">
        <v>108200</v>
      </c>
      <c r="C22" t="s">
        <v>86</v>
      </c>
      <c r="D22" t="s">
        <v>86</v>
      </c>
    </row>
    <row r="23" spans="1:4" x14ac:dyDescent="0.25">
      <c r="A23" t="s">
        <v>2</v>
      </c>
      <c r="B23">
        <v>93550</v>
      </c>
      <c r="C23" t="s">
        <v>87</v>
      </c>
      <c r="D23" t="s">
        <v>87</v>
      </c>
    </row>
    <row r="24" spans="1:4" x14ac:dyDescent="0.25">
      <c r="A24" t="s">
        <v>11</v>
      </c>
      <c r="B24">
        <v>68990</v>
      </c>
      <c r="C24" t="s">
        <v>88</v>
      </c>
      <c r="D24" t="s">
        <v>88</v>
      </c>
    </row>
    <row r="25" spans="1:4" x14ac:dyDescent="0.25">
      <c r="A25" t="s">
        <v>16</v>
      </c>
      <c r="B25">
        <v>90390</v>
      </c>
      <c r="C25" t="s">
        <v>89</v>
      </c>
      <c r="D25" t="s">
        <v>89</v>
      </c>
    </row>
    <row r="26" spans="1:4" x14ac:dyDescent="0.25">
      <c r="A26" t="s">
        <v>32</v>
      </c>
      <c r="B26">
        <v>48610</v>
      </c>
      <c r="C26" t="s">
        <v>90</v>
      </c>
      <c r="D26" t="s">
        <v>90</v>
      </c>
    </row>
    <row r="27" spans="1:4" x14ac:dyDescent="0.25">
      <c r="A27" t="s">
        <v>17</v>
      </c>
      <c r="B27">
        <v>71520</v>
      </c>
      <c r="C27" t="s">
        <v>91</v>
      </c>
      <c r="D27" t="s">
        <v>91</v>
      </c>
    </row>
    <row r="28" spans="1:4" x14ac:dyDescent="0.25">
      <c r="A28" t="s">
        <v>41</v>
      </c>
      <c r="B28">
        <v>72980</v>
      </c>
      <c r="C28" t="s">
        <v>92</v>
      </c>
      <c r="D28" t="s">
        <v>92</v>
      </c>
    </row>
    <row r="29" spans="1:4" x14ac:dyDescent="0.25">
      <c r="A29" t="s">
        <v>18</v>
      </c>
      <c r="B29">
        <v>78360</v>
      </c>
      <c r="C29" t="s">
        <v>93</v>
      </c>
      <c r="D29" t="s">
        <v>93</v>
      </c>
    </row>
    <row r="30" spans="1:4" x14ac:dyDescent="0.25">
      <c r="A30" t="s">
        <v>42</v>
      </c>
      <c r="B30">
        <v>72330</v>
      </c>
      <c r="C30" t="s">
        <v>94</v>
      </c>
      <c r="D30" t="s">
        <v>94</v>
      </c>
    </row>
    <row r="31" spans="1:4" x14ac:dyDescent="0.25">
      <c r="A31" t="s">
        <v>3</v>
      </c>
      <c r="B31">
        <v>84970</v>
      </c>
      <c r="C31" t="s">
        <v>95</v>
      </c>
      <c r="D31" t="s">
        <v>95</v>
      </c>
    </row>
    <row r="32" spans="1:4" x14ac:dyDescent="0.25">
      <c r="A32" t="s">
        <v>6</v>
      </c>
      <c r="B32">
        <v>92340</v>
      </c>
      <c r="C32" t="s">
        <v>96</v>
      </c>
      <c r="D32" t="s">
        <v>96</v>
      </c>
    </row>
    <row r="33" spans="1:4" x14ac:dyDescent="0.25">
      <c r="A33" t="s">
        <v>43</v>
      </c>
      <c r="B33">
        <v>56420</v>
      </c>
      <c r="C33" t="s">
        <v>97</v>
      </c>
      <c r="D33" t="s">
        <v>97</v>
      </c>
    </row>
    <row r="34" spans="1:4" x14ac:dyDescent="0.25">
      <c r="A34" t="s">
        <v>7</v>
      </c>
      <c r="B34">
        <v>75910</v>
      </c>
      <c r="C34" t="s">
        <v>98</v>
      </c>
      <c r="D34" t="s">
        <v>98</v>
      </c>
    </row>
    <row r="35" spans="1:4" x14ac:dyDescent="0.25">
      <c r="A35" t="s">
        <v>26</v>
      </c>
      <c r="B35">
        <v>65070</v>
      </c>
      <c r="C35" t="s">
        <v>99</v>
      </c>
      <c r="D35" t="s">
        <v>99</v>
      </c>
    </row>
    <row r="36" spans="1:4" x14ac:dyDescent="0.25">
      <c r="A36" t="s">
        <v>19</v>
      </c>
      <c r="B36">
        <v>78720</v>
      </c>
      <c r="C36" t="s">
        <v>100</v>
      </c>
      <c r="D36" t="s">
        <v>100</v>
      </c>
    </row>
    <row r="37" spans="1:4" x14ac:dyDescent="0.25">
      <c r="A37" t="s">
        <v>12</v>
      </c>
      <c r="B37">
        <v>67520</v>
      </c>
      <c r="C37" t="s">
        <v>101</v>
      </c>
      <c r="D37" t="s">
        <v>101</v>
      </c>
    </row>
    <row r="38" spans="1:4" x14ac:dyDescent="0.25">
      <c r="A38" t="s">
        <v>36</v>
      </c>
      <c r="B38">
        <v>63440</v>
      </c>
      <c r="C38" t="s">
        <v>102</v>
      </c>
      <c r="D38" t="s">
        <v>102</v>
      </c>
    </row>
    <row r="39" spans="1:4" x14ac:dyDescent="0.25">
      <c r="A39" t="s">
        <v>47</v>
      </c>
      <c r="B39">
        <v>86780</v>
      </c>
      <c r="C39" t="s">
        <v>103</v>
      </c>
      <c r="D39" t="s">
        <v>103</v>
      </c>
    </row>
    <row r="40" spans="1:4" x14ac:dyDescent="0.25">
      <c r="A40" t="s">
        <v>8</v>
      </c>
      <c r="B40">
        <v>72210</v>
      </c>
      <c r="C40" t="s">
        <v>104</v>
      </c>
      <c r="D40" t="s">
        <v>104</v>
      </c>
    </row>
    <row r="41" spans="1:4" x14ac:dyDescent="0.25">
      <c r="A41" t="s">
        <v>4</v>
      </c>
      <c r="B41">
        <v>80650</v>
      </c>
      <c r="C41" t="s">
        <v>105</v>
      </c>
      <c r="D41" t="s">
        <v>105</v>
      </c>
    </row>
    <row r="42" spans="1:4" x14ac:dyDescent="0.25">
      <c r="A42" t="s">
        <v>27</v>
      </c>
      <c r="B42">
        <v>61770</v>
      </c>
      <c r="C42" t="s">
        <v>106</v>
      </c>
      <c r="D42" t="s">
        <v>106</v>
      </c>
    </row>
    <row r="43" spans="1:4" x14ac:dyDescent="0.25">
      <c r="A43" t="s">
        <v>20</v>
      </c>
      <c r="B43">
        <v>67180</v>
      </c>
      <c r="C43" t="s">
        <v>107</v>
      </c>
      <c r="D43" t="s">
        <v>107</v>
      </c>
    </row>
    <row r="44" spans="1:4" x14ac:dyDescent="0.25">
      <c r="A44" t="s">
        <v>33</v>
      </c>
      <c r="B44">
        <v>65380</v>
      </c>
      <c r="C44" t="s">
        <v>108</v>
      </c>
      <c r="D44" t="s">
        <v>108</v>
      </c>
    </row>
    <row r="45" spans="1:4" x14ac:dyDescent="0.25">
      <c r="A45" t="s">
        <v>37</v>
      </c>
      <c r="B45">
        <v>74640</v>
      </c>
      <c r="C45" t="s">
        <v>109</v>
      </c>
      <c r="D45" t="s">
        <v>109</v>
      </c>
    </row>
    <row r="46" spans="1:4" x14ac:dyDescent="0.25">
      <c r="A46" t="s">
        <v>44</v>
      </c>
      <c r="B46">
        <v>95800</v>
      </c>
      <c r="C46" t="s">
        <v>110</v>
      </c>
      <c r="D46" t="s">
        <v>110</v>
      </c>
    </row>
    <row r="47" spans="1:4" x14ac:dyDescent="0.25">
      <c r="A47" t="s">
        <v>5</v>
      </c>
      <c r="B47">
        <v>72190</v>
      </c>
      <c r="C47" t="s">
        <v>111</v>
      </c>
      <c r="D47" t="s">
        <v>111</v>
      </c>
    </row>
    <row r="48" spans="1:4" x14ac:dyDescent="0.25">
      <c r="A48" t="s">
        <v>28</v>
      </c>
      <c r="B48">
        <v>85170</v>
      </c>
      <c r="C48" t="s">
        <v>112</v>
      </c>
      <c r="D48" t="s">
        <v>112</v>
      </c>
    </row>
    <row r="49" spans="1:4" x14ac:dyDescent="0.25">
      <c r="A49" t="s">
        <v>48</v>
      </c>
      <c r="B49">
        <v>89430</v>
      </c>
      <c r="C49" t="s">
        <v>110</v>
      </c>
      <c r="D49" t="s">
        <v>110</v>
      </c>
    </row>
    <row r="50" spans="1:4" x14ac:dyDescent="0.25">
      <c r="A50" t="s">
        <v>29</v>
      </c>
      <c r="B50">
        <v>52460</v>
      </c>
      <c r="C50" t="s">
        <v>113</v>
      </c>
      <c r="D50" t="s">
        <v>113</v>
      </c>
    </row>
    <row r="51" spans="1:4" x14ac:dyDescent="0.25">
      <c r="A51" t="s">
        <v>13</v>
      </c>
      <c r="B51">
        <v>73330</v>
      </c>
      <c r="C51" t="s">
        <v>114</v>
      </c>
      <c r="D51" t="s">
        <v>114</v>
      </c>
    </row>
    <row r="52" spans="1:4" x14ac:dyDescent="0.25">
      <c r="A52" t="s">
        <v>45</v>
      </c>
      <c r="B52">
        <v>73090</v>
      </c>
      <c r="C52" t="s">
        <v>115</v>
      </c>
      <c r="D52" t="s">
        <v>115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2F45-A3BA-4667-8758-36FA7BE2EB4A}">
  <dimension ref="A1:C52"/>
  <sheetViews>
    <sheetView workbookViewId="0">
      <selection sqref="A1:C1"/>
    </sheetView>
  </sheetViews>
  <sheetFormatPr defaultRowHeight="13.2" x14ac:dyDescent="0.25"/>
  <cols>
    <col min="1" max="1" width="17" bestFit="1" customWidth="1"/>
    <col min="2" max="2" width="10.33203125" bestFit="1" customWidth="1"/>
    <col min="3" max="3" width="12" bestFit="1" customWidth="1"/>
  </cols>
  <sheetData>
    <row r="1" spans="1:3" x14ac:dyDescent="0.25">
      <c r="A1" t="s">
        <v>52</v>
      </c>
      <c r="B1" t="s">
        <v>116</v>
      </c>
      <c r="C1" t="s">
        <v>117</v>
      </c>
    </row>
    <row r="2" spans="1:3" x14ac:dyDescent="0.25">
      <c r="A2" t="s">
        <v>30</v>
      </c>
      <c r="B2">
        <v>32.806671000000001</v>
      </c>
      <c r="C2">
        <v>-86.791129999999995</v>
      </c>
    </row>
    <row r="3" spans="1:3" x14ac:dyDescent="0.25">
      <c r="A3" t="s">
        <v>65</v>
      </c>
      <c r="B3">
        <v>61.370716000000002</v>
      </c>
      <c r="C3">
        <v>-152.40441899999999</v>
      </c>
    </row>
    <row r="4" spans="1:3" x14ac:dyDescent="0.25">
      <c r="A4" t="s">
        <v>38</v>
      </c>
      <c r="B4">
        <v>33.729759000000001</v>
      </c>
      <c r="C4">
        <v>-111.43122099999999</v>
      </c>
    </row>
    <row r="5" spans="1:3" x14ac:dyDescent="0.25">
      <c r="A5" t="s">
        <v>34</v>
      </c>
      <c r="B5">
        <v>34.969704</v>
      </c>
      <c r="C5">
        <v>-92.373123000000007</v>
      </c>
    </row>
    <row r="6" spans="1:3" x14ac:dyDescent="0.25">
      <c r="A6" t="s">
        <v>46</v>
      </c>
      <c r="B6">
        <v>36.116202999999999</v>
      </c>
      <c r="C6">
        <v>-119.68156399999999</v>
      </c>
    </row>
    <row r="7" spans="1:3" x14ac:dyDescent="0.25">
      <c r="A7" t="s">
        <v>39</v>
      </c>
      <c r="B7">
        <v>39.059811000000003</v>
      </c>
      <c r="C7">
        <v>-105.311104</v>
      </c>
    </row>
    <row r="8" spans="1:3" x14ac:dyDescent="0.25">
      <c r="A8" t="s">
        <v>0</v>
      </c>
      <c r="B8">
        <v>41.597782000000002</v>
      </c>
      <c r="C8">
        <v>-72.755370999999997</v>
      </c>
    </row>
    <row r="9" spans="1:3" x14ac:dyDescent="0.25">
      <c r="A9" t="s">
        <v>21</v>
      </c>
      <c r="B9">
        <v>39.318522999999999</v>
      </c>
      <c r="C9">
        <v>-75.507141000000004</v>
      </c>
    </row>
    <row r="10" spans="1:3" x14ac:dyDescent="0.25">
      <c r="A10" t="s">
        <v>22</v>
      </c>
      <c r="B10">
        <v>38.897438000000001</v>
      </c>
      <c r="C10">
        <v>-77.026816999999994</v>
      </c>
    </row>
    <row r="11" spans="1:3" x14ac:dyDescent="0.25">
      <c r="A11" t="s">
        <v>23</v>
      </c>
      <c r="B11">
        <v>27.766279000000001</v>
      </c>
      <c r="C11">
        <v>-81.686783000000005</v>
      </c>
    </row>
    <row r="12" spans="1:3" x14ac:dyDescent="0.25">
      <c r="A12" t="s">
        <v>24</v>
      </c>
      <c r="B12">
        <v>33.040619</v>
      </c>
      <c r="C12">
        <v>-83.643073999999999</v>
      </c>
    </row>
    <row r="13" spans="1:3" x14ac:dyDescent="0.25">
      <c r="A13" t="s">
        <v>76</v>
      </c>
      <c r="B13">
        <v>21.094318000000001</v>
      </c>
      <c r="C13">
        <v>-157.49833699999999</v>
      </c>
    </row>
    <row r="14" spans="1:3" x14ac:dyDescent="0.25">
      <c r="A14" t="s">
        <v>40</v>
      </c>
      <c r="B14">
        <v>44.240459000000001</v>
      </c>
      <c r="C14">
        <v>-114.47882799999999</v>
      </c>
    </row>
    <row r="15" spans="1:3" x14ac:dyDescent="0.25">
      <c r="A15" t="s">
        <v>9</v>
      </c>
      <c r="B15">
        <v>40.349457000000001</v>
      </c>
      <c r="C15">
        <v>-88.986136999999999</v>
      </c>
    </row>
    <row r="16" spans="1:3" x14ac:dyDescent="0.25">
      <c r="A16" t="s">
        <v>10</v>
      </c>
      <c r="B16">
        <v>39.849426000000001</v>
      </c>
      <c r="C16">
        <v>-86.258278000000004</v>
      </c>
    </row>
    <row r="17" spans="1:3" x14ac:dyDescent="0.25">
      <c r="A17" t="s">
        <v>14</v>
      </c>
      <c r="B17">
        <v>42.011538999999999</v>
      </c>
      <c r="C17">
        <v>-93.210526000000002</v>
      </c>
    </row>
    <row r="18" spans="1:3" x14ac:dyDescent="0.25">
      <c r="A18" t="s">
        <v>15</v>
      </c>
      <c r="B18">
        <v>38.526600000000002</v>
      </c>
      <c r="C18">
        <v>-96.726485999999994</v>
      </c>
    </row>
    <row r="19" spans="1:3" x14ac:dyDescent="0.25">
      <c r="A19" t="s">
        <v>31</v>
      </c>
      <c r="B19">
        <v>37.668140000000001</v>
      </c>
      <c r="C19">
        <v>-84.670067000000003</v>
      </c>
    </row>
    <row r="20" spans="1:3" x14ac:dyDescent="0.25">
      <c r="A20" t="s">
        <v>35</v>
      </c>
      <c r="B20">
        <v>31.169546</v>
      </c>
      <c r="C20">
        <v>-91.867805000000004</v>
      </c>
    </row>
    <row r="21" spans="1:3" x14ac:dyDescent="0.25">
      <c r="A21" t="s">
        <v>1</v>
      </c>
      <c r="B21">
        <v>44.693947000000001</v>
      </c>
      <c r="C21">
        <v>-69.381927000000005</v>
      </c>
    </row>
    <row r="22" spans="1:3" x14ac:dyDescent="0.25">
      <c r="A22" t="s">
        <v>25</v>
      </c>
      <c r="B22">
        <v>39.063946000000001</v>
      </c>
      <c r="C22">
        <v>-76.802100999999993</v>
      </c>
    </row>
    <row r="23" spans="1:3" x14ac:dyDescent="0.25">
      <c r="A23" t="s">
        <v>2</v>
      </c>
      <c r="B23">
        <v>42.230170999999999</v>
      </c>
      <c r="C23">
        <v>-71.530106000000004</v>
      </c>
    </row>
    <row r="24" spans="1:3" x14ac:dyDescent="0.25">
      <c r="A24" t="s">
        <v>11</v>
      </c>
      <c r="B24">
        <v>43.326618000000003</v>
      </c>
      <c r="C24">
        <v>-84.536095000000003</v>
      </c>
    </row>
    <row r="25" spans="1:3" x14ac:dyDescent="0.25">
      <c r="A25" t="s">
        <v>16</v>
      </c>
      <c r="B25">
        <v>45.694454</v>
      </c>
      <c r="C25">
        <v>-93.900192000000004</v>
      </c>
    </row>
    <row r="26" spans="1:3" x14ac:dyDescent="0.25">
      <c r="A26" t="s">
        <v>32</v>
      </c>
      <c r="B26">
        <v>32.741646000000003</v>
      </c>
      <c r="C26">
        <v>-89.678696000000002</v>
      </c>
    </row>
    <row r="27" spans="1:3" x14ac:dyDescent="0.25">
      <c r="A27" t="s">
        <v>17</v>
      </c>
      <c r="B27">
        <v>38.456085000000002</v>
      </c>
      <c r="C27">
        <v>-92.288368000000006</v>
      </c>
    </row>
    <row r="28" spans="1:3" x14ac:dyDescent="0.25">
      <c r="A28" t="s">
        <v>41</v>
      </c>
      <c r="B28">
        <v>46.921925000000002</v>
      </c>
      <c r="C28">
        <v>-110.454353</v>
      </c>
    </row>
    <row r="29" spans="1:3" x14ac:dyDescent="0.25">
      <c r="A29" t="s">
        <v>18</v>
      </c>
      <c r="B29">
        <v>41.125369999999997</v>
      </c>
      <c r="C29">
        <v>-98.268082000000007</v>
      </c>
    </row>
    <row r="30" spans="1:3" x14ac:dyDescent="0.25">
      <c r="A30" t="s">
        <v>42</v>
      </c>
      <c r="B30">
        <v>38.313515000000002</v>
      </c>
      <c r="C30">
        <v>-117.055374</v>
      </c>
    </row>
    <row r="31" spans="1:3" x14ac:dyDescent="0.25">
      <c r="A31" t="s">
        <v>3</v>
      </c>
      <c r="B31">
        <v>43.452491999999999</v>
      </c>
      <c r="C31">
        <v>-71.563896</v>
      </c>
    </row>
    <row r="32" spans="1:3" x14ac:dyDescent="0.25">
      <c r="A32" t="s">
        <v>6</v>
      </c>
      <c r="B32">
        <v>40.298904</v>
      </c>
      <c r="C32">
        <v>-74.521011000000001</v>
      </c>
    </row>
    <row r="33" spans="1:3" x14ac:dyDescent="0.25">
      <c r="A33" t="s">
        <v>43</v>
      </c>
      <c r="B33">
        <v>34.840515000000003</v>
      </c>
      <c r="C33">
        <v>-106.248482</v>
      </c>
    </row>
    <row r="34" spans="1:3" x14ac:dyDescent="0.25">
      <c r="A34" t="s">
        <v>7</v>
      </c>
      <c r="B34">
        <v>42.165725999999999</v>
      </c>
      <c r="C34">
        <v>-74.948051000000007</v>
      </c>
    </row>
    <row r="35" spans="1:3" x14ac:dyDescent="0.25">
      <c r="A35" t="s">
        <v>26</v>
      </c>
      <c r="B35">
        <v>35.630065999999999</v>
      </c>
      <c r="C35">
        <v>-79.806419000000005</v>
      </c>
    </row>
    <row r="36" spans="1:3" x14ac:dyDescent="0.25">
      <c r="A36" t="s">
        <v>19</v>
      </c>
      <c r="B36">
        <v>47.528911999999998</v>
      </c>
      <c r="C36">
        <v>-99.784012000000004</v>
      </c>
    </row>
    <row r="37" spans="1:3" x14ac:dyDescent="0.25">
      <c r="A37" t="s">
        <v>12</v>
      </c>
      <c r="B37">
        <v>40.388782999999997</v>
      </c>
      <c r="C37">
        <v>-82.764915000000002</v>
      </c>
    </row>
    <row r="38" spans="1:3" x14ac:dyDescent="0.25">
      <c r="A38" t="s">
        <v>36</v>
      </c>
      <c r="B38">
        <v>35.565342000000001</v>
      </c>
      <c r="C38">
        <v>-96.928916999999998</v>
      </c>
    </row>
    <row r="39" spans="1:3" x14ac:dyDescent="0.25">
      <c r="A39" t="s">
        <v>47</v>
      </c>
      <c r="B39">
        <v>44.572020999999999</v>
      </c>
      <c r="C39">
        <v>-122.070938</v>
      </c>
    </row>
    <row r="40" spans="1:3" x14ac:dyDescent="0.25">
      <c r="A40" t="s">
        <v>8</v>
      </c>
      <c r="B40">
        <v>40.590752000000002</v>
      </c>
      <c r="C40">
        <v>-77.209755000000001</v>
      </c>
    </row>
    <row r="41" spans="1:3" x14ac:dyDescent="0.25">
      <c r="A41" t="s">
        <v>4</v>
      </c>
      <c r="B41">
        <v>41.680892999999998</v>
      </c>
      <c r="C41">
        <v>-71.511780000000002</v>
      </c>
    </row>
    <row r="42" spans="1:3" x14ac:dyDescent="0.25">
      <c r="A42" t="s">
        <v>27</v>
      </c>
      <c r="B42">
        <v>33.856892000000002</v>
      </c>
      <c r="C42">
        <v>-80.945007000000004</v>
      </c>
    </row>
    <row r="43" spans="1:3" x14ac:dyDescent="0.25">
      <c r="A43" t="s">
        <v>20</v>
      </c>
      <c r="B43">
        <v>44.299782</v>
      </c>
      <c r="C43">
        <v>-99.438828000000001</v>
      </c>
    </row>
    <row r="44" spans="1:3" x14ac:dyDescent="0.25">
      <c r="A44" t="s">
        <v>33</v>
      </c>
      <c r="B44">
        <v>35.747844999999998</v>
      </c>
      <c r="C44">
        <v>-86.692345000000003</v>
      </c>
    </row>
    <row r="45" spans="1:3" x14ac:dyDescent="0.25">
      <c r="A45" t="s">
        <v>37</v>
      </c>
      <c r="B45">
        <v>31.054487000000002</v>
      </c>
      <c r="C45">
        <v>-97.563461000000004</v>
      </c>
    </row>
    <row r="46" spans="1:3" x14ac:dyDescent="0.25">
      <c r="A46" t="s">
        <v>44</v>
      </c>
      <c r="B46">
        <v>40.150032000000003</v>
      </c>
      <c r="C46">
        <v>-111.86243399999999</v>
      </c>
    </row>
    <row r="47" spans="1:3" x14ac:dyDescent="0.25">
      <c r="A47" t="s">
        <v>5</v>
      </c>
      <c r="B47">
        <v>44.045876</v>
      </c>
      <c r="C47">
        <v>-72.710685999999995</v>
      </c>
    </row>
    <row r="48" spans="1:3" x14ac:dyDescent="0.25">
      <c r="A48" t="s">
        <v>28</v>
      </c>
      <c r="B48">
        <v>37.769337</v>
      </c>
      <c r="C48">
        <v>-78.169967999999997</v>
      </c>
    </row>
    <row r="49" spans="1:3" x14ac:dyDescent="0.25">
      <c r="A49" t="s">
        <v>48</v>
      </c>
      <c r="B49">
        <v>47.400902000000002</v>
      </c>
      <c r="C49">
        <v>-121.490494</v>
      </c>
    </row>
    <row r="50" spans="1:3" x14ac:dyDescent="0.25">
      <c r="A50" t="s">
        <v>29</v>
      </c>
      <c r="B50">
        <v>38.491225999999997</v>
      </c>
      <c r="C50">
        <v>-80.954453000000001</v>
      </c>
    </row>
    <row r="51" spans="1:3" x14ac:dyDescent="0.25">
      <c r="A51" t="s">
        <v>13</v>
      </c>
      <c r="B51">
        <v>44.268543000000001</v>
      </c>
      <c r="C51">
        <v>-89.616507999999996</v>
      </c>
    </row>
    <row r="52" spans="1:3" x14ac:dyDescent="0.25">
      <c r="A52" t="s">
        <v>45</v>
      </c>
      <c r="B52">
        <v>42.755966000000001</v>
      </c>
      <c r="C52">
        <v>-107.30249000000001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6A4F-F996-46D4-8E46-35D6FEB0B13A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h b k r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h b k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5 K 1 m 4 / z v A n A I A A A o W A A A T A B w A R m 9 y b X V s Y X M v U 2 V j d G l v b j E u b S C i G A A o o B Q A A A A A A A A A A A A A A A A A A A A A A A A A A A D t W F 1 v 2 j A U f U f i P 1 i u t M J G w g g w q Z 3 Y 1 F I m K v F Q E a Y 9 I I R M Y i C b Y y P 7 Z m 1 V 8 d 9 n k 7 B C g Y o M x o Q G E n H 8 d c 7 1 9 b m O r h X 1 I B A c u X F Z + p j N Z D N q T C T 1 0 R n u k A G j y M G o h h i F b A b p n y s i 6 V H d 8 o 0 O 7 G s p 7 h W V d c G B c l A 5 P A a Y q M t i c a g B b A V M R I E a 6 l c h R 0 V J G S W K F s G g q s 8 0 8 G t O 9 a J a q r 6 R 5 r V y g f O F m O M M N x 5 A E g + 0 F b E N X 6 Q I U R N C Z m w x p T 1 r z 8 X W F N D T E 6 4 L F o W 8 h A s I d 6 6 u W 4 2 u B j 1 P O C 1 d h M Z C C y S l 5 z 3 0 C b 3 V / 0 7 b P J q X X E C u 6 w m m J o T 3 8 n H V r C y p w t j y x g H z c 6 W 4 w o i C p K W c L 6 D D s V V T s 9 3 s x I a n 2 r O J Y 5 1 D O x a 9 S 4 P g r C A 4 B 9 6 a X e 2 t H H h z d 7 d 3 U R 7 l 4 5 P H D G E + u Y Z x G e P e Z o T y C k L p 6 A S W D m F 1 x e l P u 3 8 t U Y O w v Q 3 r V r w o 8 s p J 5 P + D y N M h V P b w 5 T n + M E m H s M 5 n i 4 F W P Q X a K d C 2 E U 0 6 h O o e v H 4 K V S c l w j q v 4 6 m O 9 m 5 b 3 L v a 1 x 4 I W U s R 7 r j 3 n C j e 6 c R Q m D y x S Y l P p T L 5 4 S w 1 t J O e p D 3 3 W k 6 p T U l G X z H m e o Q R q W o g I 7 p A V B 8 T P j J z H y f 0 m a Q j C V d D I c P 4 3 D K d h m r F q o J O U D U N 6 H 4 E 9 A F m Z 1 2 / t N L k v H c c V L + 7 t b 5 a b R d d + d 8 j Z W B u B D M 2 6 e G 3 H D 5 U b M O z x f i + k 5 K g X 1 6 a M M 1 n M w F f 6 4 H l i 4 J W o A C J I W o R C C D y q U K E + 6 g l + C i p a h e h x k 8 q H 5 E L B O g f 3 C g E / M e E E Q 6 2 J 8 K i J 3 x a V A Z J y y q h t N h v u v 1 e J N i z C 4 v 4 a Y 2 F X s X i g b A U 8 O s T 5 q 0 B n A 0 p 1 d Y A 5 Y 2 B 9 Q r E k Y Z T L K S X + p 4 r c N 7 B o 3 B A Z d w 1 1 8 e L v r + m c m Q 2 9 K T 0 k 9 K P Q e m / A F B L A Q I t A B Q A A g A I A I W 5 K 1 n C 2 J k j p A A A A P Y A A A A S A A A A A A A A A A A A A A A A A A A A A A B D b 2 5 m a W c v U G F j a 2 F n Z S 5 4 b W x Q S w E C L Q A U A A I A C A C F u S t Z D 8 r p q 6 Q A A A D p A A A A E w A A A A A A A A A A A A A A A A D w A A A A W 0 N v b n R l b n R f V H l w Z X N d L n h t b F B L A Q I t A B Q A A g A I A I W 5 K 1 m 4 / z v A n A I A A A o W A A A T A A A A A A A A A A A A A A A A A O E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j A A A A A A A A 4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h Y m M 3 N 2 N h L T N j M D g t N D R m Y i 1 h O D g z L W J i O T Q 0 Z T B m M z l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x V D A 3 O j E 3 O j E 3 L j g 4 M T g w O D J a I i A v P j x F b n R y e S B U e X B l P S J G a W x s Q 2 9 s d W 1 u V H l w Z X M i I F Z h b H V l P S J z Q m d Z R E J n W T 0 i I C 8 + P E V u d H J 5 I F R 5 c G U 9 I k Z p b G x D b 2 x 1 b W 5 O Y W 1 l c y I g V m F s d W U 9 I n N b J n F 1 b 3 Q 7 Q 2 9 s d W 1 u M S Z x d W 9 0 O y w m c X V v d D t f M S Z x d W 9 0 O y w m c X V v d D s y M D I y I E N Q S S 1 V L V J T I E F k a n V z d G V k I E R v b G x h c n M m c X V v d D s s J n F 1 b 3 Q 7 M j A y M i B D U E k t V S 1 S U y B B Z G p 1 c 3 R l Z C B E b 2 x s Y X J z X z I m c X V v d D s s J n F 1 b 3 Q 7 M j A y M i B D U E k t V S 1 S U y B B Z G p 1 c 3 R l Z C B E b 2 x s Y X J z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F 1 d G 9 S Z W 1 v d m V k Q 2 9 s d W 1 u c z E u e 0 N v b H V t b j E s M H 0 m c X V v d D s s J n F 1 b 3 Q 7 U 2 V j d G l v b j E v V G F i b G U g M i 9 B d X R v U m V t b 3 Z l Z E N v b H V t b n M x L n t f M S w x f S Z x d W 9 0 O y w m c X V v d D t T Z W N 0 a W 9 u M S 9 U Y W J s Z S A y L 0 F 1 d G 9 S Z W 1 v d m V k Q 2 9 s d W 1 u c z E u e z I w M j I g Q 1 B J L V U t U l M g Q W R q d X N 0 Z W Q g R G 9 s b G F y c y w y f S Z x d W 9 0 O y w m c X V v d D t T Z W N 0 a W 9 u M S 9 U Y W J s Z S A y L 0 F 1 d G 9 S Z W 1 v d m V k Q 2 9 s d W 1 u c z E u e z I w M j I g Q 1 B J L V U t U l M g Q W R q d X N 0 Z W Q g R G 9 s b G F y c 1 8 y L D N 9 J n F 1 b 3 Q 7 L C Z x d W 9 0 O 1 N l Y 3 R p b 2 4 x L 1 R h Y m x l I D I v Q X V 0 b 1 J l b W 9 2 Z W R D b 2 x 1 b W 5 z M S 5 7 M j A y M i B D U E k t V S 1 S U y B B Z G p 1 c 3 R l Z C B E b 2 x s Y X J z X z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i 9 B d X R v U m V t b 3 Z l Z E N v b H V t b n M x L n t D b 2 x 1 b W 4 x L D B 9 J n F 1 b 3 Q 7 L C Z x d W 9 0 O 1 N l Y 3 R p b 2 4 x L 1 R h Y m x l I D I v Q X V 0 b 1 J l b W 9 2 Z W R D b 2 x 1 b W 5 z M S 5 7 X z E s M X 0 m c X V v d D s s J n F 1 b 3 Q 7 U 2 V j d G l v b j E v V G F i b G U g M i 9 B d X R v U m V t b 3 Z l Z E N v b H V t b n M x L n s y M D I y I E N Q S S 1 V L V J T I E F k a n V z d G V k I E R v b G x h c n M s M n 0 m c X V v d D s s J n F 1 b 3 Q 7 U 2 V j d G l v b j E v V G F i b G U g M i 9 B d X R v U m V t b 3 Z l Z E N v b H V t b n M x L n s y M D I y I E N Q S S 1 V L V J T I E F k a n V z d G V k I E R v b G x h c n N f M i w z f S Z x d W 9 0 O y w m c X V v d D t T Z W N 0 a W 9 u M S 9 U Y W J s Z S A y L 0 F 1 d G 9 S Z W 1 v d m V k Q 2 9 s d W 1 u c z E u e z I w M j I g Q 1 B J L V U t U l M g Q W R q d X N 0 Z W Q g R G 9 s b G F y c 1 8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T G F 0 a X R 1 Z G V z J T I w Y W 5 k J T I w T G 9 u Z 2 l 0 d W R l c y U y M G Z v c i U y M E V 2 Z X J 5 J T I w U 3 R h d G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Z j M w N W V h O S 0 z O D A 5 L T Q w N j k t O T Q w M i 0 1 N T I y N D F h O G Y 4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l z d F 9 v Z l 9 M Y X R p d H V k Z X N f Y W 5 k X 0 x v b m d p d H V k Z X N f Z m 9 y X 0 V 2 Z X J 5 X 1 N 0 Y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x V D E y O j E 2 O j E x L j k 4 N z Y z N z Z a I i A v P j x F b n R y e S B U e X B l P S J G a W x s Q 2 9 s d W 1 u V H l w Z X M i I F Z h b H V l P S J z Q m d V R i I g L z 4 8 R W 5 0 c n k g V H l w Z T 0 i R m l s b E N v b H V t b k 5 h b W V z I i B W Y W x 1 Z T 0 i c 1 s m c X V v d D t T d G F 0 Z S Z x d W 9 0 O y w m c X V v d D t M Y X R p d H V k Z S Z x d W 9 0 O y w m c X V v d D t M b 2 5 n a X R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E x h d G l 0 d W R l c y B h b m Q g T G 9 u Z 2 l 0 d W R l c y B m b 3 I g R X Z l c n k g U 3 R h d G U v Q X V 0 b 1 J l b W 9 2 Z W R D b 2 x 1 b W 5 z M S 5 7 U 3 R h d G U s M H 0 m c X V v d D s s J n F 1 b 3 Q 7 U 2 V j d G l v b j E v T G l z d C B v Z i B M Y X R p d H V k Z X M g Y W 5 k I E x v b m d p d H V k Z X M g Z m 9 y I E V 2 Z X J 5 I F N 0 Y X R l L 0 F 1 d G 9 S Z W 1 v d m V k Q 2 9 s d W 1 u c z E u e 0 x h d G l 0 d W R l L D F 9 J n F 1 b 3 Q 7 L C Z x d W 9 0 O 1 N l Y 3 R p b 2 4 x L 0 x p c 3 Q g b 2 Y g T G F 0 a X R 1 Z G V z I G F u Z C B M b 2 5 n a X R 1 Z G V z I G Z v c i B F d m V y e S B T d G F 0 Z S 9 B d X R v U m V t b 3 Z l Z E N v b H V t b n M x L n t M b 2 5 n a X R 1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l z d C B v Z i B M Y X R p d H V k Z X M g Y W 5 k I E x v b m d p d H V k Z X M g Z m 9 y I E V 2 Z X J 5 I F N 0 Y X R l L 0 F 1 d G 9 S Z W 1 v d m V k Q 2 9 s d W 1 u c z E u e 1 N 0 Y X R l L D B 9 J n F 1 b 3 Q 7 L C Z x d W 9 0 O 1 N l Y 3 R p b 2 4 x L 0 x p c 3 Q g b 2 Y g T G F 0 a X R 1 Z G V z I G F u Z C B M b 2 5 n a X R 1 Z G V z I G Z v c i B F d m V y e S B T d G F 0 Z S 9 B d X R v U m V t b 3 Z l Z E N v b H V t b n M x L n t M Y X R p d H V k Z S w x f S Z x d W 9 0 O y w m c X V v d D t T Z W N 0 a W 9 u M S 9 M a X N 0 I G 9 m I E x h d G l 0 d W R l c y B h b m Q g T G 9 u Z 2 l 0 d W R l c y B m b 3 I g R X Z l c n k g U 3 R h d G U v Q X V 0 b 1 J l b W 9 2 Z W R D b 2 x 1 b W 5 z M S 5 7 T G 9 u Z 2 l 0 d W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M Y X R p d H V k Z X M l M j B h b m Q l M j B M b 2 5 n a X R 1 Z G V z J T I w Z m 9 y J T I w R X Z l c n k l M j B T d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M Y X R p d H V k Z X M l M j B h b m Q l M j B M b 2 5 n a X R 1 Z G V z J T I w Z m 9 y J T I w R X Z l c n k l M j B T d G F 0 Z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T G F 0 a X R 1 Z G V z J T I w Y W 5 k J T I w T G 9 u Z 2 l 0 d W R l c y U y M G Z v c i U y M E V 2 Z X J 5 J T I w U 3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T G F 0 a X R 1 Z G V z J T I w Y W 5 k J T I w T G 9 u Z 2 l 0 d W R l c y U y M G Z v c i U y M E V 2 Z X J 5 J T I w U 3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M Y X R p d H V k Z X M l M j B h b m Q l M j B M b 2 5 n a X R 1 Z G V z J T I w Z m 9 y J T I w R X Z l c n k l M j B T d G F 0 Z S U y M C g y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j O D h i M m F j L T Y x Y j E t N D Y 1 N i 0 5 N T h h L W J k O D Y w Z m Y 3 M j V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N 0 X 2 9 m X 0 x h d G l 0 d W R l c 1 9 h b m R f T G 9 u Z 2 l 0 d W R l c 1 9 m b 3 J f R X Z l c n l f U 3 R h d G U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F U M T I 6 M T Y 6 M T E u O T g 3 N j M 3 N l o i I C 8 + P E V u d H J 5 I F R 5 c G U 9 I k Z p b G x D b 2 x 1 b W 5 U e X B l c y I g V m F s d W U 9 I n N C Z 1 V G I i A v P j x F b n R y e S B U e X B l P S J G a W x s Q 2 9 s d W 1 u T m F t Z X M i I F Z h b H V l P S J z W y Z x d W 9 0 O 1 N 0 Y X R l J n F 1 b 3 Q 7 L C Z x d W 9 0 O 0 x h d G l 0 d W R l J n F 1 b 3 Q 7 L C Z x d W 9 0 O 0 x v b m d p d H V k Z S Z x d W 9 0 O 1 0 i I C 8 + P E V u d H J 5 I F R 5 c G U 9 I k Z p b G x T d G F 0 d X M i I F Z h b H V l P S J z Q 2 9 t c G x l d G U i I C 8 + P E V u d H J 5 I F R 5 c G U 9 I k Z p b G x D b 3 V u d C I g V m F s d W U 9 I m w 1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C B v Z i B M Y X R p d H V k Z X M g Y W 5 k I E x v b m d p d H V k Z X M g Z m 9 y I E V 2 Z X J 5 I F N 0 Y X R l L 0 F 1 d G 9 S Z W 1 v d m V k Q 2 9 s d W 1 u c z E u e 1 N 0 Y X R l L D B 9 J n F 1 b 3 Q 7 L C Z x d W 9 0 O 1 N l Y 3 R p b 2 4 x L 0 x p c 3 Q g b 2 Y g T G F 0 a X R 1 Z G V z I G F u Z C B M b 2 5 n a X R 1 Z G V z I G Z v c i B F d m V y e S B T d G F 0 Z S 9 B d X R v U m V t b 3 Z l Z E N v b H V t b n M x L n t M Y X R p d H V k Z S w x f S Z x d W 9 0 O y w m c X V v d D t T Z W N 0 a W 9 u M S 9 M a X N 0 I G 9 m I E x h d G l 0 d W R l c y B h b m Q g T G 9 u Z 2 l 0 d W R l c y B m b 3 I g R X Z l c n k g U 3 R h d G U v Q X V 0 b 1 J l b W 9 2 Z W R D b 2 x 1 b W 5 z M S 5 7 T G 9 u Z 2 l 0 d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p c 3 Q g b 2 Y g T G F 0 a X R 1 Z G V z I G F u Z C B M b 2 5 n a X R 1 Z G V z I G Z v c i B F d m V y e S B T d G F 0 Z S 9 B d X R v U m V t b 3 Z l Z E N v b H V t b n M x L n t T d G F 0 Z S w w f S Z x d W 9 0 O y w m c X V v d D t T Z W N 0 a W 9 u M S 9 M a X N 0 I G 9 m I E x h d G l 0 d W R l c y B h b m Q g T G 9 u Z 2 l 0 d W R l c y B m b 3 I g R X Z l c n k g U 3 R h d G U v Q X V 0 b 1 J l b W 9 2 Z W R D b 2 x 1 b W 5 z M S 5 7 T G F 0 a X R 1 Z G U s M X 0 m c X V v d D s s J n F 1 b 3 Q 7 U 2 V j d G l v b j E v T G l z d C B v Z i B M Y X R p d H V k Z X M g Y W 5 k I E x v b m d p d H V k Z X M g Z m 9 y I E V 2 Z X J 5 I F N 0 Y X R l L 0 F 1 d G 9 S Z W 1 v d m V k Q 2 9 s d W 1 u c z E u e 0 x v b m d p d H V k Z S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T G F 0 a X R 1 Z G V z J T I w Y W 5 k J T I w T G 9 u Z 2 l 0 d W R l c y U y M G Z v c i U y M E V 2 Z X J 5 J T I w U 3 R h d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T G F 0 a X R 1 Z G V z J T I w Y W 5 k J T I w T G 9 u Z 2 l 0 d W R l c y U y M G Z v c i U y M E V 2 Z X J 5 J T I w U 3 R h d G U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x h d G l 0 d W R l c y U y M G F u Z C U y M E x v b m d p d H V k Z X M l M j B m b 3 I l M j B F d m V y e S U y M F N 0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x h d G l 0 d W R l c y U y M G F u Z C U y M E x v b m d p d H V k Z X M l M j B m b 3 I l M j B F d m V y e S U y M F N 0 Y X R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n 5 l 4 G N 8 F F j q D N X Z f E p 6 M A A A A A A g A A A A A A E G Y A A A A B A A A g A A A A M B L i 0 Q + F P v a G D F k w O F G L H d e 1 1 m D Z i D M Z 6 T V A i 3 d q V k 4 A A A A A D o A A A A A C A A A g A A A A P L O a l 3 e f d L 4 m p I h G o E y 4 + V J 2 L y i B Y 5 2 p F 6 4 s G z C D y T d Q A A A A p g v Z C v n K V 8 G + 2 J L R V E b j g Q I P I T r r H E 1 U K S J p r I j W l P i k K 4 C q 5 N n w g 2 m / O / W b O w w Y j f N e X y d n w 6 Q g 9 D T W T B g d k u v f B 3 E u 1 W x w q D q z 4 L F r h 8 d A A A A A Z 5 i A 7 l D V q v H D b J j b f 4 U g y f X Y d m r C A Y A c P 0 t B i F T 5 i 5 A f a Z X s J m u 2 Z p P s p p H h w X T B m 8 O D r 1 m I q 7 P r 0 9 i w 0 9 b H 9 A = = < / D a t a M a s h u p > 
</file>

<file path=customXml/itemProps1.xml><?xml version="1.0" encoding="utf-8"?>
<ds:datastoreItem xmlns:ds="http://schemas.openxmlformats.org/officeDocument/2006/customXml" ds:itemID="{F6FDA4F3-F170-42B1-AE5B-26173C3687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States</vt:lpstr>
      <vt:lpstr>Annual income</vt:lpstr>
      <vt:lpstr>List of Latitudes and Longitude</vt:lpstr>
      <vt:lpstr>Sheet1</vt:lpstr>
    </vt:vector>
  </TitlesOfParts>
  <Company>Myers Veterinary Services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Myers</dc:creator>
  <cp:lastModifiedBy>Shumpei Komatsu</cp:lastModifiedBy>
  <dcterms:created xsi:type="dcterms:W3CDTF">2013-02-19T04:34:07Z</dcterms:created>
  <dcterms:modified xsi:type="dcterms:W3CDTF">2024-09-12T04:03:22Z</dcterms:modified>
</cp:coreProperties>
</file>